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19440" windowHeight="916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<sst xmlns="http://schemas.openxmlformats.org/spreadsheetml/2006/main" count="2922" uniqueCount="646">
  <si>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</si>
  <si>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</si>
  <si>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</si>
  <si>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</si>
  <si>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</si>
  <si>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</si>
  <si>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</si>
  <si>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</si>
  <si>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</si>
  <si>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</si>
  <si>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</si>
  <si>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</si>
  <si>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</si>
  <si>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</si>
  <si>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</si>
  <si>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</si>
  <si>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</si>
  <si>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</si>
  <si>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</si>
  <si>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</si>
  <si>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</si>
  <si>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</si>
  <si>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</si>
  <si>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</si>
  <si>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</si>
  <si>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</si>
  <si>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</si>
  <si>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</si>
  <si>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</si>
  <si>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</si>
  <si>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</si>
  <si>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</si>
  <si>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</si>
  <si>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</si>
  <si>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</si>
  <si>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</si>
  <si>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</si>
  <si>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</si>
  <si>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</si>
  <si>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</si>
  <si>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</si>
  <si>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</si>
  <si>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</si>
  <si>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</si>
  <si>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</si>
  <si>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</si>
  <si>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</si>
  <si>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</si>
  <si>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</si>
  <si>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</si>
  <si>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</si>
  <si>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</si>
  <si>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</si>
  <si>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</si>
  <si>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</si>
  <si>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</si>
  <si>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</si>
  <si>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</si>
  <si>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</si>
  <si>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</si>
  <si>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</si>
  <si>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</si>
  <si>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</si>
  <si>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</si>
  <si>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</si>
  <si>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</si>
  <si>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</si>
  <si>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</si>
  <si>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</si>
  <si>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</si>
  <si>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</si>
  <si>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</si>
  <si>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</si>
  <si>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</si>
  <si>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</si>
  <si>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</si>
  <si>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</si>
  <si>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</si>
  <si>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</si>
  <si>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</si>
  <si>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</si>
  <si>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</si>
  <si>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</si>
  <si>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</si>
  <si>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</si>
  <si>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</si>
  <si>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</si>
  <si>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</si>
  <si>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</si>
  <si>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</si>
  <si>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</si>
  <si>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</si>
  <si>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</si>
  <si>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</si>
  <si>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</si>
  <si>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</si>
  <si>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</si>
  <si>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</si>
  <si>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</si>
  <si>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</si>
  <si>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</si>
  <si>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</si>
  <si>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</si>
  <si>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</si>
  <si>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</si>
  <si>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</si>
  <si>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</si>
  <si>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</si>
  <si>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</si>
  <si>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</si>
  <si>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</si>
  <si>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</si>
  <si>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</si>
  <si>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</si>
  <si>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</si>
  <si>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</si>
  <si>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</si>
  <si>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</si>
  <si>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</si>
  <si>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</si>
  <si>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</si>
  <si>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</si>
  <si>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</si>
  <si>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</si>
  <si>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</si>
  <si>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</si>
  <si>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</si>
  <si>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</si>
  <si>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</si>
  <si>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</si>
  <si>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</si>
  <si>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</si>
  <si>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</si>
  <si>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</si>
  <si>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</si>
  <si>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</si>
  <si>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</si>
  <si>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</si>
  <si>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</si>
  <si>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</si>
  <si>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</si>
  <si>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</si>
  <si>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</si>
  <si>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</si>
  <si>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</si>
  <si>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</si>
  <si>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</si>
  <si>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</si>
  <si>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</si>
  <si>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</si>
  <si>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</si>
  <si>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</si>
  <si>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</si>
  <si>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</si>
  <si>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</si>
  <si>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</si>
  <si>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</si>
  <si>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</si>
  <si>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</si>
  <si>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</si>
  <si>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</si>
  <si>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</si>
  <si>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</si>
  <si>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</si>
  <si>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</si>
  <si>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</si>
  <si>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</si>
  <si>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</si>
  <si>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</si>
  <si>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</si>
  <si>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</si>
  <si>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</si>
  <si>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</si>
  <si>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</si>
  <si>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</si>
  <si>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</si>
  <si>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</si>
  <si>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</si>
  <si>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</si>
  <si>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</si>
  <si>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</si>
  <si>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</si>
  <si>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</si>
  <si>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</si>
  <si>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</si>
  <si>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</si>
  <si>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</si>
  <si>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</si>
  <si>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</si>
  <si>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</si>
  <si>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</si>
  <si>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</si>
  <si>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</si>
  <si>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</si>
  <si>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</si>
  <si>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</si>
  <si>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</si>
  <si>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</si>
  <si>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</si>
  <si>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</si>
  <si>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</si>
  <si>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</si>
  <si>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</si>
  <si>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</si>
  <si>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</si>
  <si>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</si>
  <si>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</si>
  <si>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</si>
  <si>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</si>
  <si>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</si>
  <si>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</si>
  <si>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</si>
  <si>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</si>
  <si>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</si>
  <si>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</si>
  <si>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</si>
  <si>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</si>
  <si>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</si>
  <si>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</si>
  <si>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</si>
  <si>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</si>
  <si>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</si>
  <si>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</si>
  <si>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</si>
  <si>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</si>
  <si>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</si>
  <si>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</si>
  <si>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</si>
  <si>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</si>
  <si>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</si>
  <si>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</si>
  <si>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</si>
  <si>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</si>
  <si>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</si>
  <si>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</si>
  <si>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</si>
  <si>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</si>
  <si>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</si>
  <si>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</si>
  <si>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</si>
  <si>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</si>
  <si>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</si>
  <si>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</si>
  <si>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</si>
  <si>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</si>
  <si>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</si>
  <si>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</si>
  <si>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</si>
  <si>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</si>
  <si>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</si>
  <si>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</si>
  <si>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</si>
  <si>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</si>
  <si>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</si>
  <si>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</si>
  <si>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</si>
  <si>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</si>
  <si>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</si>
  <si>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</si>
  <si>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</si>
  <si>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</si>
  <si>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</si>
  <si>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</si>
  <si>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</si>
  <si>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</si>
  <si>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</si>
  <si>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</si>
  <si>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</si>
  <si>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</si>
  <si>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</si>
  <si>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</si>
  <si>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</si>
  <si>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</si>
  <si>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</si>
  <si>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</si>
  <si>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</si>
  <si>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</si>
  <si>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</si>
  <si>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</si>
  <si>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</si>
  <si>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</si>
  <si>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</si>
  <si>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</si>
  <si>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</si>
  <si>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</si>
  <si>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</si>
  <si>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</si>
  <si>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</si>
  <si>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</si>
  <si>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</si>
  <si>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</si>
  <si>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</si>
  <si>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</si>
  <si>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</si>
  <si>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</si>
  <si>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</si>
  <si>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</si>
  <si>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</si>
  <si>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</si>
  <si>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</si>
  <si>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</si>
  <si>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</si>
  <si>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</si>
  <si>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</si>
  <si>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</si>
  <si>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</si>
  <si>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</si>
  <si>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</si>
  <si>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</si>
  <si>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</si>
  <si>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</si>
  <si>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</si>
  <si>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</si>
  <si>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</si>
  <si>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</si>
  <si>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</si>
  <si>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</si>
  <si>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</si>
  <si>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</si>
  <si>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</si>
  <si>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</si>
  <si>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</si>
  <si>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</si>
  <si>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</si>
  <si>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</si>
  <si>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</si>
  <si>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</si>
  <si>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</si>
  <si>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</si>
  <si>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</si>
  <si>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</si>
  <si>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</si>
  <si>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</si>
  <si>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</si>
  <si>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</si>
  <si>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</si>
  <si>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</si>
  <si>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</si>
  <si>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</si>
  <si>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</si>
  <si>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</si>
  <si>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</si>
  <si>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</si>
  <si>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</si>
  <si>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</si>
  <si>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</si>
  <si>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</si>
  <si>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</si>
  <si>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</si>
  <si>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</si>
  <si>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</si>
  <si>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</si>
  <si>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</si>
  <si>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</si>
  <si>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</si>
  <si>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</si>
  <si>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</si>
  <si>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</si>
  <si>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</si>
  <si>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</si>
  <si>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</si>
  <si>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</si>
  <si>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</si>
  <si>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</si>
  <si>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</si>
  <si>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</si>
  <si>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</si>
  <si>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</si>
  <si>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</si>
  <si>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</si>
  <si>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</si>
  <si>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</si>
  <si>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</si>
  <si>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</si>
  <si>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</si>
  <si>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</si>
  <si>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</si>
  <si>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</si>
  <si>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</si>
  <si>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</si>
  <si>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</si>
  <si>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</si>
  <si>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</si>
  <si>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</si>
  <si>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</si>
  <si>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</si>
  <si>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</si>
  <si>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</si>
  <si>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</si>
  <si>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</si>
  <si>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</si>
  <si>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</si>
  <si>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</si>
  <si>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</si>
  <si>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</si>
  <si>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</si>
  <si>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</si>
  <si>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</si>
  <si>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</si>
  <si>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</si>
  <si>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</si>
  <si>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</si>
  <si>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</si>
  <si>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</si>
  <si>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</si>
  <si>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</si>
  <si>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</si>
  <si>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</si>
  <si>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</si>
  <si>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</si>
  <si>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</si>
  <si>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</si>
  <si>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</si>
  <si>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</si>
  <si>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</si>
  <si>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</si>
  <si>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</si>
  <si>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</si>
  <si>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</si>
  <si>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</si>
  <si>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</si>
  <si>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</si>
  <si>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</si>
  <si>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</si>
  <si>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</si>
  <si>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</si>
  <si>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</si>
  <si>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</si>
  <si>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</si>
  <si>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</si>
  <si>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</si>
  <si>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</si>
  <si>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</si>
  <si>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</si>
  <si>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</si>
  <si>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</si>
  <si>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</si>
  <si>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</si>
  <si>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</si>
  <si>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</si>
  <si>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</si>
  <si>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</si>
  <si>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</si>
  <si>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</si>
  <si>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</si>
  <si>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</si>
  <si>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</si>
  <si>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</si>
  <si>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</si>
  <si>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</si>
  <si>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</si>
  <si>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</si>
  <si>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</si>
  <si>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</si>
  <si>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</si>
  <si>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</si>
  <si>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</si>
  <si>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</si>
  <si>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</si>
  <si>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</si>
  <si>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</si>
  <si>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</si>
  <si>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</si>
  <si>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</si>
  <si>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</si>
  <si>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</si>
  <si>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</si>
  <si>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</si>
  <si>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</si>
  <si>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</si>
  <si>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</si>
  <si>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</si>
  <si>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</si>
  <si>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</si>
  <si>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</si>
  <si>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</si>
  <si>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</si>
  <si>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</si>
  <si>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</si>
  <si>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</si>
  <si>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</si>
  <si>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</si>
  <si>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</si>
  <si>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</si>
  <si>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</si>
  <si>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</si>
  <si>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</si>
  <si>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</si>
  <si>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</si>
  <si>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</si>
  <si>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</si>
  <si>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</si>
  <si>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</si>
  <si>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</si>
  <si>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</si>
  <si>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</si>
  <si>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</si>
  <si>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</si>
  <si>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</si>
  <si>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</si>
  <si>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</si>
  <si>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</si>
  <si>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</si>
  <si>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</si>
  <si>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</si>
  <si>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</si>
  <si>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</si>
  <si>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</si>
  <si>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</si>
  <si>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</si>
  <si>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</si>
  <si>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</si>
  <si>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</si>
  <si>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</si>
  <si>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</si>
  <si>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</si>
  <si>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</si>
  <si>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</si>
  <si>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</si>
  <si>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</si>
  <si>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</si>
  <si>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</si>
  <si>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</si>
  <si>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</si>
  <si>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</si>
  <si>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</si>
  <si>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</si>
  <si>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</si>
  <si>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</si>
  <si>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</si>
  <si>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</si>
  <si>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</si>
  <si>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</si>
  <si>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</si>
  <si>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</si>
  <si>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</si>
  <si>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</si>
  <si>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</si>
  <si>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</si>
  <si>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</si>
  <si>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</si>
  <si>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</si>
  <si>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</si>
  <si>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</si>
  <si>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</si>
  <si>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</si>
  <si>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</si>
  <si>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国別開発協力方針策定調査</t>
    <rPh sb="0" eb="2">
      <t>クニベツ</t>
    </rPh>
    <rPh sb="2" eb="4">
      <t>カイハツ</t>
    </rPh>
    <rPh sb="4" eb="6">
      <t>キョウリョク</t>
    </rPh>
    <rPh sb="6" eb="8">
      <t>ホウシン</t>
    </rPh>
    <rPh sb="8" eb="10">
      <t>サクテイ</t>
    </rPh>
    <rPh sb="10" eb="12">
      <t>チョウサ</t>
    </rPh>
    <phoneticPr fontId="5"/>
  </si>
  <si>
    <t>国際協力局</t>
    <rPh sb="0" eb="5">
      <t>コクサイキョウリョクキョク</t>
    </rPh>
    <phoneticPr fontId="5"/>
  </si>
  <si>
    <t>国別開発協力第二課</t>
    <rPh sb="0" eb="2">
      <t>クニベツ</t>
    </rPh>
    <rPh sb="2" eb="4">
      <t>カイハツ</t>
    </rPh>
    <rPh sb="4" eb="6">
      <t>キョウリョク</t>
    </rPh>
    <rPh sb="6" eb="9">
      <t>ダイニカ</t>
    </rPh>
    <phoneticPr fontId="5"/>
  </si>
  <si>
    <t>「開発協力大綱」（平成27年2月閣議決定）</t>
    <rPh sb="1" eb="3">
      <t>カイハツ</t>
    </rPh>
    <rPh sb="3" eb="5">
      <t>キョウリョク</t>
    </rPh>
    <rPh sb="5" eb="7">
      <t>タイコウ</t>
    </rPh>
    <rPh sb="9" eb="11">
      <t>ヘイセイ</t>
    </rPh>
    <rPh sb="13" eb="14">
      <t>ネン</t>
    </rPh>
    <rPh sb="15" eb="16">
      <t>ガツ</t>
    </rPh>
    <rPh sb="16" eb="18">
      <t>カクギ</t>
    </rPh>
    <rPh sb="18" eb="20">
      <t>ケッテイ</t>
    </rPh>
    <phoneticPr fontId="5"/>
  </si>
  <si>
    <t>関係者の出張及び翻訳等に要する経費を手当てし，被援助国の政府及び他ドナー等との協議等を行い，国別開発協力方針の適切な策定・改定に資することを目的とする。</t>
    <rPh sb="0" eb="3">
      <t>カンケイシャ</t>
    </rPh>
    <rPh sb="4" eb="6">
      <t>シュッチョウ</t>
    </rPh>
    <rPh sb="6" eb="7">
      <t>オヨ</t>
    </rPh>
    <rPh sb="8" eb="10">
      <t>ホンヤク</t>
    </rPh>
    <rPh sb="10" eb="11">
      <t>トウ</t>
    </rPh>
    <rPh sb="12" eb="13">
      <t>ヨウ</t>
    </rPh>
    <rPh sb="15" eb="17">
      <t>ケイヒ</t>
    </rPh>
    <rPh sb="18" eb="20">
      <t>テア</t>
    </rPh>
    <rPh sb="23" eb="24">
      <t>ヒ</t>
    </rPh>
    <rPh sb="24" eb="27">
      <t>エンジョコク</t>
    </rPh>
    <rPh sb="28" eb="30">
      <t>セイフ</t>
    </rPh>
    <rPh sb="30" eb="31">
      <t>オヨ</t>
    </rPh>
    <rPh sb="32" eb="33">
      <t>タ</t>
    </rPh>
    <rPh sb="36" eb="37">
      <t>トウ</t>
    </rPh>
    <rPh sb="39" eb="41">
      <t>キョウギ</t>
    </rPh>
    <rPh sb="41" eb="42">
      <t>トウ</t>
    </rPh>
    <rPh sb="43" eb="44">
      <t>オコナ</t>
    </rPh>
    <rPh sb="46" eb="48">
      <t>クニベツ</t>
    </rPh>
    <rPh sb="48" eb="50">
      <t>カイハツ</t>
    </rPh>
    <rPh sb="50" eb="52">
      <t>キョウリョク</t>
    </rPh>
    <rPh sb="52" eb="54">
      <t>ホウシン</t>
    </rPh>
    <rPh sb="55" eb="57">
      <t>テキセツ</t>
    </rPh>
    <rPh sb="58" eb="60">
      <t>サクテイ</t>
    </rPh>
    <rPh sb="61" eb="63">
      <t>カイテイ</t>
    </rPh>
    <rPh sb="64" eb="65">
      <t>シ</t>
    </rPh>
    <rPh sb="70" eb="72">
      <t>モクテキ</t>
    </rPh>
    <phoneticPr fontId="5"/>
  </si>
  <si>
    <t>-</t>
    <phoneticPr fontId="5"/>
  </si>
  <si>
    <t>-</t>
    <phoneticPr fontId="5"/>
  </si>
  <si>
    <t>-</t>
    <phoneticPr fontId="5"/>
  </si>
  <si>
    <t>-</t>
    <phoneticPr fontId="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</si>
  <si>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</si>
  <si>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</si>
  <si>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</si>
  <si>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</si>
  <si>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国別開発協力方針（別紙を含む）の策定・改定。目標最終年度は未定（方針の変更がない限り継続）。</t>
    <rPh sb="0" eb="2">
      <t>クニベツ</t>
    </rPh>
    <rPh sb="2" eb="4">
      <t>カイハツ</t>
    </rPh>
    <rPh sb="4" eb="6">
      <t>キョウリョク</t>
    </rPh>
    <rPh sb="6" eb="8">
      <t>ホウシン</t>
    </rPh>
    <rPh sb="9" eb="11">
      <t>ベッシ</t>
    </rPh>
    <rPh sb="12" eb="13">
      <t>フク</t>
    </rPh>
    <rPh sb="16" eb="18">
      <t>サクテイ</t>
    </rPh>
    <rPh sb="19" eb="21">
      <t>カイテイ</t>
    </rPh>
    <rPh sb="22" eb="24">
      <t>モクヒョウ</t>
    </rPh>
    <rPh sb="24" eb="26">
      <t>サイシュウ</t>
    </rPh>
    <rPh sb="26" eb="28">
      <t>ネンド</t>
    </rPh>
    <rPh sb="29" eb="31">
      <t>ミテイ</t>
    </rPh>
    <rPh sb="32" eb="34">
      <t>ホウシン</t>
    </rPh>
    <rPh sb="35" eb="37">
      <t>ヘンコウ</t>
    </rPh>
    <rPh sb="40" eb="41">
      <t>カギ</t>
    </rPh>
    <rPh sb="42" eb="44">
      <t>ケイゾク</t>
    </rPh>
    <phoneticPr fontId="5"/>
  </si>
  <si>
    <t>件数</t>
    <rPh sb="0" eb="2">
      <t>ケンスウ</t>
    </rPh>
    <phoneticPr fontId="5"/>
  </si>
  <si>
    <t>-</t>
    <phoneticPr fontId="5"/>
  </si>
  <si>
    <t>-</t>
    <phoneticPr fontId="5"/>
  </si>
  <si>
    <t>-</t>
    <phoneticPr fontId="5"/>
  </si>
  <si>
    <t>国別開発協力方針に関する協議のための出張件数</t>
    <rPh sb="0" eb="2">
      <t>クニベツ</t>
    </rPh>
    <rPh sb="2" eb="4">
      <t>カイハツ</t>
    </rPh>
    <rPh sb="4" eb="6">
      <t>キョウリョク</t>
    </rPh>
    <rPh sb="6" eb="8">
      <t>ホウシン</t>
    </rPh>
    <rPh sb="9" eb="10">
      <t>カン</t>
    </rPh>
    <rPh sb="12" eb="14">
      <t>キョウギ</t>
    </rPh>
    <rPh sb="18" eb="20">
      <t>シュッチョウ</t>
    </rPh>
    <rPh sb="20" eb="22">
      <t>ケンスウ</t>
    </rPh>
    <phoneticPr fontId="5"/>
  </si>
  <si>
    <t>回</t>
    <rPh sb="0" eb="1">
      <t>カイ</t>
    </rPh>
    <phoneticPr fontId="5"/>
  </si>
  <si>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及びＪＩＣＡの現地事務所等で構成される現地ＯＤＡタスクフォースとの意見交換を行うことが必要不可欠である。</t>
    <rPh sb="2" eb="4">
      <t>カイハツ</t>
    </rPh>
    <rPh sb="4" eb="6">
      <t>キョウリョク</t>
    </rPh>
    <rPh sb="101" eb="103">
      <t>エンジョ</t>
    </rPh>
    <phoneticPr fontId="5"/>
  </si>
  <si>
    <t>○</t>
  </si>
  <si>
    <t>我が国のＯＤＡを戦略的に実施し，国民への説明責任を高めることを目的としたものであり国民や社会のニーズを的確に反映している。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41" eb="43">
      <t>コクミン</t>
    </rPh>
    <rPh sb="44" eb="46">
      <t>シャカイ</t>
    </rPh>
    <rPh sb="51" eb="53">
      <t>テキカク</t>
    </rPh>
    <rPh sb="54" eb="56">
      <t>ハンエイ</t>
    </rPh>
    <phoneticPr fontId="5"/>
  </si>
  <si>
    <t>政策文書の策定・改定であり，地方自治体，民間等に委ねることはできない。</t>
    <rPh sb="0" eb="2">
      <t>セイサク</t>
    </rPh>
    <rPh sb="2" eb="4">
      <t>ブンショ</t>
    </rPh>
    <rPh sb="5" eb="7">
      <t>サクテイ</t>
    </rPh>
    <rPh sb="8" eb="10">
      <t>カイテイ</t>
    </rPh>
    <rPh sb="14" eb="16">
      <t>チホウ</t>
    </rPh>
    <rPh sb="16" eb="19">
      <t>ジチタイ</t>
    </rPh>
    <rPh sb="20" eb="22">
      <t>ミンカン</t>
    </rPh>
    <rPh sb="22" eb="23">
      <t>トウ</t>
    </rPh>
    <rPh sb="24" eb="25">
      <t>ユダ</t>
    </rPh>
    <phoneticPr fontId="5"/>
  </si>
  <si>
    <t>開発協力大綱における「国別政策」の位置づけであり，必要かつ適切な事業で，優先度が高い。</t>
    <rPh sb="0" eb="2">
      <t>カイハツ</t>
    </rPh>
    <rPh sb="2" eb="4">
      <t>キョウリョク</t>
    </rPh>
    <rPh sb="4" eb="6">
      <t>タイコウ</t>
    </rPh>
    <rPh sb="11" eb="13">
      <t>クニベツ</t>
    </rPh>
    <rPh sb="13" eb="15">
      <t>セイサク</t>
    </rPh>
    <rPh sb="17" eb="19">
      <t>イチ</t>
    </rPh>
    <rPh sb="25" eb="27">
      <t>ヒツヨウ</t>
    </rPh>
    <rPh sb="29" eb="31">
      <t>テキセツ</t>
    </rPh>
    <rPh sb="32" eb="34">
      <t>ジギョウ</t>
    </rPh>
    <rPh sb="36" eb="39">
      <t>ユウセンド</t>
    </rPh>
    <rPh sb="40" eb="41">
      <t>タカ</t>
    </rPh>
    <phoneticPr fontId="5"/>
  </si>
  <si>
    <t>無</t>
  </si>
  <si>
    <t>有識者出張経費については各人の格付けに基づき，国家公務員旅費法に準じた手当を支弁している。</t>
    <rPh sb="0" eb="3">
      <t>ユウシキシャ</t>
    </rPh>
    <rPh sb="3" eb="5">
      <t>シュッチョウ</t>
    </rPh>
    <rPh sb="5" eb="7">
      <t>ケイヒ</t>
    </rPh>
    <rPh sb="12" eb="14">
      <t>カクジン</t>
    </rPh>
    <rPh sb="15" eb="17">
      <t>カクヅ</t>
    </rPh>
    <rPh sb="19" eb="20">
      <t>モト</t>
    </rPh>
    <rPh sb="23" eb="25">
      <t>コッカ</t>
    </rPh>
    <rPh sb="25" eb="28">
      <t>コウムイン</t>
    </rPh>
    <rPh sb="28" eb="31">
      <t>リョヒホウ</t>
    </rPh>
    <rPh sb="32" eb="33">
      <t>ジュン</t>
    </rPh>
    <rPh sb="35" eb="37">
      <t>テアテ</t>
    </rPh>
    <rPh sb="38" eb="40">
      <t>シベン</t>
    </rPh>
    <phoneticPr fontId="5"/>
  </si>
  <si>
    <t>‐</t>
  </si>
  <si>
    <t>国家公務員旅費法に準じた手当を支弁しており妥当。</t>
    <rPh sb="0" eb="2">
      <t>コッカ</t>
    </rPh>
    <rPh sb="2" eb="5">
      <t>コウムイン</t>
    </rPh>
    <rPh sb="5" eb="8">
      <t>リョヒホウ</t>
    </rPh>
    <rPh sb="9" eb="10">
      <t>ジュン</t>
    </rPh>
    <rPh sb="12" eb="14">
      <t>テアテ</t>
    </rPh>
    <rPh sb="15" eb="17">
      <t>シベン</t>
    </rPh>
    <rPh sb="21" eb="23">
      <t>ダトウ</t>
    </rPh>
    <phoneticPr fontId="5"/>
  </si>
  <si>
    <t>出張用航空賃は複数業者間による見積もり合わせ等により，安価な価格帯を選択。</t>
    <rPh sb="0" eb="2">
      <t>シュッチョウ</t>
    </rPh>
    <rPh sb="2" eb="3">
      <t>ヨウ</t>
    </rPh>
    <rPh sb="3" eb="5">
      <t>コウクウ</t>
    </rPh>
    <rPh sb="5" eb="6">
      <t>チン</t>
    </rPh>
    <rPh sb="7" eb="9">
      <t>フクスウ</t>
    </rPh>
    <rPh sb="9" eb="12">
      <t>ギョウシャカン</t>
    </rPh>
    <rPh sb="15" eb="17">
      <t>ミツ</t>
    </rPh>
    <rPh sb="19" eb="20">
      <t>ア</t>
    </rPh>
    <rPh sb="22" eb="23">
      <t>トウ</t>
    </rPh>
    <rPh sb="27" eb="29">
      <t>アンカ</t>
    </rPh>
    <rPh sb="30" eb="33">
      <t>カカクタイ</t>
    </rPh>
    <rPh sb="34" eb="36">
      <t>センタク</t>
    </rPh>
    <phoneticPr fontId="5"/>
  </si>
  <si>
    <t>策定・改定された国別開発協力方針（別紙含む）は，インターネット上で公開され，関係者に活用されている。</t>
    <rPh sb="0" eb="2">
      <t>サクテイ</t>
    </rPh>
    <rPh sb="3" eb="5">
      <t>カイテイ</t>
    </rPh>
    <rPh sb="8" eb="10">
      <t>クニベツ</t>
    </rPh>
    <rPh sb="10" eb="12">
      <t>カイハツ</t>
    </rPh>
    <rPh sb="12" eb="14">
      <t>キョウリョク</t>
    </rPh>
    <rPh sb="14" eb="16">
      <t>ホウシン</t>
    </rPh>
    <rPh sb="17" eb="19">
      <t>ベッシ</t>
    </rPh>
    <rPh sb="19" eb="20">
      <t>フク</t>
    </rPh>
    <rPh sb="31" eb="32">
      <t>ジョウ</t>
    </rPh>
    <rPh sb="33" eb="35">
      <t>コウカイ</t>
    </rPh>
    <rPh sb="38" eb="41">
      <t>カンケイシャ</t>
    </rPh>
    <rPh sb="42" eb="44">
      <t>カツヨウ</t>
    </rPh>
    <phoneticPr fontId="5"/>
  </si>
  <si>
    <t>現地ＯＤＡタスクフォース</t>
    <rPh sb="0" eb="2">
      <t>ゲンチ</t>
    </rPh>
    <phoneticPr fontId="5"/>
  </si>
  <si>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rPh sb="0" eb="2">
      <t>カコ</t>
    </rPh>
    <rPh sb="4" eb="5">
      <t>ネン</t>
    </rPh>
    <rPh sb="5" eb="6">
      <t>ド</t>
    </rPh>
    <rPh sb="11" eb="12">
      <t>オオム</t>
    </rPh>
    <rPh sb="13" eb="15">
      <t>トウショ</t>
    </rPh>
    <rPh sb="16" eb="18">
      <t>モクヒョウ</t>
    </rPh>
    <rPh sb="19" eb="20">
      <t>ソ</t>
    </rPh>
    <rPh sb="22" eb="24">
      <t>サギョウ</t>
    </rPh>
    <rPh sb="25" eb="27">
      <t>シンチョク</t>
    </rPh>
    <rPh sb="33" eb="36">
      <t>アイテコク</t>
    </rPh>
    <rPh sb="36" eb="38">
      <t>セイフ</t>
    </rPh>
    <rPh sb="38" eb="39">
      <t>オヨ</t>
    </rPh>
    <rPh sb="40" eb="42">
      <t>ゲンチ</t>
    </rPh>
    <rPh sb="53" eb="55">
      <t>イケン</t>
    </rPh>
    <rPh sb="55" eb="57">
      <t>チョウシュ</t>
    </rPh>
    <rPh sb="57" eb="58">
      <t>トウ</t>
    </rPh>
    <rPh sb="59" eb="60">
      <t>ツウ</t>
    </rPh>
    <rPh sb="63" eb="64">
      <t>ヒ</t>
    </rPh>
    <rPh sb="64" eb="67">
      <t>エンジョコク</t>
    </rPh>
    <rPh sb="68" eb="70">
      <t>セイジ</t>
    </rPh>
    <rPh sb="71" eb="73">
      <t>ケイザイ</t>
    </rPh>
    <rPh sb="74" eb="76">
      <t>シャカイ</t>
    </rPh>
    <rPh sb="76" eb="78">
      <t>ジョウセイ</t>
    </rPh>
    <rPh sb="79" eb="82">
      <t>カイハツジョウ</t>
    </rPh>
    <rPh sb="83" eb="85">
      <t>カダイ</t>
    </rPh>
    <rPh sb="85" eb="86">
      <t>トウ</t>
    </rPh>
    <rPh sb="87" eb="88">
      <t>フ</t>
    </rPh>
    <rPh sb="91" eb="93">
      <t>クニベツ</t>
    </rPh>
    <rPh sb="93" eb="95">
      <t>カイハツ</t>
    </rPh>
    <rPh sb="95" eb="97">
      <t>キョウリョク</t>
    </rPh>
    <rPh sb="97" eb="99">
      <t>ホウシン</t>
    </rPh>
    <rPh sb="100" eb="102">
      <t>サクテイ</t>
    </rPh>
    <rPh sb="103" eb="105">
      <t>カイテイ</t>
    </rPh>
    <rPh sb="105" eb="107">
      <t>サギョウ</t>
    </rPh>
    <rPh sb="108" eb="110">
      <t>ジッシ</t>
    </rPh>
    <rPh sb="116" eb="119">
      <t>アイテコク</t>
    </rPh>
    <rPh sb="119" eb="121">
      <t>セイフ</t>
    </rPh>
    <rPh sb="125" eb="126">
      <t>トウ</t>
    </rPh>
    <rPh sb="128" eb="130">
      <t>セツメイ</t>
    </rPh>
    <rPh sb="131" eb="132">
      <t>オコナ</t>
    </rPh>
    <rPh sb="136" eb="138">
      <t>ホンヤク</t>
    </rPh>
    <rPh sb="138" eb="139">
      <t>トウ</t>
    </rPh>
    <rPh sb="139" eb="141">
      <t>サギョウ</t>
    </rPh>
    <rPh sb="142" eb="144">
      <t>ジッシ</t>
    </rPh>
    <rPh sb="152" eb="154">
      <t>カンケイ</t>
    </rPh>
    <rPh sb="154" eb="156">
      <t>カクシャ</t>
    </rPh>
    <rPh sb="159" eb="161">
      <t>キンミツ</t>
    </rPh>
    <rPh sb="162" eb="164">
      <t>レンケイ</t>
    </rPh>
    <rPh sb="166" eb="169">
      <t>トウガイコク</t>
    </rPh>
    <rPh sb="170" eb="172">
      <t>カイハツ</t>
    </rPh>
    <rPh sb="173" eb="174">
      <t>シ</t>
    </rPh>
    <rPh sb="176" eb="178">
      <t>シエン</t>
    </rPh>
    <rPh sb="179" eb="181">
      <t>ジッシ</t>
    </rPh>
    <rPh sb="182" eb="184">
      <t>キヨ</t>
    </rPh>
    <rPh sb="191" eb="192">
      <t>ホン</t>
    </rPh>
    <rPh sb="192" eb="194">
      <t>ジギョウ</t>
    </rPh>
    <rPh sb="195" eb="197">
      <t>テキセツ</t>
    </rPh>
    <rPh sb="201" eb="203">
      <t>ハンダン</t>
    </rPh>
    <phoneticPr fontId="5"/>
  </si>
  <si>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rPh sb="0" eb="1">
      <t>ホン</t>
    </rPh>
    <rPh sb="1" eb="3">
      <t>ジギョウ</t>
    </rPh>
    <rPh sb="4" eb="5">
      <t>タカ</t>
    </rPh>
    <rPh sb="6" eb="9">
      <t>ヒツヨウセイ</t>
    </rPh>
    <rPh sb="10" eb="11">
      <t>フ</t>
    </rPh>
    <rPh sb="15" eb="17">
      <t>イッソウ</t>
    </rPh>
    <phoneticPr fontId="5"/>
  </si>
  <si>
    <t>外国旅費</t>
    <rPh sb="0" eb="2">
      <t>ガイコク</t>
    </rPh>
    <rPh sb="2" eb="4">
      <t>リョヒ</t>
    </rPh>
    <phoneticPr fontId="5"/>
  </si>
  <si>
    <t>外務省出張者Ａ</t>
    <rPh sb="0" eb="3">
      <t>ガイムショウ</t>
    </rPh>
    <rPh sb="3" eb="6">
      <t>シュッチョウシャ</t>
    </rPh>
    <phoneticPr fontId="5"/>
  </si>
  <si>
    <t>外務省出張者Ｂ</t>
    <rPh sb="0" eb="3">
      <t>ガイムショウ</t>
    </rPh>
    <rPh sb="3" eb="6">
      <t>シュッチョウシャ</t>
    </rPh>
    <phoneticPr fontId="5"/>
  </si>
  <si>
    <t>外務省出張者Ｃ</t>
    <rPh sb="0" eb="3">
      <t>ガイムショウ</t>
    </rPh>
    <rPh sb="3" eb="6">
      <t>シュッチョウシャ</t>
    </rPh>
    <phoneticPr fontId="5"/>
  </si>
  <si>
    <t>外務省出張者Ｄ</t>
    <rPh sb="0" eb="3">
      <t>ガイムショウ</t>
    </rPh>
    <rPh sb="3" eb="6">
      <t>シュッチョウシャ</t>
    </rPh>
    <phoneticPr fontId="5"/>
  </si>
  <si>
    <t>外務省出張者Ｅ</t>
    <rPh sb="0" eb="3">
      <t>ガイムショウ</t>
    </rPh>
    <rPh sb="3" eb="6">
      <t>シュッチョウシャ</t>
    </rPh>
    <phoneticPr fontId="5"/>
  </si>
  <si>
    <t>外務省出張者Ｆ</t>
    <rPh sb="0" eb="3">
      <t>ガイムショウ</t>
    </rPh>
    <rPh sb="3" eb="6">
      <t>シュッチョウシャ</t>
    </rPh>
    <phoneticPr fontId="5"/>
  </si>
  <si>
    <t>外務省出張者Ｇ</t>
    <rPh sb="0" eb="3">
      <t>ガイムショウ</t>
    </rPh>
    <rPh sb="3" eb="6">
      <t>シュッチョウシャ</t>
    </rPh>
    <phoneticPr fontId="5"/>
  </si>
  <si>
    <t>外務省出張者Ｈ</t>
    <rPh sb="0" eb="3">
      <t>ガイムショウ</t>
    </rPh>
    <rPh sb="3" eb="6">
      <t>シュッチョウシャ</t>
    </rPh>
    <phoneticPr fontId="5"/>
  </si>
  <si>
    <t>外務省出張者Ｉ</t>
    <rPh sb="0" eb="3">
      <t>ガイムショウ</t>
    </rPh>
    <rPh sb="3" eb="6">
      <t>シュッチョウシャ</t>
    </rPh>
    <phoneticPr fontId="5"/>
  </si>
  <si>
    <t>外務省出張者Ｊ</t>
    <rPh sb="0" eb="3">
      <t>ガイムショウ</t>
    </rPh>
    <rPh sb="3" eb="6">
      <t>シュッチョウシャ</t>
    </rPh>
    <phoneticPr fontId="5"/>
  </si>
  <si>
    <t>旅費</t>
    <rPh sb="0" eb="2">
      <t>リョヒ</t>
    </rPh>
    <phoneticPr fontId="5"/>
  </si>
  <si>
    <t>有識者Ａ</t>
    <rPh sb="0" eb="3">
      <t>ユウシキシャ</t>
    </rPh>
    <phoneticPr fontId="5"/>
  </si>
  <si>
    <t>有識者Ｂ</t>
    <rPh sb="0" eb="3">
      <t>ユウシキシャ</t>
    </rPh>
    <phoneticPr fontId="5"/>
  </si>
  <si>
    <t>A.</t>
    <phoneticPr fontId="5"/>
  </si>
  <si>
    <t>-</t>
  </si>
  <si>
    <t>-</t>
    <phoneticPr fontId="5"/>
  </si>
  <si>
    <t>-</t>
    <phoneticPr fontId="5"/>
  </si>
  <si>
    <t>-</t>
    <phoneticPr fontId="5"/>
  </si>
  <si>
    <t>-</t>
    <phoneticPr fontId="5"/>
  </si>
  <si>
    <t>-</t>
    <phoneticPr fontId="5"/>
  </si>
  <si>
    <t>-</t>
    <phoneticPr fontId="5"/>
  </si>
  <si>
    <t>-</t>
    <phoneticPr fontId="5"/>
  </si>
  <si>
    <t>-</t>
    <phoneticPr fontId="5"/>
  </si>
  <si>
    <t>基本目標Ⅵ：経済協力</t>
    <rPh sb="0" eb="2">
      <t>キホン</t>
    </rPh>
    <rPh sb="2" eb="4">
      <t>モクヒョウ</t>
    </rPh>
    <rPh sb="6" eb="8">
      <t>ケイザイ</t>
    </rPh>
    <rPh sb="8" eb="10">
      <t>キョウリョク</t>
    </rPh>
    <phoneticPr fontId="5"/>
  </si>
  <si>
    <t>施策Ⅵ-1：経済協力</t>
    <rPh sb="0" eb="2">
      <t>シサク</t>
    </rPh>
    <rPh sb="6" eb="8">
      <t>ケイザイ</t>
    </rPh>
    <rPh sb="8" eb="10">
      <t>キョウリョク</t>
    </rPh>
    <phoneticPr fontId="5"/>
  </si>
  <si>
    <t>国別開発協力方針（別紙を含む）の策定・改定の作業件数。目標最終年度は未定（方針の変更がない限り継続）。</t>
    <rPh sb="0" eb="2">
      <t>クニベツ</t>
    </rPh>
    <rPh sb="2" eb="4">
      <t>カイハツ</t>
    </rPh>
    <rPh sb="4" eb="6">
      <t>キョウリョク</t>
    </rPh>
    <rPh sb="6" eb="8">
      <t>ホウシン</t>
    </rPh>
    <rPh sb="9" eb="11">
      <t>ベッシ</t>
    </rPh>
    <rPh sb="12" eb="13">
      <t>フク</t>
    </rPh>
    <rPh sb="16" eb="18">
      <t>サクテイ</t>
    </rPh>
    <rPh sb="19" eb="21">
      <t>カイテイ</t>
    </rPh>
    <rPh sb="22" eb="24">
      <t>サギョウ</t>
    </rPh>
    <rPh sb="24" eb="26">
      <t>ケンスウ</t>
    </rPh>
    <rPh sb="27" eb="29">
      <t>モクヒョウ</t>
    </rPh>
    <rPh sb="29" eb="31">
      <t>サイシュウ</t>
    </rPh>
    <rPh sb="31" eb="33">
      <t>ネンド</t>
    </rPh>
    <rPh sb="34" eb="36">
      <t>ミテイ</t>
    </rPh>
    <rPh sb="37" eb="39">
      <t>ホウシン</t>
    </rPh>
    <rPh sb="40" eb="42">
      <t>ヘンコウ</t>
    </rPh>
    <rPh sb="45" eb="46">
      <t>カギ</t>
    </rPh>
    <rPh sb="47" eb="49">
      <t>ケイゾク</t>
    </rPh>
    <phoneticPr fontId="5"/>
  </si>
  <si>
    <t>件数</t>
    <rPh sb="0" eb="2">
      <t>ケンスウ</t>
    </rPh>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</si>
  <si>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rPh sb="0" eb="2">
      <t>クニベツ</t>
    </rPh>
    <rPh sb="2" eb="4">
      <t>カイハツ</t>
    </rPh>
    <rPh sb="4" eb="6">
      <t>キョウリョク</t>
    </rPh>
    <rPh sb="6" eb="8">
      <t>ホウシン</t>
    </rPh>
    <rPh sb="9" eb="11">
      <t>サクテイ</t>
    </rPh>
    <rPh sb="12" eb="14">
      <t>カイテイ</t>
    </rPh>
    <rPh sb="15" eb="16">
      <t>ツウ</t>
    </rPh>
    <rPh sb="19" eb="22">
      <t>トウガイコク</t>
    </rPh>
    <rPh sb="22" eb="23">
      <t>ゴト</t>
    </rPh>
    <rPh sb="24" eb="26">
      <t>エンジョ</t>
    </rPh>
    <rPh sb="27" eb="31">
      <t>ジュウテンブンヤ</t>
    </rPh>
    <rPh sb="32" eb="34">
      <t>ホウシン</t>
    </rPh>
    <rPh sb="35" eb="37">
      <t>イッソウ</t>
    </rPh>
    <rPh sb="37" eb="39">
      <t>メイカク</t>
    </rPh>
    <rPh sb="46" eb="49">
      <t>センリャクセイ</t>
    </rPh>
    <rPh sb="53" eb="56">
      <t>トウガイコク</t>
    </rPh>
    <rPh sb="57" eb="59">
      <t>カイハツ</t>
    </rPh>
    <rPh sb="60" eb="61">
      <t>シ</t>
    </rPh>
    <rPh sb="63" eb="65">
      <t>シエン</t>
    </rPh>
    <rPh sb="66" eb="68">
      <t>ジッシ</t>
    </rPh>
    <rPh sb="74" eb="76">
      <t>カイハツ</t>
    </rPh>
    <rPh sb="76" eb="78">
      <t>キョウリョク</t>
    </rPh>
    <rPh sb="78" eb="80">
      <t>タイコウ</t>
    </rPh>
    <rPh sb="80" eb="81">
      <t>オヨ</t>
    </rPh>
    <rPh sb="82" eb="85">
      <t>ブンヤベツ</t>
    </rPh>
    <rPh sb="85" eb="87">
      <t>カイハツ</t>
    </rPh>
    <rPh sb="87" eb="89">
      <t>セイサク</t>
    </rPh>
    <rPh sb="89" eb="90">
      <t>トウ</t>
    </rPh>
    <rPh sb="91" eb="93">
      <t>ジョウイ</t>
    </rPh>
    <rPh sb="93" eb="95">
      <t>セイサク</t>
    </rPh>
    <rPh sb="96" eb="97">
      <t>フ</t>
    </rPh>
    <rPh sb="100" eb="102">
      <t>トウガイ</t>
    </rPh>
    <rPh sb="102" eb="103">
      <t>コク</t>
    </rPh>
    <rPh sb="104" eb="106">
      <t>カイハツ</t>
    </rPh>
    <rPh sb="106" eb="108">
      <t>カダイ</t>
    </rPh>
    <rPh sb="113" eb="115">
      <t>カンアン</t>
    </rPh>
    <rPh sb="117" eb="119">
      <t>クニベツ</t>
    </rPh>
    <rPh sb="119" eb="121">
      <t>カイハツ</t>
    </rPh>
    <rPh sb="121" eb="123">
      <t>キョウリョク</t>
    </rPh>
    <rPh sb="123" eb="125">
      <t>ホウシン</t>
    </rPh>
    <rPh sb="126" eb="128">
      <t>サクテイ</t>
    </rPh>
    <rPh sb="129" eb="131">
      <t>カイテイ</t>
    </rPh>
    <rPh sb="132" eb="134">
      <t>ジッシ</t>
    </rPh>
    <phoneticPr fontId="5"/>
  </si>
  <si>
    <t>-</t>
    <phoneticPr fontId="5"/>
  </si>
  <si>
    <t>-</t>
    <phoneticPr fontId="5"/>
  </si>
  <si>
    <t>円</t>
    <rPh sb="0" eb="1">
      <t>エン</t>
    </rPh>
    <phoneticPr fontId="5"/>
  </si>
  <si>
    <t>-</t>
    <phoneticPr fontId="5"/>
  </si>
  <si>
    <t>-</t>
    <phoneticPr fontId="5"/>
  </si>
  <si>
    <t>10,021,444/79</t>
    <phoneticPr fontId="5"/>
  </si>
  <si>
    <t>8,206,360/105</t>
    <phoneticPr fontId="5"/>
  </si>
  <si>
    <t>11,092,566/110</t>
    <phoneticPr fontId="5"/>
  </si>
  <si>
    <t>１００，８４１円＝１１，０９２，５６６円／１１０か国（出張経費÷策定・改定国数）</t>
    <rPh sb="7" eb="8">
      <t>エン</t>
    </rPh>
    <rPh sb="19" eb="20">
      <t>エン</t>
    </rPh>
    <rPh sb="25" eb="26">
      <t>コク</t>
    </rPh>
    <rPh sb="27" eb="29">
      <t>シュッチョウ</t>
    </rPh>
    <rPh sb="29" eb="31">
      <t>ケイヒ</t>
    </rPh>
    <rPh sb="32" eb="34">
      <t>サクテイ</t>
    </rPh>
    <rPh sb="35" eb="37">
      <t>カイテイ</t>
    </rPh>
    <rPh sb="37" eb="39">
      <t>コクスウ</t>
    </rPh>
    <phoneticPr fontId="5"/>
  </si>
  <si>
    <t>国別開発協力方針の策定・改定の作業件数</t>
    <rPh sb="0" eb="2">
      <t>クニベツ</t>
    </rPh>
    <rPh sb="2" eb="4">
      <t>カイハツ</t>
    </rPh>
    <rPh sb="4" eb="6">
      <t>キョウリョク</t>
    </rPh>
    <rPh sb="6" eb="8">
      <t>ホウシン</t>
    </rPh>
    <rPh sb="9" eb="11">
      <t>サクテイ</t>
    </rPh>
    <rPh sb="12" eb="14">
      <t>カイテイ</t>
    </rPh>
    <rPh sb="15" eb="17">
      <t>サギョウ</t>
    </rPh>
    <rPh sb="17" eb="19">
      <t>ケンスウ</t>
    </rPh>
    <phoneticPr fontId="5"/>
  </si>
  <si>
    <t>-</t>
    <phoneticPr fontId="5"/>
  </si>
  <si>
    <t>国民が国別開発協力方針について理解を深めるために有用と考えられる情報について，以下のＷＥＢサイトで公開している。
http://www.mofa.go.jp/mofaj/gaiko/oda/seisaku/kuni_enjyo_kakkoku.html
また，国別開発協力方針の策定においては，パブリックコメントを通じて国民から意見を募っている。</t>
    <rPh sb="0" eb="2">
      <t>コクミン</t>
    </rPh>
    <rPh sb="3" eb="5">
      <t>クニベツ</t>
    </rPh>
    <rPh sb="5" eb="7">
      <t>カイハツ</t>
    </rPh>
    <rPh sb="7" eb="9">
      <t>キョウリョク</t>
    </rPh>
    <rPh sb="9" eb="11">
      <t>ホウシン</t>
    </rPh>
    <rPh sb="15" eb="17">
      <t>リカイ</t>
    </rPh>
    <rPh sb="18" eb="19">
      <t>フカ</t>
    </rPh>
    <rPh sb="24" eb="26">
      <t>ユウヨウ</t>
    </rPh>
    <rPh sb="27" eb="28">
      <t>カンガ</t>
    </rPh>
    <rPh sb="32" eb="34">
      <t>ジョウホウ</t>
    </rPh>
    <rPh sb="39" eb="41">
      <t>イカ</t>
    </rPh>
    <rPh sb="49" eb="51">
      <t>コウカイ</t>
    </rPh>
    <rPh sb="131" eb="133">
      <t>クニベツ</t>
    </rPh>
    <rPh sb="133" eb="135">
      <t>カイハツ</t>
    </rPh>
    <rPh sb="135" eb="137">
      <t>キョウリョク</t>
    </rPh>
    <rPh sb="137" eb="139">
      <t>ホウシン</t>
    </rPh>
    <rPh sb="140" eb="142">
      <t>サクテイ</t>
    </rPh>
    <rPh sb="158" eb="159">
      <t>ツウ</t>
    </rPh>
    <rPh sb="161" eb="163">
      <t>コクミン</t>
    </rPh>
    <rPh sb="165" eb="167">
      <t>イケン</t>
    </rPh>
    <rPh sb="168" eb="169">
      <t>ツノ</t>
    </rPh>
    <phoneticPr fontId="5"/>
  </si>
  <si>
    <t>外務省設置法第四条第一項ハ</t>
    <rPh sb="0" eb="3">
      <t>ガイムショウ</t>
    </rPh>
    <rPh sb="3" eb="6">
      <t>セッチホウ</t>
    </rPh>
    <rPh sb="6" eb="7">
      <t>ダイ</t>
    </rPh>
    <rPh sb="7" eb="8">
      <t>ヨン</t>
    </rPh>
    <rPh sb="8" eb="9">
      <t>ジョウ</t>
    </rPh>
    <rPh sb="9" eb="10">
      <t>ダイ</t>
    </rPh>
    <rPh sb="10" eb="12">
      <t>イッコウ</t>
    </rPh>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</si>
  <si>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</si>
  <si>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</si>
  <si>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</si>
  <si>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</si>
  <si>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</si>
  <si>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</si>
  <si>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</si>
  <si>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</si>
  <si>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</si>
  <si>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</si>
  <si>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</si>
  <si>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</si>
  <si>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外務省ホームページ（ＯＤＡ（政府開発援助）国別開発協力方針（旧国別援助方針）・事業展開計画）</t>
    <rPh sb="0" eb="3">
      <t>ガイムショウ</t>
    </rPh>
    <rPh sb="14" eb="16">
      <t>セイフ</t>
    </rPh>
    <rPh sb="16" eb="18">
      <t>カイハツ</t>
    </rPh>
    <rPh sb="18" eb="20">
      <t>エンジョ</t>
    </rPh>
    <rPh sb="21" eb="23">
      <t>カッコクベツ</t>
    </rPh>
    <rPh sb="23" eb="25">
      <t>カイハツ</t>
    </rPh>
    <rPh sb="25" eb="27">
      <t>キョウリョク</t>
    </rPh>
    <rPh sb="27" eb="29">
      <t>ホウシン</t>
    </rPh>
    <rPh sb="30" eb="31">
      <t>キュウ</t>
    </rPh>
    <rPh sb="31" eb="33">
      <t>クニベツ</t>
    </rPh>
    <rPh sb="33" eb="35">
      <t>エンジョ</t>
    </rPh>
    <rPh sb="35" eb="37">
      <t>ホウシン</t>
    </rPh>
    <rPh sb="39" eb="41">
      <t>ジギョウ</t>
    </rPh>
    <rPh sb="41" eb="43">
      <t>テンカイ</t>
    </rPh>
    <rPh sb="43" eb="45">
      <t>ケイカク</t>
    </rPh>
    <phoneticPr fontId="5"/>
  </si>
  <si>
    <t>寺田　広紀</t>
    <rPh sb="0" eb="2">
      <t>テラダ</t>
    </rPh>
    <rPh sb="3" eb="5">
      <t>ヒロキ</t>
    </rPh>
    <phoneticPr fontId="5"/>
  </si>
  <si>
    <t>件数</t>
    <rPh sb="0" eb="2">
      <t>ケンスウ</t>
    </rPh>
    <phoneticPr fontId="5"/>
  </si>
  <si>
    <t>ODAタスクフォースにて，相手国政府における優先課題や現地のニーズについて議論し，その結果を国別開発協力方針の策定時に反映している。</t>
    <rPh sb="13" eb="16">
      <t>アイテコク</t>
    </rPh>
    <rPh sb="16" eb="18">
      <t>セイフ</t>
    </rPh>
    <rPh sb="22" eb="24">
      <t>ユウセン</t>
    </rPh>
    <rPh sb="24" eb="26">
      <t>カダイ</t>
    </rPh>
    <rPh sb="27" eb="29">
      <t>ゲンチ</t>
    </rPh>
    <rPh sb="37" eb="39">
      <t>ギロン</t>
    </rPh>
    <rPh sb="43" eb="45">
      <t>ケッカ</t>
    </rPh>
    <rPh sb="57" eb="58">
      <t>ジ</t>
    </rPh>
    <rPh sb="59" eb="61">
      <t>ハンエイ</t>
    </rPh>
    <phoneticPr fontId="5"/>
  </si>
  <si>
    <t>国別開発協力方針を策定するための関係者との意見交換に伴って生じる支出として意義のあるものと考える。経費削減の努力もみられ特に問題はない。</t>
    <phoneticPr fontId="5"/>
  </si>
  <si>
    <t>外部有識者の意見を踏まえつつ，引き続き適切かつ効率的な事業実施に努める。</t>
    <phoneticPr fontId="5"/>
  </si>
  <si>
    <t>-</t>
    <phoneticPr fontId="5"/>
  </si>
  <si>
    <t>外部有識者の意見を踏まえつつ，引き続き適切かつ効率的な事業実施に努める。</t>
    <phoneticPr fontId="5"/>
  </si>
  <si>
    <t>平成28年は策定・改定数110か国のうち，出張数は計19回（人）。</t>
    <rPh sb="0" eb="2">
      <t>ヘイセイ</t>
    </rPh>
    <rPh sb="4" eb="5">
      <t>ネン</t>
    </rPh>
    <rPh sb="6" eb="8">
      <t>サクテイ</t>
    </rPh>
    <rPh sb="9" eb="11">
      <t>カイテイ</t>
    </rPh>
    <rPh sb="11" eb="12">
      <t>スウ</t>
    </rPh>
    <rPh sb="16" eb="17">
      <t>コク</t>
    </rPh>
    <rPh sb="21" eb="23">
      <t>シュッチョウ</t>
    </rPh>
    <rPh sb="23" eb="24">
      <t>スウ</t>
    </rPh>
    <rPh sb="25" eb="26">
      <t>ケイ</t>
    </rPh>
    <rPh sb="28" eb="29">
      <t>カイ</t>
    </rPh>
    <rPh sb="30" eb="31">
      <t>ニン</t>
    </rPh>
    <phoneticPr fontId="5"/>
  </si>
  <si>
    <t>平成28年は計19回（人）の出張に対して，110か国分が策定・改定された。</t>
    <rPh sb="0" eb="2">
      <t>ヘイセイ</t>
    </rPh>
    <rPh sb="4" eb="5">
      <t>ネン</t>
    </rPh>
    <rPh sb="6" eb="7">
      <t>ケイ</t>
    </rPh>
    <rPh sb="9" eb="10">
      <t>カイ</t>
    </rPh>
    <rPh sb="11" eb="12">
      <t>ニン</t>
    </rPh>
    <rPh sb="14" eb="16">
      <t>シュッチョウ</t>
    </rPh>
    <rPh sb="17" eb="18">
      <t>タイ</t>
    </rPh>
    <rPh sb="25" eb="26">
      <t>コク</t>
    </rPh>
    <rPh sb="26" eb="27">
      <t>ブン</t>
    </rPh>
    <rPh sb="28" eb="30">
      <t>サクテイ</t>
    </rPh>
    <rPh sb="31" eb="33">
      <t>カイテイ</t>
    </rPh>
    <phoneticPr fontId="5"/>
  </si>
  <si>
    <t>平成28年は110か国分の策定・改定のため，当初見込み計10回に対し，計19回（人）の出張を実施。</t>
    <rPh sb="0" eb="2">
      <t>ヘイセイ</t>
    </rPh>
    <rPh sb="4" eb="5">
      <t>ネン</t>
    </rPh>
    <rPh sb="10" eb="11">
      <t>コク</t>
    </rPh>
    <rPh sb="11" eb="12">
      <t>ブン</t>
    </rPh>
    <rPh sb="13" eb="15">
      <t>サクテイ</t>
    </rPh>
    <rPh sb="16" eb="18">
      <t>カイテイ</t>
    </rPh>
    <rPh sb="22" eb="24">
      <t>トウショ</t>
    </rPh>
    <rPh sb="24" eb="26">
      <t>ミコ</t>
    </rPh>
    <rPh sb="27" eb="28">
      <t>ケイ</t>
    </rPh>
    <rPh sb="30" eb="31">
      <t>カイ</t>
    </rPh>
    <rPh sb="32" eb="33">
      <t>タイ</t>
    </rPh>
    <rPh sb="35" eb="36">
      <t>ケイ</t>
    </rPh>
    <rPh sb="38" eb="39">
      <t>カイ</t>
    </rPh>
    <rPh sb="40" eb="41">
      <t>ニン</t>
    </rPh>
    <rPh sb="43" eb="45">
      <t>シュッチョウ</t>
    </rPh>
    <rPh sb="46" eb="4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</si>
</sst>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190500</xdr:rowOff>
    </xdr:from>
    <xdr:to>
      <xdr:col>36</xdr:col>
      <xdr:colOff>63500</xdr:colOff>
      <xdr:row>745</xdr:row>
      <xdr:rowOff>23845</xdr:rowOff>
    </xdr:to>
    <xdr:sp macro="" textlink="">
      <xdr:nvSpPr>
        <xdr:cNvPr id="2" name="テキスト ボックス 1"/>
        <xdr:cNvSpPr txBox="1"/>
      </xdr:nvSpPr>
      <xdr:spPr>
        <a:xfrm>
          <a:off x="3800475" y="37652325"/>
          <a:ext cx="3463925" cy="5381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35877</xdr:colOff>
      <xdr:row>746</xdr:row>
      <xdr:rowOff>146763</xdr:rowOff>
    </xdr:from>
    <xdr:to>
      <xdr:col>45</xdr:col>
      <xdr:colOff>80682</xdr:colOff>
      <xdr:row>750</xdr:row>
      <xdr:rowOff>90764</xdr:rowOff>
    </xdr:to>
    <xdr:grpSp>
      <xdr:nvGrpSpPr>
        <xdr:cNvPr id="8" name="グループ化 42"/>
        <xdr:cNvGrpSpPr>
          <a:grpSpLocks/>
        </xdr:cNvGrpSpPr>
      </xdr:nvGrpSpPr>
      <xdr:grpSpPr bwMode="auto">
        <a:xfrm>
          <a:off x="6281556" y="41736996"/>
          <a:ext cx="2065465" cy="1372751"/>
          <a:chOff x="2227831" y="33446746"/>
          <a:chExt cx="2043107" cy="1468309"/>
        </a:xfrm>
      </xdr:grpSpPr>
      <xdr:sp macro="" textlink="">
        <xdr:nvSpPr>
          <xdr:cNvPr id="9" name="テキスト ボックス 8"/>
          <xdr:cNvSpPr txBox="1"/>
        </xdr:nvSpPr>
        <xdr:spPr>
          <a:xfrm>
            <a:off x="2227831" y="33446746"/>
            <a:ext cx="2043107" cy="7575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．有識者</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名</a:t>
            </a:r>
            <a:r>
              <a:rPr kumimoji="1" lang="en-US" altLang="ja-JP" sz="1100">
                <a:solidFill>
                  <a:schemeClr val="dk1"/>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0.7</a:t>
            </a:r>
            <a:r>
              <a:rPr kumimoji="1" lang="ja-JP" altLang="en-US" sz="1100">
                <a:solidFill>
                  <a:schemeClr val="dk1"/>
                </a:solidFill>
                <a:latin typeface="+mn-lt"/>
                <a:ea typeface="+mn-ea"/>
                <a:cs typeface="+mn-cs"/>
              </a:rPr>
              <a:t>百万円</a:t>
            </a:r>
          </a:p>
        </xdr:txBody>
      </xdr:sp>
      <xdr:grpSp>
        <xdr:nvGrpSpPr>
          <xdr:cNvPr id="10" name="グループ化 40"/>
          <xdr:cNvGrpSpPr>
            <a:grpSpLocks/>
          </xdr:cNvGrpSpPr>
        </xdr:nvGrpSpPr>
        <xdr:grpSpPr bwMode="auto">
          <a:xfrm>
            <a:off x="2499987" y="34443884"/>
            <a:ext cx="1474506" cy="471171"/>
            <a:chOff x="3003950" y="34934752"/>
            <a:chExt cx="2213262" cy="845657"/>
          </a:xfrm>
        </xdr:grpSpPr>
        <xdr:sp macro="" textlink="">
          <xdr:nvSpPr>
            <xdr:cNvPr id="11" name="大かっこ 10"/>
            <xdr:cNvSpPr/>
          </xdr:nvSpPr>
          <xdr:spPr>
            <a:xfrm>
              <a:off x="3003950" y="34934752"/>
              <a:ext cx="2213262" cy="845657"/>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3397097" y="34995309"/>
              <a:ext cx="1779260" cy="746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海外出張経費</a:t>
              </a:r>
            </a:p>
          </xdr:txBody>
        </xdr:sp>
      </xdr:grpSp>
    </xdr:grpSp>
    <xdr:clientData/>
  </xdr:twoCellAnchor>
  <xdr:twoCellAnchor>
    <xdr:from>
      <xdr:col>12</xdr:col>
      <xdr:colOff>0</xdr:colOff>
      <xdr:row>746</xdr:row>
      <xdr:rowOff>100928</xdr:rowOff>
    </xdr:from>
    <xdr:to>
      <xdr:col>22</xdr:col>
      <xdr:colOff>19051</xdr:colOff>
      <xdr:row>748</xdr:row>
      <xdr:rowOff>261286</xdr:rowOff>
    </xdr:to>
    <xdr:grpSp>
      <xdr:nvGrpSpPr>
        <xdr:cNvPr id="13" name="グループ化 42"/>
        <xdr:cNvGrpSpPr>
          <a:grpSpLocks/>
        </xdr:cNvGrpSpPr>
      </xdr:nvGrpSpPr>
      <xdr:grpSpPr bwMode="auto">
        <a:xfrm>
          <a:off x="2204358" y="41691161"/>
          <a:ext cx="1856014" cy="867929"/>
          <a:chOff x="3263901" y="33403493"/>
          <a:chExt cx="2043108" cy="1318185"/>
        </a:xfrm>
      </xdr:grpSpPr>
      <xdr:sp macro="" textlink="">
        <xdr:nvSpPr>
          <xdr:cNvPr id="14" name="テキスト ボックス 13"/>
          <xdr:cNvSpPr txBox="1"/>
        </xdr:nvSpPr>
        <xdr:spPr>
          <a:xfrm>
            <a:off x="3263901" y="33403493"/>
            <a:ext cx="2043108" cy="757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．外務省員（</a:t>
            </a:r>
            <a:r>
              <a:rPr kumimoji="1" lang="en-US" altLang="ja-JP" sz="1100">
                <a:solidFill>
                  <a:schemeClr val="dk1"/>
                </a:solidFill>
                <a:latin typeface="+mn-lt"/>
                <a:ea typeface="+mn-ea"/>
                <a:cs typeface="+mn-cs"/>
              </a:rPr>
              <a:t>19</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百万円</a:t>
            </a:r>
          </a:p>
        </xdr:txBody>
      </xdr:sp>
      <xdr:grpSp>
        <xdr:nvGrpSpPr>
          <xdr:cNvPr id="15" name="グループ化 40"/>
          <xdr:cNvGrpSpPr>
            <a:grpSpLocks/>
          </xdr:cNvGrpSpPr>
        </xdr:nvGrpSpPr>
        <xdr:grpSpPr bwMode="auto">
          <a:xfrm>
            <a:off x="3486292" y="34244084"/>
            <a:ext cx="1469092" cy="477594"/>
            <a:chOff x="4484398" y="34576111"/>
            <a:chExt cx="2205134" cy="857184"/>
          </a:xfrm>
        </xdr:grpSpPr>
        <xdr:sp macro="" textlink="">
          <xdr:nvSpPr>
            <xdr:cNvPr id="16" name="大かっこ 15"/>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7" name="テキスト ボックス 16"/>
            <xdr:cNvSpPr txBox="1"/>
          </xdr:nvSpPr>
          <xdr:spPr>
            <a:xfrm>
              <a:off x="4743681" y="34571057"/>
              <a:ext cx="1692495" cy="74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grpSp>
    </xdr:grpSp>
    <xdr:clientData/>
  </xdr:twoCellAnchor>
  <xdr:twoCellAnchor>
    <xdr:from>
      <xdr:col>17</xdr:col>
      <xdr:colOff>9526</xdr:colOff>
      <xdr:row>745</xdr:row>
      <xdr:rowOff>67236</xdr:rowOff>
    </xdr:from>
    <xdr:to>
      <xdr:col>20</xdr:col>
      <xdr:colOff>168088</xdr:colOff>
      <xdr:row>746</xdr:row>
      <xdr:rowOff>100928</xdr:rowOff>
    </xdr:to>
    <xdr:cxnSp macro="">
      <xdr:nvCxnSpPr>
        <xdr:cNvPr id="19" name="直線矢印コネクタ 18"/>
        <xdr:cNvCxnSpPr>
          <a:endCxn id="14" idx="0"/>
        </xdr:cNvCxnSpPr>
      </xdr:nvCxnSpPr>
      <xdr:spPr>
        <a:xfrm flipH="1">
          <a:off x="3409951" y="38233911"/>
          <a:ext cx="758637" cy="386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156882</xdr:colOff>
      <xdr:row>745</xdr:row>
      <xdr:rowOff>44824</xdr:rowOff>
    </xdr:from>
    <xdr:to>
      <xdr:col>35</xdr:col>
      <xdr:colOff>190500</xdr:colOff>
      <xdr:row>746</xdr:row>
      <xdr:rowOff>112073</xdr:rowOff>
    </xdr:to>
    <xdr:cxnSp macro="">
      <xdr:nvCxnSpPr>
        <xdr:cNvPr id="21" name="直線矢印コネクタ 20"/>
        <xdr:cNvCxnSpPr/>
      </xdr:nvCxnSpPr>
      <xdr:spPr>
        <a:xfrm>
          <a:off x="6757707" y="38211499"/>
          <a:ext cx="433668" cy="4196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144</v>
      </c>
      <c r="AT2" s="188"/>
      <c r="AU2" s="188"/>
      <c r="AV2" s="52" t="str">
        <f>IF(AW2="", "", "-")</f>
        <v/>
      </c>
      <c r="AW2" s="388"/>
      <c r="AX2" s="388"/>
    </row>
    <row r="3" spans="1:50" ht="21" customHeight="1" thickBot="1" x14ac:dyDescent="0.3">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2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5">
      <c r="A5" s="696" t="s">
        <v>68</v>
      </c>
      <c r="B5" s="697"/>
      <c r="C5" s="697"/>
      <c r="D5" s="697"/>
      <c r="E5" s="697"/>
      <c r="F5" s="698"/>
      <c r="G5" s="527" t="s">
        <v>176</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636</v>
      </c>
      <c r="AR5" s="708"/>
      <c r="AS5" s="708"/>
      <c r="AT5" s="708"/>
      <c r="AU5" s="708"/>
      <c r="AV5" s="708"/>
      <c r="AW5" s="708"/>
      <c r="AX5" s="709"/>
    </row>
    <row r="6" spans="1:50" ht="39" customHeight="1" x14ac:dyDescent="0.2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25">
      <c r="A7" s="814" t="s">
        <v>23</v>
      </c>
      <c r="B7" s="815"/>
      <c r="C7" s="815"/>
      <c r="D7" s="815"/>
      <c r="E7" s="815"/>
      <c r="F7" s="816"/>
      <c r="G7" s="817" t="s">
        <v>622</v>
      </c>
      <c r="H7" s="818"/>
      <c r="I7" s="818"/>
      <c r="J7" s="818"/>
      <c r="K7" s="818"/>
      <c r="L7" s="818"/>
      <c r="M7" s="818"/>
      <c r="N7" s="818"/>
      <c r="O7" s="818"/>
      <c r="P7" s="818"/>
      <c r="Q7" s="818"/>
      <c r="R7" s="818"/>
      <c r="S7" s="818"/>
      <c r="T7" s="818"/>
      <c r="U7" s="818"/>
      <c r="V7" s="818"/>
      <c r="W7" s="818"/>
      <c r="X7" s="819"/>
      <c r="Y7" s="386" t="s">
        <v>5</v>
      </c>
      <c r="Z7" s="276"/>
      <c r="AA7" s="276"/>
      <c r="AB7" s="276"/>
      <c r="AC7" s="276"/>
      <c r="AD7" s="387"/>
      <c r="AE7" s="376" t="s">
        <v>550</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5">
      <c r="A8" s="814" t="s">
        <v>391</v>
      </c>
      <c r="B8" s="815"/>
      <c r="C8" s="815"/>
      <c r="D8" s="815"/>
      <c r="E8" s="815"/>
      <c r="F8" s="816"/>
      <c r="G8" s="194" t="str">
        <f>入力規則等!A26</f>
        <v>ＯＤＡ</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経済協力</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25">
      <c r="A9" s="106" t="s">
        <v>24</v>
      </c>
      <c r="B9" s="107"/>
      <c r="C9" s="107"/>
      <c r="D9" s="107"/>
      <c r="E9" s="107"/>
      <c r="F9" s="107"/>
      <c r="G9" s="549" t="s">
        <v>551</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25">
      <c r="A10" s="727" t="s">
        <v>31</v>
      </c>
      <c r="B10" s="728"/>
      <c r="C10" s="728"/>
      <c r="D10" s="728"/>
      <c r="E10" s="728"/>
      <c r="F10" s="728"/>
      <c r="G10" s="663" t="s">
        <v>567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5">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25">
      <c r="A13" s="103"/>
      <c r="B13" s="104"/>
      <c r="C13" s="104"/>
      <c r="D13" s="104"/>
      <c r="E13" s="104"/>
      <c r="F13" s="105"/>
      <c r="G13" s="730" t="s">
        <v>7</v>
      </c>
      <c r="H13" s="731"/>
      <c r="I13" s="628" t="s">
        <v>8</v>
      </c>
      <c r="J13" s="629"/>
      <c r="K13" s="629"/>
      <c r="L13" s="629"/>
      <c r="M13" s="629"/>
      <c r="N13" s="629"/>
      <c r="O13" s="630"/>
      <c r="P13" s="183">
        <v>9</v>
      </c>
      <c r="Q13" s="184"/>
      <c r="R13" s="184"/>
      <c r="S13" s="184"/>
      <c r="T13" s="184"/>
      <c r="U13" s="184"/>
      <c r="V13" s="185"/>
      <c r="W13" s="183">
        <v>8</v>
      </c>
      <c r="X13" s="184"/>
      <c r="Y13" s="184"/>
      <c r="Z13" s="184"/>
      <c r="AA13" s="184"/>
      <c r="AB13" s="184"/>
      <c r="AC13" s="185"/>
      <c r="AD13" s="183">
        <v>8</v>
      </c>
      <c r="AE13" s="184"/>
      <c r="AF13" s="184"/>
      <c r="AG13" s="184"/>
      <c r="AH13" s="184"/>
      <c r="AI13" s="184"/>
      <c r="AJ13" s="185"/>
      <c r="AK13" s="183">
        <v>8</v>
      </c>
      <c r="AL13" s="184"/>
      <c r="AM13" s="184"/>
      <c r="AN13" s="184"/>
      <c r="AO13" s="184"/>
      <c r="AP13" s="184"/>
      <c r="AQ13" s="185"/>
      <c r="AR13" s="180">
        <v>8</v>
      </c>
      <c r="AS13" s="181"/>
      <c r="AT13" s="181"/>
      <c r="AU13" s="181"/>
      <c r="AV13" s="181"/>
      <c r="AW13" s="181"/>
      <c r="AX13" s="385"/>
    </row>
    <row r="14" spans="1:50" ht="21" customHeight="1" x14ac:dyDescent="0.25">
      <c r="A14" s="103"/>
      <c r="B14" s="104"/>
      <c r="C14" s="104"/>
      <c r="D14" s="104"/>
      <c r="E14" s="104"/>
      <c r="F14" s="105"/>
      <c r="G14" s="732"/>
      <c r="H14" s="733"/>
      <c r="I14" s="552" t="s">
        <v>9</v>
      </c>
      <c r="J14" s="619"/>
      <c r="K14" s="619"/>
      <c r="L14" s="619"/>
      <c r="M14" s="619"/>
      <c r="N14" s="619"/>
      <c r="O14" s="620"/>
      <c r="P14" s="183" t="s">
        <v>552</v>
      </c>
      <c r="Q14" s="184"/>
      <c r="R14" s="184"/>
      <c r="S14" s="184"/>
      <c r="T14" s="184"/>
      <c r="U14" s="184"/>
      <c r="V14" s="185"/>
      <c r="W14" s="183" t="s">
        <v>553</v>
      </c>
      <c r="X14" s="184"/>
      <c r="Y14" s="184"/>
      <c r="Z14" s="184"/>
      <c r="AA14" s="184"/>
      <c r="AB14" s="184"/>
      <c r="AC14" s="185"/>
      <c r="AD14" s="183" t="s">
        <v>553</v>
      </c>
      <c r="AE14" s="184"/>
      <c r="AF14" s="184"/>
      <c r="AG14" s="184"/>
      <c r="AH14" s="184"/>
      <c r="AI14" s="184"/>
      <c r="AJ14" s="185"/>
      <c r="AK14" s="183" t="s">
        <v>553</v>
      </c>
      <c r="AL14" s="184"/>
      <c r="AM14" s="184"/>
      <c r="AN14" s="184"/>
      <c r="AO14" s="184"/>
      <c r="AP14" s="184"/>
      <c r="AQ14" s="185"/>
      <c r="AR14" s="655"/>
      <c r="AS14" s="655"/>
      <c r="AT14" s="655"/>
      <c r="AU14" s="655"/>
      <c r="AV14" s="655"/>
      <c r="AW14" s="655"/>
      <c r="AX14" s="656"/>
    </row>
    <row r="15" spans="1:50" ht="21" customHeight="1" x14ac:dyDescent="0.25">
      <c r="A15" s="103"/>
      <c r="B15" s="104"/>
      <c r="C15" s="104"/>
      <c r="D15" s="104"/>
      <c r="E15" s="104"/>
      <c r="F15" s="105"/>
      <c r="G15" s="732"/>
      <c r="H15" s="733"/>
      <c r="I15" s="552" t="s">
        <v>52</v>
      </c>
      <c r="J15" s="553"/>
      <c r="K15" s="553"/>
      <c r="L15" s="553"/>
      <c r="M15" s="553"/>
      <c r="N15" s="553"/>
      <c r="O15" s="554"/>
      <c r="P15" s="183" t="s">
        <v>552</v>
      </c>
      <c r="Q15" s="184"/>
      <c r="R15" s="184"/>
      <c r="S15" s="184"/>
      <c r="T15" s="184"/>
      <c r="U15" s="184"/>
      <c r="V15" s="185"/>
      <c r="W15" s="183" t="s">
        <v>552</v>
      </c>
      <c r="X15" s="184"/>
      <c r="Y15" s="184"/>
      <c r="Z15" s="184"/>
      <c r="AA15" s="184"/>
      <c r="AB15" s="184"/>
      <c r="AC15" s="185"/>
      <c r="AD15" s="183" t="s">
        <v>552</v>
      </c>
      <c r="AE15" s="184"/>
      <c r="AF15" s="184"/>
      <c r="AG15" s="184"/>
      <c r="AH15" s="184"/>
      <c r="AI15" s="184"/>
      <c r="AJ15" s="185"/>
      <c r="AK15" s="183" t="s">
        <v>552</v>
      </c>
      <c r="AL15" s="184"/>
      <c r="AM15" s="184"/>
      <c r="AN15" s="184"/>
      <c r="AO15" s="184"/>
      <c r="AP15" s="184"/>
      <c r="AQ15" s="185"/>
      <c r="AR15" s="183" t="s">
        <v>552</v>
      </c>
      <c r="AS15" s="184"/>
      <c r="AT15" s="184"/>
      <c r="AU15" s="184"/>
      <c r="AV15" s="184"/>
      <c r="AW15" s="184"/>
      <c r="AX15" s="618"/>
    </row>
    <row r="16" spans="1:50" ht="21" customHeight="1" x14ac:dyDescent="0.25">
      <c r="A16" s="103"/>
      <c r="B16" s="104"/>
      <c r="C16" s="104"/>
      <c r="D16" s="104"/>
      <c r="E16" s="104"/>
      <c r="F16" s="105"/>
      <c r="G16" s="732"/>
      <c r="H16" s="733"/>
      <c r="I16" s="552" t="s">
        <v>53</v>
      </c>
      <c r="J16" s="553"/>
      <c r="K16" s="553"/>
      <c r="L16" s="553"/>
      <c r="M16" s="553"/>
      <c r="N16" s="553"/>
      <c r="O16" s="554"/>
      <c r="P16" s="183" t="s">
        <v>553</v>
      </c>
      <c r="Q16" s="184"/>
      <c r="R16" s="184"/>
      <c r="S16" s="184"/>
      <c r="T16" s="184"/>
      <c r="U16" s="184"/>
      <c r="V16" s="185"/>
      <c r="W16" s="183" t="s">
        <v>552</v>
      </c>
      <c r="X16" s="184"/>
      <c r="Y16" s="184"/>
      <c r="Z16" s="184"/>
      <c r="AA16" s="184"/>
      <c r="AB16" s="184"/>
      <c r="AC16" s="185"/>
      <c r="AD16" s="183" t="s">
        <v>553</v>
      </c>
      <c r="AE16" s="184"/>
      <c r="AF16" s="184"/>
      <c r="AG16" s="184"/>
      <c r="AH16" s="184"/>
      <c r="AI16" s="184"/>
      <c r="AJ16" s="185"/>
      <c r="AK16" s="183" t="s">
        <v>554</v>
      </c>
      <c r="AL16" s="184"/>
      <c r="AM16" s="184"/>
      <c r="AN16" s="184"/>
      <c r="AO16" s="184"/>
      <c r="AP16" s="184"/>
      <c r="AQ16" s="185"/>
      <c r="AR16" s="666"/>
      <c r="AS16" s="667"/>
      <c r="AT16" s="667"/>
      <c r="AU16" s="667"/>
      <c r="AV16" s="667"/>
      <c r="AW16" s="667"/>
      <c r="AX16" s="668"/>
    </row>
    <row r="17" spans="1:50" ht="24.75" customHeight="1" x14ac:dyDescent="0.25">
      <c r="A17" s="103"/>
      <c r="B17" s="104"/>
      <c r="C17" s="104"/>
      <c r="D17" s="104"/>
      <c r="E17" s="104"/>
      <c r="F17" s="105"/>
      <c r="G17" s="732"/>
      <c r="H17" s="733"/>
      <c r="I17" s="552" t="s">
        <v>51</v>
      </c>
      <c r="J17" s="619"/>
      <c r="K17" s="619"/>
      <c r="L17" s="619"/>
      <c r="M17" s="619"/>
      <c r="N17" s="619"/>
      <c r="O17" s="620"/>
      <c r="P17" s="183" t="s">
        <v>552</v>
      </c>
      <c r="Q17" s="184"/>
      <c r="R17" s="184"/>
      <c r="S17" s="184"/>
      <c r="T17" s="184"/>
      <c r="U17" s="184"/>
      <c r="V17" s="185"/>
      <c r="W17" s="183" t="s">
        <v>555</v>
      </c>
      <c r="X17" s="184"/>
      <c r="Y17" s="184"/>
      <c r="Z17" s="184"/>
      <c r="AA17" s="184"/>
      <c r="AB17" s="184"/>
      <c r="AC17" s="185"/>
      <c r="AD17" s="183" t="s">
        <v>552</v>
      </c>
      <c r="AE17" s="184"/>
      <c r="AF17" s="184"/>
      <c r="AG17" s="184"/>
      <c r="AH17" s="184"/>
      <c r="AI17" s="184"/>
      <c r="AJ17" s="185"/>
      <c r="AK17" s="183" t="s">
        <v>555</v>
      </c>
      <c r="AL17" s="184"/>
      <c r="AM17" s="184"/>
      <c r="AN17" s="184"/>
      <c r="AO17" s="184"/>
      <c r="AP17" s="184"/>
      <c r="AQ17" s="185"/>
      <c r="AR17" s="383"/>
      <c r="AS17" s="383"/>
      <c r="AT17" s="383"/>
      <c r="AU17" s="383"/>
      <c r="AV17" s="383"/>
      <c r="AW17" s="383"/>
      <c r="AX17" s="384"/>
    </row>
    <row r="18" spans="1:50" ht="24.75" customHeight="1" x14ac:dyDescent="0.25">
      <c r="A18" s="103"/>
      <c r="B18" s="104"/>
      <c r="C18" s="104"/>
      <c r="D18" s="104"/>
      <c r="E18" s="104"/>
      <c r="F18" s="105"/>
      <c r="G18" s="734"/>
      <c r="H18" s="735"/>
      <c r="I18" s="722" t="s">
        <v>21</v>
      </c>
      <c r="J18" s="723"/>
      <c r="K18" s="723"/>
      <c r="L18" s="723"/>
      <c r="M18" s="723"/>
      <c r="N18" s="723"/>
      <c r="O18" s="724"/>
      <c r="P18" s="204">
        <f>SUM(P13:V17)</f>
        <v>9</v>
      </c>
      <c r="Q18" s="205"/>
      <c r="R18" s="205"/>
      <c r="S18" s="205"/>
      <c r="T18" s="205"/>
      <c r="U18" s="205"/>
      <c r="V18" s="206"/>
      <c r="W18" s="204">
        <f>SUM(W13:AC17)</f>
        <v>8</v>
      </c>
      <c r="X18" s="205"/>
      <c r="Y18" s="205"/>
      <c r="Z18" s="205"/>
      <c r="AA18" s="205"/>
      <c r="AB18" s="205"/>
      <c r="AC18" s="206"/>
      <c r="AD18" s="204">
        <f>SUM(AD13:AJ17)</f>
        <v>8</v>
      </c>
      <c r="AE18" s="205"/>
      <c r="AF18" s="205"/>
      <c r="AG18" s="205"/>
      <c r="AH18" s="205"/>
      <c r="AI18" s="205"/>
      <c r="AJ18" s="206"/>
      <c r="AK18" s="204">
        <f>SUM(AK13:AQ17)</f>
        <v>8</v>
      </c>
      <c r="AL18" s="205"/>
      <c r="AM18" s="205"/>
      <c r="AN18" s="205"/>
      <c r="AO18" s="205"/>
      <c r="AP18" s="205"/>
      <c r="AQ18" s="206"/>
      <c r="AR18" s="204">
        <f>SUM(AR13:AX17)</f>
        <v>8</v>
      </c>
      <c r="AS18" s="205"/>
      <c r="AT18" s="205"/>
      <c r="AU18" s="205"/>
      <c r="AV18" s="205"/>
      <c r="AW18" s="205"/>
      <c r="AX18" s="508"/>
    </row>
    <row r="19" spans="1:50" ht="24.75" customHeight="1" x14ac:dyDescent="0.25">
      <c r="A19" s="103"/>
      <c r="B19" s="104"/>
      <c r="C19" s="104"/>
      <c r="D19" s="104"/>
      <c r="E19" s="104"/>
      <c r="F19" s="105"/>
      <c r="G19" s="505" t="s">
        <v>10</v>
      </c>
      <c r="H19" s="506"/>
      <c r="I19" s="506"/>
      <c r="J19" s="506"/>
      <c r="K19" s="506"/>
      <c r="L19" s="506"/>
      <c r="M19" s="506"/>
      <c r="N19" s="506"/>
      <c r="O19" s="506"/>
      <c r="P19" s="183">
        <v>10</v>
      </c>
      <c r="Q19" s="184"/>
      <c r="R19" s="184"/>
      <c r="S19" s="184"/>
      <c r="T19" s="184"/>
      <c r="U19" s="184"/>
      <c r="V19" s="185"/>
      <c r="W19" s="183">
        <v>8</v>
      </c>
      <c r="X19" s="184"/>
      <c r="Y19" s="184"/>
      <c r="Z19" s="184"/>
      <c r="AA19" s="184"/>
      <c r="AB19" s="184"/>
      <c r="AC19" s="185"/>
      <c r="AD19" s="183">
        <v>11</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25">
      <c r="A20" s="103"/>
      <c r="B20" s="104"/>
      <c r="C20" s="104"/>
      <c r="D20" s="104"/>
      <c r="E20" s="104"/>
      <c r="F20" s="105"/>
      <c r="G20" s="505" t="s">
        <v>11</v>
      </c>
      <c r="H20" s="506"/>
      <c r="I20" s="506"/>
      <c r="J20" s="506"/>
      <c r="K20" s="506"/>
      <c r="L20" s="506"/>
      <c r="M20" s="506"/>
      <c r="N20" s="506"/>
      <c r="O20" s="506"/>
      <c r="P20" s="510">
        <f>IF(P18=0, "-", SUM(P19)/P18)</f>
        <v>1.1111111111111112</v>
      </c>
      <c r="Q20" s="510"/>
      <c r="R20" s="510"/>
      <c r="S20" s="510"/>
      <c r="T20" s="510"/>
      <c r="U20" s="510"/>
      <c r="V20" s="510"/>
      <c r="W20" s="510">
        <f t="shared" ref="W20" si="0">IF(W18=0, "-", SUM(W19)/W18)</f>
        <v>1</v>
      </c>
      <c r="X20" s="510"/>
      <c r="Y20" s="510"/>
      <c r="Z20" s="510"/>
      <c r="AA20" s="510"/>
      <c r="AB20" s="510"/>
      <c r="AC20" s="510"/>
      <c r="AD20" s="510">
        <f t="shared" ref="AD20" si="1">IF(AD18=0, "-", SUM(AD19)/AD18)</f>
        <v>1.375</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25">
      <c r="A21" s="106"/>
      <c r="B21" s="107"/>
      <c r="C21" s="107"/>
      <c r="D21" s="107"/>
      <c r="E21" s="107"/>
      <c r="F21" s="108"/>
      <c r="G21" s="899" t="s">
        <v>508</v>
      </c>
      <c r="H21" s="900"/>
      <c r="I21" s="900"/>
      <c r="J21" s="900"/>
      <c r="K21" s="900"/>
      <c r="L21" s="900"/>
      <c r="M21" s="900"/>
      <c r="N21" s="900"/>
      <c r="O21" s="900"/>
      <c r="P21" s="510">
        <f>IF(P19=0, "-", SUM(P19)/SUM(P13,P14))</f>
        <v>1.1111111111111112</v>
      </c>
      <c r="Q21" s="510"/>
      <c r="R21" s="510"/>
      <c r="S21" s="510"/>
      <c r="T21" s="510"/>
      <c r="U21" s="510"/>
      <c r="V21" s="510"/>
      <c r="W21" s="510">
        <f t="shared" ref="W21" si="2">IF(W19=0, "-", SUM(W19)/SUM(W13,W14))</f>
        <v>1</v>
      </c>
      <c r="X21" s="510"/>
      <c r="Y21" s="510"/>
      <c r="Z21" s="510"/>
      <c r="AA21" s="510"/>
      <c r="AB21" s="510"/>
      <c r="AC21" s="510"/>
      <c r="AD21" s="510">
        <f t="shared" ref="AD21" si="3">IF(AD19=0, "-", SUM(AD19)/SUM(AD13,AD14))</f>
        <v>1.375</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2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25">
      <c r="A23" s="163"/>
      <c r="B23" s="164"/>
      <c r="C23" s="164"/>
      <c r="D23" s="164"/>
      <c r="E23" s="164"/>
      <c r="F23" s="165"/>
      <c r="G23" s="148" t="s">
        <v>556</v>
      </c>
      <c r="H23" s="149"/>
      <c r="I23" s="149"/>
      <c r="J23" s="149"/>
      <c r="K23" s="149"/>
      <c r="L23" s="149"/>
      <c r="M23" s="149"/>
      <c r="N23" s="149"/>
      <c r="O23" s="150"/>
      <c r="P23" s="180">
        <v>7</v>
      </c>
      <c r="Q23" s="181"/>
      <c r="R23" s="181"/>
      <c r="S23" s="181"/>
      <c r="T23" s="181"/>
      <c r="U23" s="181"/>
      <c r="V23" s="182"/>
      <c r="W23" s="180">
        <v>7</v>
      </c>
      <c r="X23" s="181"/>
      <c r="Y23" s="181"/>
      <c r="Z23" s="181"/>
      <c r="AA23" s="181"/>
      <c r="AB23" s="181"/>
      <c r="AC23" s="182"/>
      <c r="AD23" s="171" t="s">
        <v>641</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25">
      <c r="A24" s="163"/>
      <c r="B24" s="164"/>
      <c r="C24" s="164"/>
      <c r="D24" s="164"/>
      <c r="E24" s="164"/>
      <c r="F24" s="165"/>
      <c r="G24" s="151" t="s">
        <v>557</v>
      </c>
      <c r="H24" s="152"/>
      <c r="I24" s="152"/>
      <c r="J24" s="152"/>
      <c r="K24" s="152"/>
      <c r="L24" s="152"/>
      <c r="M24" s="152"/>
      <c r="N24" s="152"/>
      <c r="O24" s="153"/>
      <c r="P24" s="183">
        <v>0.8</v>
      </c>
      <c r="Q24" s="184"/>
      <c r="R24" s="184"/>
      <c r="S24" s="184"/>
      <c r="T24" s="184"/>
      <c r="U24" s="184"/>
      <c r="V24" s="185"/>
      <c r="W24" s="183">
        <v>0.8</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25">
      <c r="A25" s="163"/>
      <c r="B25" s="164"/>
      <c r="C25" s="164"/>
      <c r="D25" s="164"/>
      <c r="E25" s="164"/>
      <c r="F25" s="165"/>
      <c r="G25" s="151" t="s">
        <v>558</v>
      </c>
      <c r="H25" s="152"/>
      <c r="I25" s="152"/>
      <c r="J25" s="152"/>
      <c r="K25" s="152"/>
      <c r="L25" s="152"/>
      <c r="M25" s="152"/>
      <c r="N25" s="152"/>
      <c r="O25" s="153"/>
      <c r="P25" s="183">
        <v>0.2</v>
      </c>
      <c r="Q25" s="184"/>
      <c r="R25" s="184"/>
      <c r="S25" s="184"/>
      <c r="T25" s="184"/>
      <c r="U25" s="184"/>
      <c r="V25" s="185"/>
      <c r="W25" s="183">
        <v>0.2</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25">
      <c r="A26" s="163"/>
      <c r="B26" s="164"/>
      <c r="C26" s="164"/>
      <c r="D26" s="164"/>
      <c r="E26" s="164"/>
      <c r="F26" s="165"/>
      <c r="G26" s="151" t="s">
        <v>559</v>
      </c>
      <c r="H26" s="152"/>
      <c r="I26" s="152"/>
      <c r="J26" s="152"/>
      <c r="K26" s="152"/>
      <c r="L26" s="152"/>
      <c r="M26" s="152"/>
      <c r="N26" s="152"/>
      <c r="O26" s="153"/>
      <c r="P26" s="183">
        <v>0</v>
      </c>
      <c r="Q26" s="184"/>
      <c r="R26" s="184"/>
      <c r="S26" s="184"/>
      <c r="T26" s="184"/>
      <c r="U26" s="184"/>
      <c r="V26" s="185"/>
      <c r="W26" s="183">
        <v>0</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2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2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3">
      <c r="A29" s="166"/>
      <c r="B29" s="167"/>
      <c r="C29" s="167"/>
      <c r="D29" s="167"/>
      <c r="E29" s="167"/>
      <c r="F29" s="168"/>
      <c r="G29" s="157" t="s">
        <v>484</v>
      </c>
      <c r="H29" s="158"/>
      <c r="I29" s="158"/>
      <c r="J29" s="158"/>
      <c r="K29" s="158"/>
      <c r="L29" s="158"/>
      <c r="M29" s="158"/>
      <c r="N29" s="158"/>
      <c r="O29" s="159"/>
      <c r="P29" s="207">
        <f>AK13</f>
        <v>8</v>
      </c>
      <c r="Q29" s="208"/>
      <c r="R29" s="208"/>
      <c r="S29" s="208"/>
      <c r="T29" s="208"/>
      <c r="U29" s="208"/>
      <c r="V29" s="209"/>
      <c r="W29" s="207">
        <f>AR13</f>
        <v>8</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25">
      <c r="A30" s="560" t="s">
        <v>501</v>
      </c>
      <c r="B30" s="561"/>
      <c r="C30" s="561"/>
      <c r="D30" s="561"/>
      <c r="E30" s="561"/>
      <c r="F30" s="562"/>
      <c r="G30" s="640" t="s">
        <v>266</v>
      </c>
      <c r="H30" s="381"/>
      <c r="I30" s="381"/>
      <c r="J30" s="381"/>
      <c r="K30" s="381"/>
      <c r="L30" s="381"/>
      <c r="M30" s="381"/>
      <c r="N30" s="381"/>
      <c r="O30" s="556"/>
      <c r="P30" s="555" t="s">
        <v>60</v>
      </c>
      <c r="Q30" s="381"/>
      <c r="R30" s="381"/>
      <c r="S30" s="381"/>
      <c r="T30" s="381"/>
      <c r="U30" s="381"/>
      <c r="V30" s="381"/>
      <c r="W30" s="381"/>
      <c r="X30" s="556"/>
      <c r="Y30" s="450"/>
      <c r="Z30" s="451"/>
      <c r="AA30" s="452"/>
      <c r="AB30" s="380" t="s">
        <v>12</v>
      </c>
      <c r="AC30" s="558"/>
      <c r="AD30" s="559"/>
      <c r="AE30" s="379" t="s">
        <v>358</v>
      </c>
      <c r="AF30" s="379"/>
      <c r="AG30" s="379"/>
      <c r="AH30" s="379"/>
      <c r="AI30" s="379" t="s">
        <v>359</v>
      </c>
      <c r="AJ30" s="379"/>
      <c r="AK30" s="379"/>
      <c r="AL30" s="379"/>
      <c r="AM30" s="379" t="s">
        <v>365</v>
      </c>
      <c r="AN30" s="379"/>
      <c r="AO30" s="379"/>
      <c r="AP30" s="380"/>
      <c r="AQ30" s="631" t="s">
        <v>356</v>
      </c>
      <c r="AR30" s="632"/>
      <c r="AS30" s="632"/>
      <c r="AT30" s="633"/>
      <c r="AU30" s="381" t="s">
        <v>254</v>
      </c>
      <c r="AV30" s="381"/>
      <c r="AW30" s="381"/>
      <c r="AX30" s="382"/>
    </row>
    <row r="31" spans="1:50" ht="18.75" customHeight="1" x14ac:dyDescent="0.2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3"/>
      <c r="Z31" s="454"/>
      <c r="AA31" s="455"/>
      <c r="AB31" s="331"/>
      <c r="AC31" s="332"/>
      <c r="AD31" s="333"/>
      <c r="AE31" s="369"/>
      <c r="AF31" s="369"/>
      <c r="AG31" s="369"/>
      <c r="AH31" s="369"/>
      <c r="AI31" s="369"/>
      <c r="AJ31" s="369"/>
      <c r="AK31" s="369"/>
      <c r="AL31" s="369"/>
      <c r="AM31" s="369"/>
      <c r="AN31" s="369"/>
      <c r="AO31" s="369"/>
      <c r="AP31" s="331"/>
      <c r="AQ31" s="210">
        <v>29</v>
      </c>
      <c r="AR31" s="199"/>
      <c r="AS31" s="133" t="s">
        <v>357</v>
      </c>
      <c r="AT31" s="134"/>
      <c r="AU31" s="266" t="s">
        <v>620</v>
      </c>
      <c r="AV31" s="266"/>
      <c r="AW31" s="370" t="s">
        <v>301</v>
      </c>
      <c r="AX31" s="371"/>
    </row>
    <row r="32" spans="1:50" ht="23.25" customHeight="1" x14ac:dyDescent="0.25">
      <c r="A32" s="537"/>
      <c r="B32" s="535"/>
      <c r="C32" s="535"/>
      <c r="D32" s="535"/>
      <c r="E32" s="535"/>
      <c r="F32" s="536"/>
      <c r="G32" s="511" t="s">
        <v>560</v>
      </c>
      <c r="H32" s="512"/>
      <c r="I32" s="512"/>
      <c r="J32" s="512"/>
      <c r="K32" s="512"/>
      <c r="L32" s="512"/>
      <c r="M32" s="512"/>
      <c r="N32" s="512"/>
      <c r="O32" s="513"/>
      <c r="P32" s="122" t="s">
        <v>619</v>
      </c>
      <c r="Q32" s="122"/>
      <c r="R32" s="122"/>
      <c r="S32" s="122"/>
      <c r="T32" s="122"/>
      <c r="U32" s="122"/>
      <c r="V32" s="122"/>
      <c r="W32" s="122"/>
      <c r="X32" s="213"/>
      <c r="Y32" s="337" t="s">
        <v>13</v>
      </c>
      <c r="Z32" s="520"/>
      <c r="AA32" s="521"/>
      <c r="AB32" s="522" t="s">
        <v>561</v>
      </c>
      <c r="AC32" s="522"/>
      <c r="AD32" s="522"/>
      <c r="AE32" s="350">
        <v>79</v>
      </c>
      <c r="AF32" s="351"/>
      <c r="AG32" s="351"/>
      <c r="AH32" s="351"/>
      <c r="AI32" s="350">
        <v>105</v>
      </c>
      <c r="AJ32" s="351"/>
      <c r="AK32" s="351"/>
      <c r="AL32" s="351"/>
      <c r="AM32" s="350">
        <v>110</v>
      </c>
      <c r="AN32" s="351"/>
      <c r="AO32" s="351"/>
      <c r="AP32" s="351"/>
      <c r="AQ32" s="190" t="s">
        <v>562</v>
      </c>
      <c r="AR32" s="191"/>
      <c r="AS32" s="191"/>
      <c r="AT32" s="192"/>
      <c r="AU32" s="351" t="s">
        <v>563</v>
      </c>
      <c r="AV32" s="351"/>
      <c r="AW32" s="351"/>
      <c r="AX32" s="367"/>
    </row>
    <row r="33" spans="1:50" ht="23.25" customHeight="1" x14ac:dyDescent="0.2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637</v>
      </c>
      <c r="AC33" s="492"/>
      <c r="AD33" s="492"/>
      <c r="AE33" s="350">
        <v>79</v>
      </c>
      <c r="AF33" s="351"/>
      <c r="AG33" s="351"/>
      <c r="AH33" s="351"/>
      <c r="AI33" s="350">
        <v>106</v>
      </c>
      <c r="AJ33" s="351"/>
      <c r="AK33" s="351"/>
      <c r="AL33" s="351"/>
      <c r="AM33" s="350">
        <v>110</v>
      </c>
      <c r="AN33" s="351"/>
      <c r="AO33" s="351"/>
      <c r="AP33" s="351"/>
      <c r="AQ33" s="190">
        <v>114</v>
      </c>
      <c r="AR33" s="191"/>
      <c r="AS33" s="191"/>
      <c r="AT33" s="192"/>
      <c r="AU33" s="351" t="s">
        <v>562</v>
      </c>
      <c r="AV33" s="351"/>
      <c r="AW33" s="351"/>
      <c r="AX33" s="367"/>
    </row>
    <row r="34" spans="1:50" ht="23.25" customHeight="1" x14ac:dyDescent="0.2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0">
        <v>100</v>
      </c>
      <c r="AF34" s="351"/>
      <c r="AG34" s="351"/>
      <c r="AH34" s="351"/>
      <c r="AI34" s="350">
        <v>99</v>
      </c>
      <c r="AJ34" s="351"/>
      <c r="AK34" s="351"/>
      <c r="AL34" s="351"/>
      <c r="AM34" s="350">
        <v>100</v>
      </c>
      <c r="AN34" s="351"/>
      <c r="AO34" s="351"/>
      <c r="AP34" s="351"/>
      <c r="AQ34" s="190" t="s">
        <v>562</v>
      </c>
      <c r="AR34" s="191"/>
      <c r="AS34" s="191"/>
      <c r="AT34" s="192"/>
      <c r="AU34" s="351" t="s">
        <v>564</v>
      </c>
      <c r="AV34" s="351"/>
      <c r="AW34" s="351"/>
      <c r="AX34" s="367"/>
    </row>
    <row r="35" spans="1:50" ht="23.25" customHeight="1" x14ac:dyDescent="0.25">
      <c r="A35" s="873" t="s">
        <v>539</v>
      </c>
      <c r="B35" s="874"/>
      <c r="C35" s="874"/>
      <c r="D35" s="874"/>
      <c r="E35" s="874"/>
      <c r="F35" s="875"/>
      <c r="G35" s="879" t="s">
        <v>635</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2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25">
      <c r="A37" s="634" t="s">
        <v>501</v>
      </c>
      <c r="B37" s="635"/>
      <c r="C37" s="635"/>
      <c r="D37" s="635"/>
      <c r="E37" s="635"/>
      <c r="F37" s="636"/>
      <c r="G37" s="745"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hidden="1" customHeight="1" x14ac:dyDescent="0.2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3"/>
      <c r="Z38" s="454"/>
      <c r="AA38" s="455"/>
      <c r="AB38" s="331"/>
      <c r="AC38" s="332"/>
      <c r="AD38" s="333"/>
      <c r="AE38" s="369"/>
      <c r="AF38" s="369"/>
      <c r="AG38" s="369"/>
      <c r="AH38" s="369"/>
      <c r="AI38" s="369"/>
      <c r="AJ38" s="369"/>
      <c r="AK38" s="369"/>
      <c r="AL38" s="369"/>
      <c r="AM38" s="369"/>
      <c r="AN38" s="369"/>
      <c r="AO38" s="369"/>
      <c r="AP38" s="331"/>
      <c r="AQ38" s="210"/>
      <c r="AR38" s="199"/>
      <c r="AS38" s="133" t="s">
        <v>357</v>
      </c>
      <c r="AT38" s="134"/>
      <c r="AU38" s="266"/>
      <c r="AV38" s="266"/>
      <c r="AW38" s="370" t="s">
        <v>301</v>
      </c>
      <c r="AX38" s="371"/>
    </row>
    <row r="39" spans="1:50" ht="23.25" hidden="1" customHeight="1" x14ac:dyDescent="0.2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7" t="s">
        <v>13</v>
      </c>
      <c r="Z39" s="520"/>
      <c r="AA39" s="521"/>
      <c r="AB39" s="522"/>
      <c r="AC39" s="522"/>
      <c r="AD39" s="522"/>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3.25" hidden="1" customHeight="1" x14ac:dyDescent="0.2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3.25" hidden="1" customHeight="1" x14ac:dyDescent="0.2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ht="23.25" hidden="1" customHeight="1" x14ac:dyDescent="0.2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2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25">
      <c r="A44" s="634" t="s">
        <v>501</v>
      </c>
      <c r="B44" s="635"/>
      <c r="C44" s="635"/>
      <c r="D44" s="635"/>
      <c r="E44" s="635"/>
      <c r="F44" s="636"/>
      <c r="G44" s="745"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hidden="1" customHeight="1" x14ac:dyDescent="0.2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3"/>
      <c r="Z45" s="454"/>
      <c r="AA45" s="455"/>
      <c r="AB45" s="331"/>
      <c r="AC45" s="332"/>
      <c r="AD45" s="333"/>
      <c r="AE45" s="369"/>
      <c r="AF45" s="369"/>
      <c r="AG45" s="369"/>
      <c r="AH45" s="369"/>
      <c r="AI45" s="369"/>
      <c r="AJ45" s="369"/>
      <c r="AK45" s="369"/>
      <c r="AL45" s="369"/>
      <c r="AM45" s="369"/>
      <c r="AN45" s="369"/>
      <c r="AO45" s="369"/>
      <c r="AP45" s="331"/>
      <c r="AQ45" s="210"/>
      <c r="AR45" s="199"/>
      <c r="AS45" s="133" t="s">
        <v>357</v>
      </c>
      <c r="AT45" s="134"/>
      <c r="AU45" s="266"/>
      <c r="AV45" s="266"/>
      <c r="AW45" s="370" t="s">
        <v>301</v>
      </c>
      <c r="AX45" s="371"/>
    </row>
    <row r="46" spans="1:50" ht="23.25" hidden="1" customHeight="1" x14ac:dyDescent="0.2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7" t="s">
        <v>13</v>
      </c>
      <c r="Z46" s="520"/>
      <c r="AA46" s="521"/>
      <c r="AB46" s="522"/>
      <c r="AC46" s="522"/>
      <c r="AD46" s="522"/>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3.25" hidden="1" customHeight="1" x14ac:dyDescent="0.2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3.25" hidden="1" customHeight="1" x14ac:dyDescent="0.2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ht="23.25" hidden="1" customHeight="1" x14ac:dyDescent="0.2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2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2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2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3"/>
      <c r="Z52" s="454"/>
      <c r="AA52" s="455"/>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x14ac:dyDescent="0.2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7" t="s">
        <v>13</v>
      </c>
      <c r="Z53" s="520"/>
      <c r="AA53" s="521"/>
      <c r="AB53" s="522"/>
      <c r="AC53" s="522"/>
      <c r="AD53" s="522"/>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x14ac:dyDescent="0.2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x14ac:dyDescent="0.2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x14ac:dyDescent="0.2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2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2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2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3"/>
      <c r="Z59" s="454"/>
      <c r="AA59" s="455"/>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x14ac:dyDescent="0.2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7" t="s">
        <v>13</v>
      </c>
      <c r="Z60" s="520"/>
      <c r="AA60" s="521"/>
      <c r="AB60" s="522"/>
      <c r="AC60" s="522"/>
      <c r="AD60" s="522"/>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x14ac:dyDescent="0.2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x14ac:dyDescent="0.2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x14ac:dyDescent="0.2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2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2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2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x14ac:dyDescent="0.2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2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2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c r="AF69" s="871"/>
      <c r="AG69" s="871"/>
      <c r="AH69" s="871"/>
      <c r="AI69" s="870"/>
      <c r="AJ69" s="871"/>
      <c r="AK69" s="871"/>
      <c r="AL69" s="871"/>
      <c r="AM69" s="870"/>
      <c r="AN69" s="871"/>
      <c r="AO69" s="871"/>
      <c r="AP69" s="871"/>
      <c r="AQ69" s="350"/>
      <c r="AR69" s="351"/>
      <c r="AS69" s="351"/>
      <c r="AT69" s="352"/>
      <c r="AU69" s="351"/>
      <c r="AV69" s="351"/>
      <c r="AW69" s="351"/>
      <c r="AX69" s="367"/>
    </row>
    <row r="70" spans="1:50" ht="23.25" hidden="1" customHeight="1" x14ac:dyDescent="0.2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2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2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c r="AF72" s="871"/>
      <c r="AG72" s="871"/>
      <c r="AH72" s="871"/>
      <c r="AI72" s="870"/>
      <c r="AJ72" s="871"/>
      <c r="AK72" s="871"/>
      <c r="AL72" s="871"/>
      <c r="AM72" s="870"/>
      <c r="AN72" s="871"/>
      <c r="AO72" s="871"/>
      <c r="AP72" s="871"/>
      <c r="AQ72" s="350"/>
      <c r="AR72" s="351"/>
      <c r="AS72" s="351"/>
      <c r="AT72" s="352"/>
      <c r="AU72" s="351"/>
      <c r="AV72" s="351"/>
      <c r="AW72" s="351"/>
      <c r="AX72" s="367"/>
    </row>
    <row r="73" spans="1:50" ht="18.75" hidden="1" customHeight="1" x14ac:dyDescent="0.25">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x14ac:dyDescent="0.2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x14ac:dyDescent="0.25">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x14ac:dyDescent="0.2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x14ac:dyDescent="0.2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x14ac:dyDescent="0.25">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3">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2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25">
      <c r="A81" s="490"/>
      <c r="B81" s="836"/>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2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2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2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x14ac:dyDescent="0.25">
      <c r="A86" s="490"/>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x14ac:dyDescent="0.25">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x14ac:dyDescent="0.2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x14ac:dyDescent="0.2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x14ac:dyDescent="0.2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25">
      <c r="A91" s="490"/>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x14ac:dyDescent="0.25">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x14ac:dyDescent="0.2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x14ac:dyDescent="0.2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x14ac:dyDescent="0.2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25">
      <c r="A96" s="490"/>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x14ac:dyDescent="0.25">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x14ac:dyDescent="0.2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3">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2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25">
      <c r="A101" s="471"/>
      <c r="B101" s="472"/>
      <c r="C101" s="472"/>
      <c r="D101" s="472"/>
      <c r="E101" s="472"/>
      <c r="F101" s="473"/>
      <c r="G101" s="122" t="s">
        <v>565</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566</v>
      </c>
      <c r="AC101" s="522"/>
      <c r="AD101" s="522"/>
      <c r="AE101" s="350">
        <v>20</v>
      </c>
      <c r="AF101" s="351"/>
      <c r="AG101" s="351"/>
      <c r="AH101" s="352"/>
      <c r="AI101" s="350">
        <v>15</v>
      </c>
      <c r="AJ101" s="351"/>
      <c r="AK101" s="351"/>
      <c r="AL101" s="352"/>
      <c r="AM101" s="350">
        <v>19</v>
      </c>
      <c r="AN101" s="351"/>
      <c r="AO101" s="351"/>
      <c r="AP101" s="352"/>
      <c r="AQ101" s="350" t="s">
        <v>610</v>
      </c>
      <c r="AR101" s="351"/>
      <c r="AS101" s="351"/>
      <c r="AT101" s="352"/>
      <c r="AU101" s="350" t="s">
        <v>610</v>
      </c>
      <c r="AV101" s="351"/>
      <c r="AW101" s="351"/>
      <c r="AX101" s="352"/>
    </row>
    <row r="102" spans="1:60" ht="23.25" customHeight="1" x14ac:dyDescent="0.2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2" t="s">
        <v>623</v>
      </c>
      <c r="AC102" s="522"/>
      <c r="AD102" s="522"/>
      <c r="AE102" s="327">
        <v>15</v>
      </c>
      <c r="AF102" s="327"/>
      <c r="AG102" s="327"/>
      <c r="AH102" s="327"/>
      <c r="AI102" s="327">
        <v>18</v>
      </c>
      <c r="AJ102" s="327"/>
      <c r="AK102" s="327"/>
      <c r="AL102" s="327"/>
      <c r="AM102" s="327">
        <v>10</v>
      </c>
      <c r="AN102" s="327"/>
      <c r="AO102" s="327"/>
      <c r="AP102" s="327"/>
      <c r="AQ102" s="870">
        <v>12</v>
      </c>
      <c r="AR102" s="871"/>
      <c r="AS102" s="871"/>
      <c r="AT102" s="872"/>
      <c r="AU102" s="870" t="s">
        <v>611</v>
      </c>
      <c r="AV102" s="871"/>
      <c r="AW102" s="871"/>
      <c r="AX102" s="872"/>
    </row>
    <row r="103" spans="1:60" ht="31.5" hidden="1" customHeight="1" x14ac:dyDescent="0.2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869"/>
      <c r="AU103" s="357" t="s">
        <v>505</v>
      </c>
      <c r="AV103" s="358"/>
      <c r="AW103" s="358"/>
      <c r="AX103" s="359"/>
    </row>
    <row r="104" spans="1:60" ht="23.25" hidden="1" customHeight="1" x14ac:dyDescent="0.2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2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0"/>
      <c r="AV105" s="871"/>
      <c r="AW105" s="871"/>
      <c r="AX105" s="872"/>
    </row>
    <row r="106" spans="1:60" ht="31.5" hidden="1" customHeight="1" x14ac:dyDescent="0.2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869"/>
      <c r="AU106" s="357" t="s">
        <v>505</v>
      </c>
      <c r="AV106" s="358"/>
      <c r="AW106" s="358"/>
      <c r="AX106" s="359"/>
    </row>
    <row r="107" spans="1:60" ht="23.25" hidden="1" customHeight="1" x14ac:dyDescent="0.2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2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0"/>
      <c r="AV108" s="871"/>
      <c r="AW108" s="871"/>
      <c r="AX108" s="872"/>
    </row>
    <row r="109" spans="1:60" ht="31.5" hidden="1" customHeight="1" x14ac:dyDescent="0.2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869"/>
      <c r="AU109" s="357" t="s">
        <v>505</v>
      </c>
      <c r="AV109" s="358"/>
      <c r="AW109" s="358"/>
      <c r="AX109" s="359"/>
    </row>
    <row r="110" spans="1:60" ht="23.25" hidden="1" customHeight="1" x14ac:dyDescent="0.2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2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0"/>
      <c r="AV111" s="871"/>
      <c r="AW111" s="871"/>
      <c r="AX111" s="872"/>
    </row>
    <row r="112" spans="1:60" ht="31.5" hidden="1" customHeight="1" x14ac:dyDescent="0.2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23.25" hidden="1" customHeight="1" x14ac:dyDescent="0.2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2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2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4" t="s">
        <v>478</v>
      </c>
      <c r="AR115" s="335"/>
      <c r="AS115" s="335"/>
      <c r="AT115" s="335"/>
      <c r="AU115" s="335"/>
      <c r="AV115" s="335"/>
      <c r="AW115" s="335"/>
      <c r="AX115" s="336"/>
    </row>
    <row r="116" spans="1:50" ht="23.25" customHeight="1" x14ac:dyDescent="0.25">
      <c r="A116" s="272"/>
      <c r="B116" s="273"/>
      <c r="C116" s="273"/>
      <c r="D116" s="273"/>
      <c r="E116" s="273"/>
      <c r="F116" s="274"/>
      <c r="G116" s="302" t="s">
        <v>618</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612</v>
      </c>
      <c r="AC116" s="281"/>
      <c r="AD116" s="282"/>
      <c r="AE116" s="327">
        <v>126853</v>
      </c>
      <c r="AF116" s="327"/>
      <c r="AG116" s="327"/>
      <c r="AH116" s="327"/>
      <c r="AI116" s="327">
        <v>78155</v>
      </c>
      <c r="AJ116" s="327"/>
      <c r="AK116" s="327"/>
      <c r="AL116" s="327"/>
      <c r="AM116" s="327">
        <v>100841</v>
      </c>
      <c r="AN116" s="327"/>
      <c r="AO116" s="327"/>
      <c r="AP116" s="327"/>
      <c r="AQ116" s="350" t="s">
        <v>613</v>
      </c>
      <c r="AR116" s="351"/>
      <c r="AS116" s="351"/>
      <c r="AT116" s="351"/>
      <c r="AU116" s="351"/>
      <c r="AV116" s="351"/>
      <c r="AW116" s="351"/>
      <c r="AX116" s="367"/>
    </row>
    <row r="117" spans="1:50" ht="46.5" customHeight="1" thickBot="1" x14ac:dyDescent="0.3">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513</v>
      </c>
      <c r="AC117" s="341"/>
      <c r="AD117" s="342"/>
      <c r="AE117" s="286" t="s">
        <v>615</v>
      </c>
      <c r="AF117" s="286"/>
      <c r="AG117" s="286"/>
      <c r="AH117" s="286"/>
      <c r="AI117" s="286" t="s">
        <v>616</v>
      </c>
      <c r="AJ117" s="286"/>
      <c r="AK117" s="286"/>
      <c r="AL117" s="286"/>
      <c r="AM117" s="286" t="s">
        <v>617</v>
      </c>
      <c r="AN117" s="286"/>
      <c r="AO117" s="286"/>
      <c r="AP117" s="286"/>
      <c r="AQ117" s="286" t="s">
        <v>614</v>
      </c>
      <c r="AR117" s="286"/>
      <c r="AS117" s="286"/>
      <c r="AT117" s="286"/>
      <c r="AU117" s="286"/>
      <c r="AV117" s="286"/>
      <c r="AW117" s="286"/>
      <c r="AX117" s="287"/>
    </row>
    <row r="118" spans="1:50" ht="23.25" hidden="1" customHeight="1" x14ac:dyDescent="0.2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4" t="s">
        <v>478</v>
      </c>
      <c r="AR118" s="335"/>
      <c r="AS118" s="335"/>
      <c r="AT118" s="335"/>
      <c r="AU118" s="335"/>
      <c r="AV118" s="335"/>
      <c r="AW118" s="335"/>
      <c r="AX118" s="336"/>
    </row>
    <row r="119" spans="1:50" ht="23.25" hidden="1" customHeight="1" x14ac:dyDescent="0.2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2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513</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2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4" t="s">
        <v>478</v>
      </c>
      <c r="AR121" s="335"/>
      <c r="AS121" s="335"/>
      <c r="AT121" s="335"/>
      <c r="AU121" s="335"/>
      <c r="AV121" s="335"/>
      <c r="AW121" s="335"/>
      <c r="AX121" s="336"/>
    </row>
    <row r="122" spans="1:50" ht="23.25" hidden="1" customHeight="1" x14ac:dyDescent="0.2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2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516</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2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4" t="s">
        <v>478</v>
      </c>
      <c r="AR124" s="335"/>
      <c r="AS124" s="335"/>
      <c r="AT124" s="335"/>
      <c r="AU124" s="335"/>
      <c r="AV124" s="335"/>
      <c r="AW124" s="335"/>
      <c r="AX124" s="336"/>
    </row>
    <row r="125" spans="1:50" ht="23.25" hidden="1" customHeight="1" x14ac:dyDescent="0.2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2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25">
      <c r="A127" s="570"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478</v>
      </c>
      <c r="AR127" s="335"/>
      <c r="AS127" s="335"/>
      <c r="AT127" s="335"/>
      <c r="AU127" s="335"/>
      <c r="AV127" s="335"/>
      <c r="AW127" s="335"/>
      <c r="AX127" s="336"/>
    </row>
    <row r="128" spans="1:50" ht="23.25" hidden="1" customHeight="1" x14ac:dyDescent="0.2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3">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25">
      <c r="A130" s="1002" t="s">
        <v>371</v>
      </c>
      <c r="B130" s="1000"/>
      <c r="C130" s="999" t="s">
        <v>368</v>
      </c>
      <c r="D130" s="1000"/>
      <c r="E130" s="288" t="s">
        <v>401</v>
      </c>
      <c r="F130" s="289"/>
      <c r="G130" s="290" t="s">
        <v>605</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25">
      <c r="A131" s="1003"/>
      <c r="B131" s="237"/>
      <c r="C131" s="236"/>
      <c r="D131" s="237"/>
      <c r="E131" s="223" t="s">
        <v>400</v>
      </c>
      <c r="F131" s="224"/>
      <c r="G131" s="217" t="s">
        <v>606</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5">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25">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v>29</v>
      </c>
      <c r="AR133" s="266"/>
      <c r="AS133" s="133" t="s">
        <v>357</v>
      </c>
      <c r="AT133" s="134"/>
      <c r="AU133" s="199" t="s">
        <v>604</v>
      </c>
      <c r="AV133" s="199"/>
      <c r="AW133" s="133" t="s">
        <v>301</v>
      </c>
      <c r="AX133" s="211"/>
    </row>
    <row r="134" spans="1:50" ht="39.75" customHeight="1" x14ac:dyDescent="0.25">
      <c r="A134" s="1003"/>
      <c r="B134" s="237"/>
      <c r="C134" s="236"/>
      <c r="D134" s="237"/>
      <c r="E134" s="236"/>
      <c r="F134" s="298"/>
      <c r="G134" s="212" t="s">
        <v>607</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608</v>
      </c>
      <c r="AC134" s="189"/>
      <c r="AD134" s="189"/>
      <c r="AE134" s="267">
        <v>79</v>
      </c>
      <c r="AF134" s="191"/>
      <c r="AG134" s="191"/>
      <c r="AH134" s="191"/>
      <c r="AI134" s="267">
        <v>105</v>
      </c>
      <c r="AJ134" s="191"/>
      <c r="AK134" s="191"/>
      <c r="AL134" s="191"/>
      <c r="AM134" s="267">
        <v>110</v>
      </c>
      <c r="AN134" s="191"/>
      <c r="AO134" s="191"/>
      <c r="AP134" s="191"/>
      <c r="AQ134" s="267" t="s">
        <v>599</v>
      </c>
      <c r="AR134" s="191"/>
      <c r="AS134" s="191"/>
      <c r="AT134" s="191"/>
      <c r="AU134" s="267" t="s">
        <v>599</v>
      </c>
      <c r="AV134" s="191"/>
      <c r="AW134" s="191"/>
      <c r="AX134" s="193"/>
    </row>
    <row r="135" spans="1:50" ht="39.75" customHeight="1" x14ac:dyDescent="0.25">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608</v>
      </c>
      <c r="AC135" s="203"/>
      <c r="AD135" s="203"/>
      <c r="AE135" s="267">
        <v>79</v>
      </c>
      <c r="AF135" s="191"/>
      <c r="AG135" s="191"/>
      <c r="AH135" s="191"/>
      <c r="AI135" s="267">
        <v>106</v>
      </c>
      <c r="AJ135" s="191"/>
      <c r="AK135" s="191"/>
      <c r="AL135" s="191"/>
      <c r="AM135" s="267">
        <v>110</v>
      </c>
      <c r="AN135" s="191"/>
      <c r="AO135" s="191"/>
      <c r="AP135" s="191"/>
      <c r="AQ135" s="267">
        <v>114</v>
      </c>
      <c r="AR135" s="191"/>
      <c r="AS135" s="191"/>
      <c r="AT135" s="191"/>
      <c r="AU135" s="267" t="s">
        <v>599</v>
      </c>
      <c r="AV135" s="191"/>
      <c r="AW135" s="191"/>
      <c r="AX135" s="193"/>
    </row>
    <row r="136" spans="1:50" ht="18.75" hidden="1" customHeight="1" x14ac:dyDescent="0.25">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25">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25">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25">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25">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25">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25">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25">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25">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25">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25">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25">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25">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25">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25">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25">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25">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25">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25">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25">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25">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25">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25">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25">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25">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25">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25">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5">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25">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25">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25">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25">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25">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25">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5">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25">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25">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25">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25">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25">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25">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5">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25">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25">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25">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25">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25">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25">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5">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5">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25">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5">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5">
      <c r="A188" s="1003"/>
      <c r="B188" s="237"/>
      <c r="C188" s="236"/>
      <c r="D188" s="237"/>
      <c r="E188" s="121" t="s">
        <v>609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25">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25">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25">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25">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25">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25">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25">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25">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25">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25">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25">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25">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25">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25">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25">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25">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25">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25">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25">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25">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25">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25">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25">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25">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25">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25">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2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2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25">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25">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25">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25">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2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2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25">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25">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25">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25">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2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2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25">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25">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25">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25">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2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2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25">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25">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25">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25">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2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25">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5">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5">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3">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25">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25">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25">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25">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25">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25">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25">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25">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25">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25">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25">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25">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25">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25">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25">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25">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25">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25">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25">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25">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25">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25">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25">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25">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25">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2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2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25">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25">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25">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25">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2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2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25">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25">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25">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25">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2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2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25">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25">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25">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25">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2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2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25">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25">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25">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25">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2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25">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5">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3">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5">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25">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25">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25">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25">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25">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25">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25">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25">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25">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25">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25">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25">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25">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25">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25">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25">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25">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25">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25">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25">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25">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25">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25">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25">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2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2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25">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25">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25">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25">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2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2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25">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25">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25">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25">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2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2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25">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25">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25">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25">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2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2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25">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25">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25">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25">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2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25">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5">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3">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25">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25">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25">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25">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25">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25">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25">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25">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25">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25">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25">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25">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25">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25">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25">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25">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25">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25">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25">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25">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25">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25">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25">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25">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25">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2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2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25">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25">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25">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25">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2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2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25">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25">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25">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25">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2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2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25">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25">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25">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25">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2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2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25">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25">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25">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25">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2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25">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5">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5">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25">
      <c r="A430" s="1003"/>
      <c r="B430" s="237"/>
      <c r="C430" s="234" t="s">
        <v>370</v>
      </c>
      <c r="D430" s="235"/>
      <c r="E430" s="223" t="s">
        <v>390</v>
      </c>
      <c r="F430" s="224"/>
      <c r="G430" s="225" t="s">
        <v>386</v>
      </c>
      <c r="H430" s="119"/>
      <c r="I430" s="119"/>
      <c r="J430" s="226" t="s">
        <v>596</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25">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2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597</v>
      </c>
      <c r="AF432" s="199"/>
      <c r="AG432" s="133" t="s">
        <v>357</v>
      </c>
      <c r="AH432" s="134"/>
      <c r="AI432" s="144"/>
      <c r="AJ432" s="144"/>
      <c r="AK432" s="144"/>
      <c r="AL432" s="139"/>
      <c r="AM432" s="144"/>
      <c r="AN432" s="144"/>
      <c r="AO432" s="144"/>
      <c r="AP432" s="139"/>
      <c r="AQ432" s="210" t="s">
        <v>598</v>
      </c>
      <c r="AR432" s="199"/>
      <c r="AS432" s="133" t="s">
        <v>357</v>
      </c>
      <c r="AT432" s="134"/>
      <c r="AU432" s="199" t="s">
        <v>598</v>
      </c>
      <c r="AV432" s="199"/>
      <c r="AW432" s="133" t="s">
        <v>301</v>
      </c>
      <c r="AX432" s="211"/>
    </row>
    <row r="433" spans="1:50" ht="23.25" customHeight="1" x14ac:dyDescent="0.25">
      <c r="A433" s="1003"/>
      <c r="B433" s="237"/>
      <c r="C433" s="236"/>
      <c r="D433" s="237"/>
      <c r="E433" s="127"/>
      <c r="F433" s="128"/>
      <c r="G433" s="212" t="s">
        <v>597</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t="s">
        <v>597</v>
      </c>
      <c r="AF433" s="191"/>
      <c r="AG433" s="191"/>
      <c r="AH433" s="191"/>
      <c r="AI433" s="190" t="s">
        <v>598</v>
      </c>
      <c r="AJ433" s="191"/>
      <c r="AK433" s="191"/>
      <c r="AL433" s="191"/>
      <c r="AM433" s="190" t="s">
        <v>598</v>
      </c>
      <c r="AN433" s="191"/>
      <c r="AO433" s="191"/>
      <c r="AP433" s="192"/>
      <c r="AQ433" s="190" t="s">
        <v>599</v>
      </c>
      <c r="AR433" s="191"/>
      <c r="AS433" s="191"/>
      <c r="AT433" s="192"/>
      <c r="AU433" s="191" t="s">
        <v>600</v>
      </c>
      <c r="AV433" s="191"/>
      <c r="AW433" s="191"/>
      <c r="AX433" s="193"/>
    </row>
    <row r="434" spans="1:50" ht="23.25" customHeight="1" x14ac:dyDescent="0.2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t="s">
        <v>598</v>
      </c>
      <c r="AF434" s="191"/>
      <c r="AG434" s="191"/>
      <c r="AH434" s="192"/>
      <c r="AI434" s="190" t="s">
        <v>598</v>
      </c>
      <c r="AJ434" s="191"/>
      <c r="AK434" s="191"/>
      <c r="AL434" s="191"/>
      <c r="AM434" s="190" t="s">
        <v>598</v>
      </c>
      <c r="AN434" s="191"/>
      <c r="AO434" s="191"/>
      <c r="AP434" s="192"/>
      <c r="AQ434" s="190" t="s">
        <v>598</v>
      </c>
      <c r="AR434" s="191"/>
      <c r="AS434" s="191"/>
      <c r="AT434" s="192"/>
      <c r="AU434" s="191" t="s">
        <v>598</v>
      </c>
      <c r="AV434" s="191"/>
      <c r="AW434" s="191"/>
      <c r="AX434" s="193"/>
    </row>
    <row r="435" spans="1:50" ht="23.25" customHeight="1" x14ac:dyDescent="0.2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598</v>
      </c>
      <c r="AF435" s="191"/>
      <c r="AG435" s="191"/>
      <c r="AH435" s="192"/>
      <c r="AI435" s="190" t="s">
        <v>598</v>
      </c>
      <c r="AJ435" s="191"/>
      <c r="AK435" s="191"/>
      <c r="AL435" s="191"/>
      <c r="AM435" s="190" t="s">
        <v>598</v>
      </c>
      <c r="AN435" s="191"/>
      <c r="AO435" s="191"/>
      <c r="AP435" s="192"/>
      <c r="AQ435" s="190" t="s">
        <v>598</v>
      </c>
      <c r="AR435" s="191"/>
      <c r="AS435" s="191"/>
      <c r="AT435" s="192"/>
      <c r="AU435" s="191" t="s">
        <v>598</v>
      </c>
      <c r="AV435" s="191"/>
      <c r="AW435" s="191"/>
      <c r="AX435" s="193"/>
    </row>
    <row r="436" spans="1:50" ht="18.75" hidden="1" customHeight="1" x14ac:dyDescent="0.25">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2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2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2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2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25">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2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2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2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2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25">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2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2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2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2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25">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2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2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2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2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25">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2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598</v>
      </c>
      <c r="AF457" s="199"/>
      <c r="AG457" s="133" t="s">
        <v>357</v>
      </c>
      <c r="AH457" s="134"/>
      <c r="AI457" s="144"/>
      <c r="AJ457" s="144"/>
      <c r="AK457" s="144"/>
      <c r="AL457" s="139"/>
      <c r="AM457" s="144"/>
      <c r="AN457" s="144"/>
      <c r="AO457" s="144"/>
      <c r="AP457" s="139"/>
      <c r="AQ457" s="210" t="s">
        <v>598</v>
      </c>
      <c r="AR457" s="199"/>
      <c r="AS457" s="133" t="s">
        <v>357</v>
      </c>
      <c r="AT457" s="134"/>
      <c r="AU457" s="199" t="s">
        <v>598</v>
      </c>
      <c r="AV457" s="199"/>
      <c r="AW457" s="133" t="s">
        <v>301</v>
      </c>
      <c r="AX457" s="211"/>
    </row>
    <row r="458" spans="1:50" ht="23.25" customHeight="1" x14ac:dyDescent="0.25">
      <c r="A458" s="1003"/>
      <c r="B458" s="237"/>
      <c r="C458" s="236"/>
      <c r="D458" s="237"/>
      <c r="E458" s="127"/>
      <c r="F458" s="128"/>
      <c r="G458" s="212" t="s">
        <v>598</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t="s">
        <v>598</v>
      </c>
      <c r="AF458" s="191"/>
      <c r="AG458" s="191"/>
      <c r="AH458" s="191"/>
      <c r="AI458" s="190" t="s">
        <v>598</v>
      </c>
      <c r="AJ458" s="191"/>
      <c r="AK458" s="191"/>
      <c r="AL458" s="191"/>
      <c r="AM458" s="190" t="s">
        <v>598</v>
      </c>
      <c r="AN458" s="191"/>
      <c r="AO458" s="191"/>
      <c r="AP458" s="192"/>
      <c r="AQ458" s="190" t="s">
        <v>598</v>
      </c>
      <c r="AR458" s="191"/>
      <c r="AS458" s="191"/>
      <c r="AT458" s="192"/>
      <c r="AU458" s="191" t="s">
        <v>598</v>
      </c>
      <c r="AV458" s="191"/>
      <c r="AW458" s="191"/>
      <c r="AX458" s="193"/>
    </row>
    <row r="459" spans="1:50" ht="23.25" customHeight="1" x14ac:dyDescent="0.2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t="s">
        <v>598</v>
      </c>
      <c r="AF459" s="191"/>
      <c r="AG459" s="191"/>
      <c r="AH459" s="192"/>
      <c r="AI459" s="190" t="s">
        <v>598</v>
      </c>
      <c r="AJ459" s="191"/>
      <c r="AK459" s="191"/>
      <c r="AL459" s="191"/>
      <c r="AM459" s="190" t="s">
        <v>601</v>
      </c>
      <c r="AN459" s="191"/>
      <c r="AO459" s="191"/>
      <c r="AP459" s="192"/>
      <c r="AQ459" s="190" t="s">
        <v>602</v>
      </c>
      <c r="AR459" s="191"/>
      <c r="AS459" s="191"/>
      <c r="AT459" s="192"/>
      <c r="AU459" s="191" t="s">
        <v>603</v>
      </c>
      <c r="AV459" s="191"/>
      <c r="AW459" s="191"/>
      <c r="AX459" s="193"/>
    </row>
    <row r="460" spans="1:50" ht="23.25" customHeight="1" x14ac:dyDescent="0.25">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602</v>
      </c>
      <c r="AF460" s="191"/>
      <c r="AG460" s="191"/>
      <c r="AH460" s="192"/>
      <c r="AI460" s="190" t="s">
        <v>604</v>
      </c>
      <c r="AJ460" s="191"/>
      <c r="AK460" s="191"/>
      <c r="AL460" s="191"/>
      <c r="AM460" s="190" t="s">
        <v>604</v>
      </c>
      <c r="AN460" s="191"/>
      <c r="AO460" s="191"/>
      <c r="AP460" s="192"/>
      <c r="AQ460" s="190" t="s">
        <v>598</v>
      </c>
      <c r="AR460" s="191"/>
      <c r="AS460" s="191"/>
      <c r="AT460" s="192"/>
      <c r="AU460" s="191" t="s">
        <v>598</v>
      </c>
      <c r="AV460" s="191"/>
      <c r="AW460" s="191"/>
      <c r="AX460" s="193"/>
    </row>
    <row r="461" spans="1:50" ht="18.75" hidden="1" customHeight="1" x14ac:dyDescent="0.25">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2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2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2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2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25">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2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2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2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2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25">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2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2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2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2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25">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2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25">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2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2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customHeight="1" x14ac:dyDescent="0.25">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25">
      <c r="A482" s="1003"/>
      <c r="B482" s="237"/>
      <c r="C482" s="236"/>
      <c r="D482" s="237"/>
      <c r="E482" s="121" t="s">
        <v>598</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3">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25">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25">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2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2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2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2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25">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2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2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2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2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25">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2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2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2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2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25">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2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2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2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2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25">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2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2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2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2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25">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2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2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2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2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25">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2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2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2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2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25">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2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2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2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2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25">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2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2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2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2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25">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2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2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2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2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x14ac:dyDescent="0.25">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25">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25">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2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2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2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2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25">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2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2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2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2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25">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2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2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2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2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25">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2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2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2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2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25">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2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2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2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2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25">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2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2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2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2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25">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2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2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2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2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25">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2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2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2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2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25">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2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2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2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2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25">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2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2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2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2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x14ac:dyDescent="0.25">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25">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25">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2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2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2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2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25">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2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2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2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2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25">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2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2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2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2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25">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2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2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2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2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25">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2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2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2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2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25">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2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2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2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2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25">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2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2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2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2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25">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2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2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2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2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25">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2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2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2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2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25">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2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2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2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2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x14ac:dyDescent="0.25">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25">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25">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2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2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2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2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25">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2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2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2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2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25">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2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2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2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2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25">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2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2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2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2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25">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2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25">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2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2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25">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2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25">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2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2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25">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2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2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2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2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25">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2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2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2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2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25">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2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2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2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2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25">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2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2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2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2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x14ac:dyDescent="0.25">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5">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3">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0.5" customHeight="1" x14ac:dyDescent="0.2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568</v>
      </c>
      <c r="AE702" s="867"/>
      <c r="AF702" s="867"/>
      <c r="AG702" s="856" t="s">
        <v>569</v>
      </c>
      <c r="AH702" s="857"/>
      <c r="AI702" s="857"/>
      <c r="AJ702" s="857"/>
      <c r="AK702" s="857"/>
      <c r="AL702" s="857"/>
      <c r="AM702" s="857"/>
      <c r="AN702" s="857"/>
      <c r="AO702" s="857"/>
      <c r="AP702" s="857"/>
      <c r="AQ702" s="857"/>
      <c r="AR702" s="857"/>
      <c r="AS702" s="857"/>
      <c r="AT702" s="857"/>
      <c r="AU702" s="857"/>
      <c r="AV702" s="857"/>
      <c r="AW702" s="857"/>
      <c r="AX702" s="858"/>
    </row>
    <row r="703" spans="1:50" ht="32.25" customHeight="1" x14ac:dyDescent="0.2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568</v>
      </c>
      <c r="AE703" s="116"/>
      <c r="AF703" s="116"/>
      <c r="AG703" s="657" t="s">
        <v>570</v>
      </c>
      <c r="AH703" s="658"/>
      <c r="AI703" s="658"/>
      <c r="AJ703" s="658"/>
      <c r="AK703" s="658"/>
      <c r="AL703" s="658"/>
      <c r="AM703" s="658"/>
      <c r="AN703" s="658"/>
      <c r="AO703" s="658"/>
      <c r="AP703" s="658"/>
      <c r="AQ703" s="658"/>
      <c r="AR703" s="658"/>
      <c r="AS703" s="658"/>
      <c r="AT703" s="658"/>
      <c r="AU703" s="658"/>
      <c r="AV703" s="658"/>
      <c r="AW703" s="658"/>
      <c r="AX703" s="659"/>
    </row>
    <row r="704" spans="1:50" ht="32.25" customHeight="1" x14ac:dyDescent="0.2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568</v>
      </c>
      <c r="AE704" s="569"/>
      <c r="AF704" s="569"/>
      <c r="AG704" s="423" t="s">
        <v>571</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2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568</v>
      </c>
      <c r="AE705" s="721"/>
      <c r="AF705" s="721"/>
      <c r="AG705" s="121" t="s">
        <v>573</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572</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2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572</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2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574</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2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568</v>
      </c>
      <c r="AE709" s="116"/>
      <c r="AF709" s="116"/>
      <c r="AG709" s="657" t="s">
        <v>575</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2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574</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30.75" customHeight="1" x14ac:dyDescent="0.2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568</v>
      </c>
      <c r="AE711" s="116"/>
      <c r="AF711" s="116"/>
      <c r="AG711" s="657" t="s">
        <v>643</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2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574</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574</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31.5" customHeight="1" x14ac:dyDescent="0.2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568</v>
      </c>
      <c r="AE714" s="579"/>
      <c r="AF714" s="580"/>
      <c r="AG714" s="683" t="s">
        <v>576</v>
      </c>
      <c r="AH714" s="684"/>
      <c r="AI714" s="684"/>
      <c r="AJ714" s="684"/>
      <c r="AK714" s="684"/>
      <c r="AL714" s="684"/>
      <c r="AM714" s="684"/>
      <c r="AN714" s="684"/>
      <c r="AO714" s="684"/>
      <c r="AP714" s="684"/>
      <c r="AQ714" s="684"/>
      <c r="AR714" s="684"/>
      <c r="AS714" s="684"/>
      <c r="AT714" s="684"/>
      <c r="AU714" s="684"/>
      <c r="AV714" s="684"/>
      <c r="AW714" s="684"/>
      <c r="AX714" s="685"/>
    </row>
    <row r="715" spans="1:50" ht="29.25" customHeight="1" x14ac:dyDescent="0.2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568</v>
      </c>
      <c r="AE715" s="672"/>
      <c r="AF715" s="673"/>
      <c r="AG715" s="496" t="s">
        <v>644</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2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574</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30" customHeight="1" x14ac:dyDescent="0.2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568</v>
      </c>
      <c r="AE717" s="116"/>
      <c r="AF717" s="116"/>
      <c r="AG717" s="657" t="s">
        <v>645</v>
      </c>
      <c r="AH717" s="658"/>
      <c r="AI717" s="658"/>
      <c r="AJ717" s="658"/>
      <c r="AK717" s="658"/>
      <c r="AL717" s="658"/>
      <c r="AM717" s="658"/>
      <c r="AN717" s="658"/>
      <c r="AO717" s="658"/>
      <c r="AP717" s="658"/>
      <c r="AQ717" s="658"/>
      <c r="AR717" s="658"/>
      <c r="AS717" s="658"/>
      <c r="AT717" s="658"/>
      <c r="AU717" s="658"/>
      <c r="AV717" s="658"/>
      <c r="AW717" s="658"/>
      <c r="AX717" s="659"/>
    </row>
    <row r="718" spans="1:50" ht="30.75" customHeight="1" x14ac:dyDescent="0.2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568</v>
      </c>
      <c r="AE718" s="116"/>
      <c r="AF718" s="116"/>
      <c r="AG718" s="124" t="s">
        <v>577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1" t="s">
        <v>638</v>
      </c>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x14ac:dyDescent="0.2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25">
      <c r="A721" s="643"/>
      <c r="B721" s="644"/>
      <c r="C721" s="893" t="s">
        <v>546</v>
      </c>
      <c r="D721" s="894"/>
      <c r="E721" s="894"/>
      <c r="F721" s="895"/>
      <c r="G721" s="915" t="s">
        <v>494</v>
      </c>
      <c r="H721" s="916"/>
      <c r="I721" s="92" t="str">
        <f>IF(OR(G721="　", G721=""), "", "-")</f>
        <v/>
      </c>
      <c r="J721" s="892">
        <v>136</v>
      </c>
      <c r="K721" s="892"/>
      <c r="L721" s="92" t="str">
        <f>IF(M721="","","-")</f>
        <v/>
      </c>
      <c r="M721" s="93"/>
      <c r="N721" s="889" t="s">
        <v>578</v>
      </c>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x14ac:dyDescent="0.2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2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2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2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25">
      <c r="A726" s="609" t="s">
        <v>49</v>
      </c>
      <c r="B726" s="610"/>
      <c r="C726" s="428" t="s">
        <v>54</v>
      </c>
      <c r="D726" s="564"/>
      <c r="E726" s="564"/>
      <c r="F726" s="565"/>
      <c r="G726" s="795" t="s">
        <v>579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3">
      <c r="A727" s="611"/>
      <c r="B727" s="612"/>
      <c r="C727" s="790" t="s">
        <v>58</v>
      </c>
      <c r="D727" s="791"/>
      <c r="E727" s="791"/>
      <c r="F727" s="792"/>
      <c r="G727" s="793" t="s">
        <v>580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3">
      <c r="A729" s="759" t="s">
        <v>639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3">
      <c r="A731" s="606" t="s">
        <v>258</v>
      </c>
      <c r="B731" s="607"/>
      <c r="C731" s="607"/>
      <c r="D731" s="607"/>
      <c r="E731" s="608"/>
      <c r="F731" s="674" t="s">
        <v>640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3">
      <c r="A733" s="739" t="s">
        <v>258</v>
      </c>
      <c r="B733" s="740"/>
      <c r="C733" s="740"/>
      <c r="D733" s="740"/>
      <c r="E733" s="741"/>
      <c r="F733" s="760" t="s">
        <v>642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3">
      <c r="A735" s="599" t="s">
        <v>621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25">
      <c r="A737" s="613" t="s">
        <v>433</v>
      </c>
      <c r="B737" s="614"/>
      <c r="C737" s="614"/>
      <c r="D737" s="614"/>
      <c r="E737" s="614"/>
      <c r="F737" s="614"/>
      <c r="G737" s="924">
        <v>579</v>
      </c>
      <c r="H737" s="925"/>
      <c r="I737" s="925"/>
      <c r="J737" s="925"/>
      <c r="K737" s="925"/>
      <c r="L737" s="925"/>
      <c r="M737" s="925"/>
      <c r="N737" s="925"/>
      <c r="O737" s="925"/>
      <c r="P737" s="926"/>
      <c r="Q737" s="614" t="s">
        <v>360</v>
      </c>
      <c r="R737" s="614"/>
      <c r="S737" s="614"/>
      <c r="T737" s="614"/>
      <c r="U737" s="614"/>
      <c r="V737" s="614"/>
      <c r="W737" s="924">
        <v>563</v>
      </c>
      <c r="X737" s="925"/>
      <c r="Y737" s="925"/>
      <c r="Z737" s="925"/>
      <c r="AA737" s="925"/>
      <c r="AB737" s="925"/>
      <c r="AC737" s="925"/>
      <c r="AD737" s="925"/>
      <c r="AE737" s="925"/>
      <c r="AF737" s="926"/>
      <c r="AG737" s="614" t="s">
        <v>361</v>
      </c>
      <c r="AH737" s="614"/>
      <c r="AI737" s="614"/>
      <c r="AJ737" s="614"/>
      <c r="AK737" s="614"/>
      <c r="AL737" s="614"/>
      <c r="AM737" s="924">
        <v>281</v>
      </c>
      <c r="AN737" s="925"/>
      <c r="AO737" s="925"/>
      <c r="AP737" s="925"/>
      <c r="AQ737" s="925"/>
      <c r="AR737" s="925"/>
      <c r="AS737" s="925"/>
      <c r="AT737" s="925"/>
      <c r="AU737" s="925"/>
      <c r="AV737" s="926"/>
      <c r="AW737" s="59"/>
      <c r="AX737" s="60"/>
    </row>
    <row r="738" spans="1:50" ht="24.75" customHeight="1" x14ac:dyDescent="0.25">
      <c r="A738" s="901" t="s">
        <v>362</v>
      </c>
      <c r="B738" s="902"/>
      <c r="C738" s="902"/>
      <c r="D738" s="902"/>
      <c r="E738" s="902"/>
      <c r="F738" s="902"/>
      <c r="G738" s="924">
        <v>114</v>
      </c>
      <c r="H738" s="925"/>
      <c r="I738" s="925"/>
      <c r="J738" s="925"/>
      <c r="K738" s="925"/>
      <c r="L738" s="925"/>
      <c r="M738" s="925"/>
      <c r="N738" s="925"/>
      <c r="O738" s="925"/>
      <c r="P738" s="925"/>
      <c r="Q738" s="614" t="s">
        <v>363</v>
      </c>
      <c r="R738" s="614"/>
      <c r="S738" s="614"/>
      <c r="T738" s="614"/>
      <c r="U738" s="614"/>
      <c r="V738" s="614"/>
      <c r="W738" s="924">
        <v>109</v>
      </c>
      <c r="X738" s="925"/>
      <c r="Y738" s="925"/>
      <c r="Z738" s="925"/>
      <c r="AA738" s="925"/>
      <c r="AB738" s="925"/>
      <c r="AC738" s="925"/>
      <c r="AD738" s="925"/>
      <c r="AE738" s="925"/>
      <c r="AF738" s="926"/>
      <c r="AG738" s="902" t="s">
        <v>364</v>
      </c>
      <c r="AH738" s="902"/>
      <c r="AI738" s="902"/>
      <c r="AJ738" s="902"/>
      <c r="AK738" s="902"/>
      <c r="AL738" s="902"/>
      <c r="AM738" s="924">
        <v>114</v>
      </c>
      <c r="AN738" s="925"/>
      <c r="AO738" s="925"/>
      <c r="AP738" s="925"/>
      <c r="AQ738" s="925"/>
      <c r="AR738" s="925"/>
      <c r="AS738" s="925"/>
      <c r="AT738" s="925"/>
      <c r="AU738" s="925"/>
      <c r="AV738" s="926"/>
      <c r="AW738" s="87"/>
      <c r="AX738" s="88"/>
    </row>
    <row r="739" spans="1:50" ht="24.75" customHeight="1" thickBot="1" x14ac:dyDescent="0.3">
      <c r="A739" s="737" t="s">
        <v>492</v>
      </c>
      <c r="B739" s="738"/>
      <c r="C739" s="738"/>
      <c r="D739" s="738"/>
      <c r="E739" s="738"/>
      <c r="F739" s="738"/>
      <c r="G739" s="927">
        <v>143</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4" customHeight="1" x14ac:dyDescent="0.2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99"/>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hidden="1" customHeight="1" x14ac:dyDescent="0.2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54" t="s">
        <v>545</v>
      </c>
      <c r="B779" s="755"/>
      <c r="C779" s="755"/>
      <c r="D779" s="755"/>
      <c r="E779" s="755"/>
      <c r="F779" s="756"/>
      <c r="G779" s="420" t="s">
        <v>595</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2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25">
      <c r="A781" s="570"/>
      <c r="B781" s="757"/>
      <c r="C781" s="757"/>
      <c r="D781" s="757"/>
      <c r="E781" s="757"/>
      <c r="F781" s="758"/>
      <c r="G781" s="435" t="s">
        <v>581</v>
      </c>
      <c r="H781" s="436"/>
      <c r="I781" s="436"/>
      <c r="J781" s="436"/>
      <c r="K781" s="437"/>
      <c r="L781" s="438" t="s">
        <v>582</v>
      </c>
      <c r="M781" s="439"/>
      <c r="N781" s="439"/>
      <c r="O781" s="439"/>
      <c r="P781" s="439"/>
      <c r="Q781" s="439"/>
      <c r="R781" s="439"/>
      <c r="S781" s="439"/>
      <c r="T781" s="439"/>
      <c r="U781" s="439"/>
      <c r="V781" s="439"/>
      <c r="W781" s="439"/>
      <c r="X781" s="440"/>
      <c r="Y781" s="465">
        <v>1.2</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25">
      <c r="A782" s="570"/>
      <c r="B782" s="757"/>
      <c r="C782" s="757"/>
      <c r="D782" s="757"/>
      <c r="E782" s="757"/>
      <c r="F782" s="758"/>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25">
      <c r="A783" s="570"/>
      <c r="B783" s="757"/>
      <c r="C783" s="757"/>
      <c r="D783" s="757"/>
      <c r="E783" s="757"/>
      <c r="F783" s="758"/>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25">
      <c r="A784" s="570"/>
      <c r="B784" s="757"/>
      <c r="C784" s="757"/>
      <c r="D784" s="757"/>
      <c r="E784" s="757"/>
      <c r="F784" s="758"/>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25">
      <c r="A785" s="570"/>
      <c r="B785" s="757"/>
      <c r="C785" s="757"/>
      <c r="D785" s="757"/>
      <c r="E785" s="757"/>
      <c r="F785" s="758"/>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5">
      <c r="A786" s="570"/>
      <c r="B786" s="757"/>
      <c r="C786" s="757"/>
      <c r="D786" s="757"/>
      <c r="E786" s="757"/>
      <c r="F786" s="758"/>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5">
      <c r="A787" s="570"/>
      <c r="B787" s="757"/>
      <c r="C787" s="757"/>
      <c r="D787" s="757"/>
      <c r="E787" s="757"/>
      <c r="F787" s="758"/>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5">
      <c r="A788" s="570"/>
      <c r="B788" s="757"/>
      <c r="C788" s="757"/>
      <c r="D788" s="757"/>
      <c r="E788" s="757"/>
      <c r="F788" s="758"/>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5">
      <c r="A789" s="570"/>
      <c r="B789" s="757"/>
      <c r="C789" s="757"/>
      <c r="D789" s="757"/>
      <c r="E789" s="757"/>
      <c r="F789" s="758"/>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5">
      <c r="A790" s="570"/>
      <c r="B790" s="757"/>
      <c r="C790" s="757"/>
      <c r="D790" s="757"/>
      <c r="E790" s="757"/>
      <c r="F790" s="758"/>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25">
      <c r="A791" s="570"/>
      <c r="B791" s="757"/>
      <c r="C791" s="757"/>
      <c r="D791" s="757"/>
      <c r="E791" s="757"/>
      <c r="F791" s="758"/>
      <c r="G791" s="397" t="s">
        <v>21</v>
      </c>
      <c r="H791" s="398"/>
      <c r="I791" s="398"/>
      <c r="J791" s="398"/>
      <c r="K791" s="398"/>
      <c r="L791" s="399"/>
      <c r="M791" s="400"/>
      <c r="N791" s="400"/>
      <c r="O791" s="400"/>
      <c r="P791" s="400"/>
      <c r="Q791" s="400"/>
      <c r="R791" s="400"/>
      <c r="S791" s="400"/>
      <c r="T791" s="400"/>
      <c r="U791" s="400"/>
      <c r="V791" s="400"/>
      <c r="W791" s="400"/>
      <c r="X791" s="401"/>
      <c r="Y791" s="402">
        <f>SUM(Y781:AB790)</f>
        <v>1.2</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2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2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2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25">
      <c r="A795" s="570"/>
      <c r="B795" s="757"/>
      <c r="C795" s="757"/>
      <c r="D795" s="757"/>
      <c r="E795" s="757"/>
      <c r="F795" s="758"/>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25">
      <c r="A796" s="570"/>
      <c r="B796" s="757"/>
      <c r="C796" s="757"/>
      <c r="D796" s="757"/>
      <c r="E796" s="757"/>
      <c r="F796" s="758"/>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5">
      <c r="A797" s="570"/>
      <c r="B797" s="757"/>
      <c r="C797" s="757"/>
      <c r="D797" s="757"/>
      <c r="E797" s="757"/>
      <c r="F797" s="758"/>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5">
      <c r="A798" s="570"/>
      <c r="B798" s="757"/>
      <c r="C798" s="757"/>
      <c r="D798" s="757"/>
      <c r="E798" s="757"/>
      <c r="F798" s="758"/>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5">
      <c r="A799" s="570"/>
      <c r="B799" s="757"/>
      <c r="C799" s="757"/>
      <c r="D799" s="757"/>
      <c r="E799" s="757"/>
      <c r="F799" s="758"/>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5">
      <c r="A800" s="570"/>
      <c r="B800" s="757"/>
      <c r="C800" s="757"/>
      <c r="D800" s="757"/>
      <c r="E800" s="757"/>
      <c r="F800" s="758"/>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5">
      <c r="A801" s="570"/>
      <c r="B801" s="757"/>
      <c r="C801" s="757"/>
      <c r="D801" s="757"/>
      <c r="E801" s="757"/>
      <c r="F801" s="758"/>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5">
      <c r="A802" s="570"/>
      <c r="B802" s="757"/>
      <c r="C802" s="757"/>
      <c r="D802" s="757"/>
      <c r="E802" s="757"/>
      <c r="F802" s="758"/>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5">
      <c r="A803" s="570"/>
      <c r="B803" s="757"/>
      <c r="C803" s="757"/>
      <c r="D803" s="757"/>
      <c r="E803" s="757"/>
      <c r="F803" s="758"/>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3">
      <c r="A804" s="570"/>
      <c r="B804" s="757"/>
      <c r="C804" s="757"/>
      <c r="D804" s="757"/>
      <c r="E804" s="757"/>
      <c r="F804" s="758"/>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2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2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2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25">
      <c r="A808" s="570"/>
      <c r="B808" s="757"/>
      <c r="C808" s="757"/>
      <c r="D808" s="757"/>
      <c r="E808" s="757"/>
      <c r="F808" s="758"/>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25">
      <c r="A809" s="570"/>
      <c r="B809" s="757"/>
      <c r="C809" s="757"/>
      <c r="D809" s="757"/>
      <c r="E809" s="757"/>
      <c r="F809" s="758"/>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5">
      <c r="A810" s="570"/>
      <c r="B810" s="757"/>
      <c r="C810" s="757"/>
      <c r="D810" s="757"/>
      <c r="E810" s="757"/>
      <c r="F810" s="758"/>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5">
      <c r="A811" s="570"/>
      <c r="B811" s="757"/>
      <c r="C811" s="757"/>
      <c r="D811" s="757"/>
      <c r="E811" s="757"/>
      <c r="F811" s="758"/>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5">
      <c r="A812" s="570"/>
      <c r="B812" s="757"/>
      <c r="C812" s="757"/>
      <c r="D812" s="757"/>
      <c r="E812" s="757"/>
      <c r="F812" s="758"/>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5">
      <c r="A813" s="570"/>
      <c r="B813" s="757"/>
      <c r="C813" s="757"/>
      <c r="D813" s="757"/>
      <c r="E813" s="757"/>
      <c r="F813" s="758"/>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5">
      <c r="A814" s="570"/>
      <c r="B814" s="757"/>
      <c r="C814" s="757"/>
      <c r="D814" s="757"/>
      <c r="E814" s="757"/>
      <c r="F814" s="758"/>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5">
      <c r="A815" s="570"/>
      <c r="B815" s="757"/>
      <c r="C815" s="757"/>
      <c r="D815" s="757"/>
      <c r="E815" s="757"/>
      <c r="F815" s="758"/>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5">
      <c r="A816" s="570"/>
      <c r="B816" s="757"/>
      <c r="C816" s="757"/>
      <c r="D816" s="757"/>
      <c r="E816" s="757"/>
      <c r="F816" s="758"/>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3">
      <c r="A817" s="570"/>
      <c r="B817" s="757"/>
      <c r="C817" s="757"/>
      <c r="D817" s="757"/>
      <c r="E817" s="757"/>
      <c r="F817" s="758"/>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2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2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2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25">
      <c r="A821" s="570"/>
      <c r="B821" s="757"/>
      <c r="C821" s="757"/>
      <c r="D821" s="757"/>
      <c r="E821" s="757"/>
      <c r="F821" s="758"/>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25">
      <c r="A822" s="570"/>
      <c r="B822" s="757"/>
      <c r="C822" s="757"/>
      <c r="D822" s="757"/>
      <c r="E822" s="757"/>
      <c r="F822" s="758"/>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5">
      <c r="A823" s="570"/>
      <c r="B823" s="757"/>
      <c r="C823" s="757"/>
      <c r="D823" s="757"/>
      <c r="E823" s="757"/>
      <c r="F823" s="758"/>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5">
      <c r="A824" s="570"/>
      <c r="B824" s="757"/>
      <c r="C824" s="757"/>
      <c r="D824" s="757"/>
      <c r="E824" s="757"/>
      <c r="F824" s="758"/>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5">
      <c r="A825" s="570"/>
      <c r="B825" s="757"/>
      <c r="C825" s="757"/>
      <c r="D825" s="757"/>
      <c r="E825" s="757"/>
      <c r="F825" s="758"/>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5">
      <c r="A826" s="570"/>
      <c r="B826" s="757"/>
      <c r="C826" s="757"/>
      <c r="D826" s="757"/>
      <c r="E826" s="757"/>
      <c r="F826" s="758"/>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5">
      <c r="A827" s="570"/>
      <c r="B827" s="757"/>
      <c r="C827" s="757"/>
      <c r="D827" s="757"/>
      <c r="E827" s="757"/>
      <c r="F827" s="758"/>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5">
      <c r="A828" s="570"/>
      <c r="B828" s="757"/>
      <c r="C828" s="757"/>
      <c r="D828" s="757"/>
      <c r="E828" s="757"/>
      <c r="F828" s="758"/>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5">
      <c r="A829" s="570"/>
      <c r="B829" s="757"/>
      <c r="C829" s="757"/>
      <c r="D829" s="757"/>
      <c r="E829" s="757"/>
      <c r="F829" s="758"/>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5">
      <c r="A830" s="570"/>
      <c r="B830" s="757"/>
      <c r="C830" s="757"/>
      <c r="D830" s="757"/>
      <c r="E830" s="757"/>
      <c r="F830" s="758"/>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3">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489</v>
      </c>
      <c r="AD836" s="252"/>
      <c r="AE836" s="252"/>
      <c r="AF836" s="252"/>
      <c r="AG836" s="252"/>
      <c r="AH836" s="343" t="s">
        <v>526</v>
      </c>
      <c r="AI836" s="345"/>
      <c r="AJ836" s="345"/>
      <c r="AK836" s="345"/>
      <c r="AL836" s="345" t="s">
        <v>22</v>
      </c>
      <c r="AM836" s="345"/>
      <c r="AN836" s="345"/>
      <c r="AO836" s="418"/>
      <c r="AP836" s="419" t="s">
        <v>435</v>
      </c>
      <c r="AQ836" s="419"/>
      <c r="AR836" s="419"/>
      <c r="AS836" s="419"/>
      <c r="AT836" s="419"/>
      <c r="AU836" s="419"/>
      <c r="AV836" s="419"/>
      <c r="AW836" s="419"/>
      <c r="AX836" s="419"/>
    </row>
    <row r="837" spans="1:50" ht="30" customHeight="1" x14ac:dyDescent="0.25">
      <c r="A837" s="395">
        <v>1</v>
      </c>
      <c r="B837" s="395">
        <v>1</v>
      </c>
      <c r="C837" s="416" t="s">
        <v>582</v>
      </c>
      <c r="D837" s="406"/>
      <c r="E837" s="406"/>
      <c r="F837" s="406"/>
      <c r="G837" s="406"/>
      <c r="H837" s="406"/>
      <c r="I837" s="406"/>
      <c r="J837" s="407" t="s">
        <v>624</v>
      </c>
      <c r="K837" s="408"/>
      <c r="L837" s="408"/>
      <c r="M837" s="408"/>
      <c r="N837" s="408"/>
      <c r="O837" s="408"/>
      <c r="P837" s="309" t="s">
        <v>592</v>
      </c>
      <c r="Q837" s="310"/>
      <c r="R837" s="310"/>
      <c r="S837" s="310"/>
      <c r="T837" s="310"/>
      <c r="U837" s="310"/>
      <c r="V837" s="310"/>
      <c r="W837" s="310"/>
      <c r="X837" s="310"/>
      <c r="Y837" s="318">
        <v>1.2</v>
      </c>
      <c r="Z837" s="319"/>
      <c r="AA837" s="319"/>
      <c r="AB837" s="320"/>
      <c r="AC837" s="409"/>
      <c r="AD837" s="415"/>
      <c r="AE837" s="415"/>
      <c r="AF837" s="415"/>
      <c r="AG837" s="415"/>
      <c r="AH837" s="410" t="s">
        <v>630</v>
      </c>
      <c r="AI837" s="411"/>
      <c r="AJ837" s="411"/>
      <c r="AK837" s="411"/>
      <c r="AL837" s="315" t="s">
        <v>628</v>
      </c>
      <c r="AM837" s="316"/>
      <c r="AN837" s="316"/>
      <c r="AO837" s="317"/>
      <c r="AP837" s="311" t="s">
        <v>633</v>
      </c>
      <c r="AQ837" s="311"/>
      <c r="AR837" s="311"/>
      <c r="AS837" s="311"/>
      <c r="AT837" s="311"/>
      <c r="AU837" s="311"/>
      <c r="AV837" s="311"/>
      <c r="AW837" s="311"/>
      <c r="AX837" s="311"/>
    </row>
    <row r="838" spans="1:50" ht="30" customHeight="1" x14ac:dyDescent="0.25">
      <c r="A838" s="395">
        <v>2</v>
      </c>
      <c r="B838" s="395">
        <v>1</v>
      </c>
      <c r="C838" s="416" t="s">
        <v>583</v>
      </c>
      <c r="D838" s="406"/>
      <c r="E838" s="406"/>
      <c r="F838" s="406"/>
      <c r="G838" s="406"/>
      <c r="H838" s="406"/>
      <c r="I838" s="406"/>
      <c r="J838" s="407" t="s">
        <v>624</v>
      </c>
      <c r="K838" s="408"/>
      <c r="L838" s="408"/>
      <c r="M838" s="408"/>
      <c r="N838" s="408"/>
      <c r="O838" s="408"/>
      <c r="P838" s="309" t="s">
        <v>592</v>
      </c>
      <c r="Q838" s="310"/>
      <c r="R838" s="310"/>
      <c r="S838" s="310"/>
      <c r="T838" s="310"/>
      <c r="U838" s="310"/>
      <c r="V838" s="310"/>
      <c r="W838" s="310"/>
      <c r="X838" s="310"/>
      <c r="Y838" s="318">
        <v>1.1000000000000001</v>
      </c>
      <c r="Z838" s="319"/>
      <c r="AA838" s="319"/>
      <c r="AB838" s="320"/>
      <c r="AC838" s="409"/>
      <c r="AD838" s="409"/>
      <c r="AE838" s="409"/>
      <c r="AF838" s="409"/>
      <c r="AG838" s="409"/>
      <c r="AH838" s="410" t="s">
        <v>626</v>
      </c>
      <c r="AI838" s="411"/>
      <c r="AJ838" s="411"/>
      <c r="AK838" s="411"/>
      <c r="AL838" s="315" t="s">
        <v>628</v>
      </c>
      <c r="AM838" s="316"/>
      <c r="AN838" s="316"/>
      <c r="AO838" s="317"/>
      <c r="AP838" s="311" t="s">
        <v>633</v>
      </c>
      <c r="AQ838" s="311"/>
      <c r="AR838" s="311"/>
      <c r="AS838" s="311"/>
      <c r="AT838" s="311"/>
      <c r="AU838" s="311"/>
      <c r="AV838" s="311"/>
      <c r="AW838" s="311"/>
      <c r="AX838" s="311"/>
    </row>
    <row r="839" spans="1:50" ht="30" customHeight="1" x14ac:dyDescent="0.25">
      <c r="A839" s="395">
        <v>3</v>
      </c>
      <c r="B839" s="395">
        <v>1</v>
      </c>
      <c r="C839" s="416" t="s">
        <v>584</v>
      </c>
      <c r="D839" s="406"/>
      <c r="E839" s="406"/>
      <c r="F839" s="406"/>
      <c r="G839" s="406"/>
      <c r="H839" s="406"/>
      <c r="I839" s="406"/>
      <c r="J839" s="407" t="s">
        <v>625</v>
      </c>
      <c r="K839" s="408"/>
      <c r="L839" s="408"/>
      <c r="M839" s="408"/>
      <c r="N839" s="408"/>
      <c r="O839" s="408"/>
      <c r="P839" s="309" t="s">
        <v>592</v>
      </c>
      <c r="Q839" s="310"/>
      <c r="R839" s="310"/>
      <c r="S839" s="310"/>
      <c r="T839" s="310"/>
      <c r="U839" s="310"/>
      <c r="V839" s="310"/>
      <c r="W839" s="310"/>
      <c r="X839" s="310"/>
      <c r="Y839" s="318">
        <v>1</v>
      </c>
      <c r="Z839" s="319"/>
      <c r="AA839" s="319"/>
      <c r="AB839" s="320"/>
      <c r="AC839" s="409"/>
      <c r="AD839" s="409"/>
      <c r="AE839" s="409"/>
      <c r="AF839" s="409"/>
      <c r="AG839" s="409"/>
      <c r="AH839" s="313" t="s">
        <v>629</v>
      </c>
      <c r="AI839" s="314"/>
      <c r="AJ839" s="314"/>
      <c r="AK839" s="314"/>
      <c r="AL839" s="315" t="s">
        <v>628</v>
      </c>
      <c r="AM839" s="316"/>
      <c r="AN839" s="316"/>
      <c r="AO839" s="317"/>
      <c r="AP839" s="311" t="s">
        <v>634</v>
      </c>
      <c r="AQ839" s="311"/>
      <c r="AR839" s="311"/>
      <c r="AS839" s="311"/>
      <c r="AT839" s="311"/>
      <c r="AU839" s="311"/>
      <c r="AV839" s="311"/>
      <c r="AW839" s="311"/>
      <c r="AX839" s="311"/>
    </row>
    <row r="840" spans="1:50" ht="30" customHeight="1" x14ac:dyDescent="0.25">
      <c r="A840" s="395">
        <v>4</v>
      </c>
      <c r="B840" s="395">
        <v>1</v>
      </c>
      <c r="C840" s="416" t="s">
        <v>585</v>
      </c>
      <c r="D840" s="406"/>
      <c r="E840" s="406"/>
      <c r="F840" s="406"/>
      <c r="G840" s="406"/>
      <c r="H840" s="406"/>
      <c r="I840" s="406"/>
      <c r="J840" s="407" t="s">
        <v>626</v>
      </c>
      <c r="K840" s="408"/>
      <c r="L840" s="408"/>
      <c r="M840" s="408"/>
      <c r="N840" s="408"/>
      <c r="O840" s="408"/>
      <c r="P840" s="309" t="s">
        <v>592</v>
      </c>
      <c r="Q840" s="310"/>
      <c r="R840" s="310"/>
      <c r="S840" s="310"/>
      <c r="T840" s="310"/>
      <c r="U840" s="310"/>
      <c r="V840" s="310"/>
      <c r="W840" s="310"/>
      <c r="X840" s="310"/>
      <c r="Y840" s="318">
        <v>0.9</v>
      </c>
      <c r="Z840" s="319"/>
      <c r="AA840" s="319"/>
      <c r="AB840" s="320"/>
      <c r="AC840" s="409"/>
      <c r="AD840" s="409"/>
      <c r="AE840" s="409"/>
      <c r="AF840" s="409"/>
      <c r="AG840" s="409"/>
      <c r="AH840" s="313" t="s">
        <v>629</v>
      </c>
      <c r="AI840" s="314"/>
      <c r="AJ840" s="314"/>
      <c r="AK840" s="314"/>
      <c r="AL840" s="315" t="s">
        <v>631</v>
      </c>
      <c r="AM840" s="316"/>
      <c r="AN840" s="316"/>
      <c r="AO840" s="317"/>
      <c r="AP840" s="311" t="s">
        <v>633</v>
      </c>
      <c r="AQ840" s="311"/>
      <c r="AR840" s="311"/>
      <c r="AS840" s="311"/>
      <c r="AT840" s="311"/>
      <c r="AU840" s="311"/>
      <c r="AV840" s="311"/>
      <c r="AW840" s="311"/>
      <c r="AX840" s="311"/>
    </row>
    <row r="841" spans="1:50" ht="30" customHeight="1" x14ac:dyDescent="0.25">
      <c r="A841" s="395">
        <v>5</v>
      </c>
      <c r="B841" s="395">
        <v>1</v>
      </c>
      <c r="C841" s="416" t="s">
        <v>586</v>
      </c>
      <c r="D841" s="406"/>
      <c r="E841" s="406"/>
      <c r="F841" s="406"/>
      <c r="G841" s="406"/>
      <c r="H841" s="406"/>
      <c r="I841" s="406"/>
      <c r="J841" s="407" t="s">
        <v>627</v>
      </c>
      <c r="K841" s="408"/>
      <c r="L841" s="408"/>
      <c r="M841" s="408"/>
      <c r="N841" s="408"/>
      <c r="O841" s="408"/>
      <c r="P841" s="309" t="s">
        <v>592</v>
      </c>
      <c r="Q841" s="310"/>
      <c r="R841" s="310"/>
      <c r="S841" s="310"/>
      <c r="T841" s="310"/>
      <c r="U841" s="310"/>
      <c r="V841" s="310"/>
      <c r="W841" s="310"/>
      <c r="X841" s="310"/>
      <c r="Y841" s="318">
        <v>0.9</v>
      </c>
      <c r="Z841" s="319"/>
      <c r="AA841" s="319"/>
      <c r="AB841" s="320"/>
      <c r="AC841" s="312"/>
      <c r="AD841" s="312"/>
      <c r="AE841" s="312"/>
      <c r="AF841" s="312"/>
      <c r="AG841" s="312"/>
      <c r="AH841" s="313" t="s">
        <v>628</v>
      </c>
      <c r="AI841" s="314"/>
      <c r="AJ841" s="314"/>
      <c r="AK841" s="314"/>
      <c r="AL841" s="315" t="s">
        <v>628</v>
      </c>
      <c r="AM841" s="316"/>
      <c r="AN841" s="316"/>
      <c r="AO841" s="317"/>
      <c r="AP841" s="311" t="s">
        <v>633</v>
      </c>
      <c r="AQ841" s="311"/>
      <c r="AR841" s="311"/>
      <c r="AS841" s="311"/>
      <c r="AT841" s="311"/>
      <c r="AU841" s="311"/>
      <c r="AV841" s="311"/>
      <c r="AW841" s="311"/>
      <c r="AX841" s="311"/>
    </row>
    <row r="842" spans="1:50" ht="30" customHeight="1" x14ac:dyDescent="0.25">
      <c r="A842" s="395">
        <v>6</v>
      </c>
      <c r="B842" s="395">
        <v>1</v>
      </c>
      <c r="C842" s="416" t="s">
        <v>587</v>
      </c>
      <c r="D842" s="406"/>
      <c r="E842" s="406"/>
      <c r="F842" s="406"/>
      <c r="G842" s="406"/>
      <c r="H842" s="406"/>
      <c r="I842" s="406"/>
      <c r="J842" s="407" t="s">
        <v>628</v>
      </c>
      <c r="K842" s="408"/>
      <c r="L842" s="408"/>
      <c r="M842" s="408"/>
      <c r="N842" s="408"/>
      <c r="O842" s="408"/>
      <c r="P842" s="309" t="s">
        <v>592</v>
      </c>
      <c r="Q842" s="310"/>
      <c r="R842" s="310"/>
      <c r="S842" s="310"/>
      <c r="T842" s="310"/>
      <c r="U842" s="310"/>
      <c r="V842" s="310"/>
      <c r="W842" s="310"/>
      <c r="X842" s="310"/>
      <c r="Y842" s="318">
        <v>0.8</v>
      </c>
      <c r="Z842" s="319"/>
      <c r="AA842" s="319"/>
      <c r="AB842" s="320"/>
      <c r="AC842" s="312"/>
      <c r="AD842" s="312"/>
      <c r="AE842" s="312"/>
      <c r="AF842" s="312"/>
      <c r="AG842" s="312"/>
      <c r="AH842" s="313" t="s">
        <v>628</v>
      </c>
      <c r="AI842" s="314"/>
      <c r="AJ842" s="314"/>
      <c r="AK842" s="314"/>
      <c r="AL842" s="315" t="s">
        <v>631</v>
      </c>
      <c r="AM842" s="316"/>
      <c r="AN842" s="316"/>
      <c r="AO842" s="317"/>
      <c r="AP842" s="311" t="s">
        <v>629</v>
      </c>
      <c r="AQ842" s="311"/>
      <c r="AR842" s="311"/>
      <c r="AS842" s="311"/>
      <c r="AT842" s="311"/>
      <c r="AU842" s="311"/>
      <c r="AV842" s="311"/>
      <c r="AW842" s="311"/>
      <c r="AX842" s="311"/>
    </row>
    <row r="843" spans="1:50" ht="30" customHeight="1" x14ac:dyDescent="0.25">
      <c r="A843" s="395">
        <v>7</v>
      </c>
      <c r="B843" s="395">
        <v>1</v>
      </c>
      <c r="C843" s="416" t="s">
        <v>588</v>
      </c>
      <c r="D843" s="406"/>
      <c r="E843" s="406"/>
      <c r="F843" s="406"/>
      <c r="G843" s="406"/>
      <c r="H843" s="406"/>
      <c r="I843" s="406"/>
      <c r="J843" s="407" t="s">
        <v>626</v>
      </c>
      <c r="K843" s="408"/>
      <c r="L843" s="408"/>
      <c r="M843" s="408"/>
      <c r="N843" s="408"/>
      <c r="O843" s="408"/>
      <c r="P843" s="309" t="s">
        <v>592</v>
      </c>
      <c r="Q843" s="310"/>
      <c r="R843" s="310"/>
      <c r="S843" s="310"/>
      <c r="T843" s="310"/>
      <c r="U843" s="310"/>
      <c r="V843" s="310"/>
      <c r="W843" s="310"/>
      <c r="X843" s="310"/>
      <c r="Y843" s="318">
        <v>0.7</v>
      </c>
      <c r="Z843" s="319"/>
      <c r="AA843" s="319"/>
      <c r="AB843" s="320"/>
      <c r="AC843" s="312"/>
      <c r="AD843" s="312"/>
      <c r="AE843" s="312"/>
      <c r="AF843" s="312"/>
      <c r="AG843" s="312"/>
      <c r="AH843" s="313" t="s">
        <v>626</v>
      </c>
      <c r="AI843" s="314"/>
      <c r="AJ843" s="314"/>
      <c r="AK843" s="314"/>
      <c r="AL843" s="315" t="s">
        <v>632</v>
      </c>
      <c r="AM843" s="316"/>
      <c r="AN843" s="316"/>
      <c r="AO843" s="317"/>
      <c r="AP843" s="311" t="s">
        <v>633</v>
      </c>
      <c r="AQ843" s="311"/>
      <c r="AR843" s="311"/>
      <c r="AS843" s="311"/>
      <c r="AT843" s="311"/>
      <c r="AU843" s="311"/>
      <c r="AV843" s="311"/>
      <c r="AW843" s="311"/>
      <c r="AX843" s="311"/>
    </row>
    <row r="844" spans="1:50" ht="30" customHeight="1" x14ac:dyDescent="0.25">
      <c r="A844" s="395">
        <v>8</v>
      </c>
      <c r="B844" s="395">
        <v>1</v>
      </c>
      <c r="C844" s="416" t="s">
        <v>589</v>
      </c>
      <c r="D844" s="406"/>
      <c r="E844" s="406"/>
      <c r="F844" s="406"/>
      <c r="G844" s="406"/>
      <c r="H844" s="406"/>
      <c r="I844" s="406"/>
      <c r="J844" s="407" t="s">
        <v>629</v>
      </c>
      <c r="K844" s="408"/>
      <c r="L844" s="408"/>
      <c r="M844" s="408"/>
      <c r="N844" s="408"/>
      <c r="O844" s="408"/>
      <c r="P844" s="309" t="s">
        <v>592</v>
      </c>
      <c r="Q844" s="310"/>
      <c r="R844" s="310"/>
      <c r="S844" s="310"/>
      <c r="T844" s="310"/>
      <c r="U844" s="310"/>
      <c r="V844" s="310"/>
      <c r="W844" s="310"/>
      <c r="X844" s="310"/>
      <c r="Y844" s="318">
        <v>0.6</v>
      </c>
      <c r="Z844" s="319"/>
      <c r="AA844" s="319"/>
      <c r="AB844" s="320"/>
      <c r="AC844" s="312"/>
      <c r="AD844" s="312"/>
      <c r="AE844" s="312"/>
      <c r="AF844" s="312"/>
      <c r="AG844" s="312"/>
      <c r="AH844" s="313" t="s">
        <v>628</v>
      </c>
      <c r="AI844" s="314"/>
      <c r="AJ844" s="314"/>
      <c r="AK844" s="314"/>
      <c r="AL844" s="315" t="s">
        <v>631</v>
      </c>
      <c r="AM844" s="316"/>
      <c r="AN844" s="316"/>
      <c r="AO844" s="317"/>
      <c r="AP844" s="311" t="s">
        <v>629</v>
      </c>
      <c r="AQ844" s="311"/>
      <c r="AR844" s="311"/>
      <c r="AS844" s="311"/>
      <c r="AT844" s="311"/>
      <c r="AU844" s="311"/>
      <c r="AV844" s="311"/>
      <c r="AW844" s="311"/>
      <c r="AX844" s="311"/>
    </row>
    <row r="845" spans="1:50" ht="30" customHeight="1" x14ac:dyDescent="0.25">
      <c r="A845" s="395">
        <v>9</v>
      </c>
      <c r="B845" s="395">
        <v>1</v>
      </c>
      <c r="C845" s="416" t="s">
        <v>590</v>
      </c>
      <c r="D845" s="406"/>
      <c r="E845" s="406"/>
      <c r="F845" s="406"/>
      <c r="G845" s="406"/>
      <c r="H845" s="406"/>
      <c r="I845" s="406"/>
      <c r="J845" s="407" t="s">
        <v>628</v>
      </c>
      <c r="K845" s="408"/>
      <c r="L845" s="408"/>
      <c r="M845" s="408"/>
      <c r="N845" s="408"/>
      <c r="O845" s="408"/>
      <c r="P845" s="309" t="s">
        <v>592</v>
      </c>
      <c r="Q845" s="310"/>
      <c r="R845" s="310"/>
      <c r="S845" s="310"/>
      <c r="T845" s="310"/>
      <c r="U845" s="310"/>
      <c r="V845" s="310"/>
      <c r="W845" s="310"/>
      <c r="X845" s="310"/>
      <c r="Y845" s="318">
        <v>0.5</v>
      </c>
      <c r="Z845" s="319"/>
      <c r="AA845" s="319"/>
      <c r="AB845" s="320"/>
      <c r="AC845" s="312"/>
      <c r="AD845" s="312"/>
      <c r="AE845" s="312"/>
      <c r="AF845" s="312"/>
      <c r="AG845" s="312"/>
      <c r="AH845" s="313" t="s">
        <v>628</v>
      </c>
      <c r="AI845" s="314"/>
      <c r="AJ845" s="314"/>
      <c r="AK845" s="314"/>
      <c r="AL845" s="315" t="s">
        <v>626</v>
      </c>
      <c r="AM845" s="316"/>
      <c r="AN845" s="316"/>
      <c r="AO845" s="317"/>
      <c r="AP845" s="311" t="s">
        <v>629</v>
      </c>
      <c r="AQ845" s="311"/>
      <c r="AR845" s="311"/>
      <c r="AS845" s="311"/>
      <c r="AT845" s="311"/>
      <c r="AU845" s="311"/>
      <c r="AV845" s="311"/>
      <c r="AW845" s="311"/>
      <c r="AX845" s="311"/>
    </row>
    <row r="846" spans="1:50" ht="30" customHeight="1" x14ac:dyDescent="0.25">
      <c r="A846" s="395">
        <v>10</v>
      </c>
      <c r="B846" s="395">
        <v>1</v>
      </c>
      <c r="C846" s="416" t="s">
        <v>591</v>
      </c>
      <c r="D846" s="406"/>
      <c r="E846" s="406"/>
      <c r="F846" s="406"/>
      <c r="G846" s="406"/>
      <c r="H846" s="406"/>
      <c r="I846" s="406"/>
      <c r="J846" s="407" t="s">
        <v>626</v>
      </c>
      <c r="K846" s="408"/>
      <c r="L846" s="408"/>
      <c r="M846" s="408"/>
      <c r="N846" s="408"/>
      <c r="O846" s="408"/>
      <c r="P846" s="309" t="s">
        <v>592</v>
      </c>
      <c r="Q846" s="310"/>
      <c r="R846" s="310"/>
      <c r="S846" s="310"/>
      <c r="T846" s="310"/>
      <c r="U846" s="310"/>
      <c r="V846" s="310"/>
      <c r="W846" s="310"/>
      <c r="X846" s="310"/>
      <c r="Y846" s="318">
        <v>0.5</v>
      </c>
      <c r="Z846" s="319"/>
      <c r="AA846" s="319"/>
      <c r="AB846" s="320"/>
      <c r="AC846" s="312"/>
      <c r="AD846" s="312"/>
      <c r="AE846" s="312"/>
      <c r="AF846" s="312"/>
      <c r="AG846" s="312"/>
      <c r="AH846" s="313" t="s">
        <v>628</v>
      </c>
      <c r="AI846" s="314"/>
      <c r="AJ846" s="314"/>
      <c r="AK846" s="314"/>
      <c r="AL846" s="315" t="s">
        <v>631</v>
      </c>
      <c r="AM846" s="316"/>
      <c r="AN846" s="316"/>
      <c r="AO846" s="317"/>
      <c r="AP846" s="311" t="s">
        <v>633</v>
      </c>
      <c r="AQ846" s="311"/>
      <c r="AR846" s="311"/>
      <c r="AS846" s="311"/>
      <c r="AT846" s="311"/>
      <c r="AU846" s="311"/>
      <c r="AV846" s="311"/>
      <c r="AW846" s="311"/>
      <c r="AX846" s="311"/>
    </row>
    <row r="847" spans="1:50" ht="30" hidden="1" customHeight="1" x14ac:dyDescent="0.2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2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2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489</v>
      </c>
      <c r="AD869" s="252"/>
      <c r="AE869" s="252"/>
      <c r="AF869" s="252"/>
      <c r="AG869" s="252"/>
      <c r="AH869" s="343" t="s">
        <v>526</v>
      </c>
      <c r="AI869" s="345"/>
      <c r="AJ869" s="345"/>
      <c r="AK869" s="345"/>
      <c r="AL869" s="345" t="s">
        <v>22</v>
      </c>
      <c r="AM869" s="345"/>
      <c r="AN869" s="345"/>
      <c r="AO869" s="418"/>
      <c r="AP869" s="419" t="s">
        <v>435</v>
      </c>
      <c r="AQ869" s="419"/>
      <c r="AR869" s="419"/>
      <c r="AS869" s="419"/>
      <c r="AT869" s="419"/>
      <c r="AU869" s="419"/>
      <c r="AV869" s="419"/>
      <c r="AW869" s="419"/>
      <c r="AX869" s="419"/>
    </row>
    <row r="870" spans="1:50" ht="30" customHeight="1" x14ac:dyDescent="0.25">
      <c r="A870" s="395">
        <v>1</v>
      </c>
      <c r="B870" s="395">
        <v>1</v>
      </c>
      <c r="C870" s="416" t="s">
        <v>593</v>
      </c>
      <c r="D870" s="406"/>
      <c r="E870" s="406"/>
      <c r="F870" s="406"/>
      <c r="G870" s="406"/>
      <c r="H870" s="406"/>
      <c r="I870" s="406"/>
      <c r="J870" s="407" t="s">
        <v>633</v>
      </c>
      <c r="K870" s="408"/>
      <c r="L870" s="408"/>
      <c r="M870" s="408"/>
      <c r="N870" s="408"/>
      <c r="O870" s="408"/>
      <c r="P870" s="309" t="s">
        <v>592</v>
      </c>
      <c r="Q870" s="310"/>
      <c r="R870" s="310"/>
      <c r="S870" s="310"/>
      <c r="T870" s="310"/>
      <c r="U870" s="310"/>
      <c r="V870" s="310"/>
      <c r="W870" s="310"/>
      <c r="X870" s="310"/>
      <c r="Y870" s="318">
        <v>0.4</v>
      </c>
      <c r="Z870" s="319"/>
      <c r="AA870" s="319"/>
      <c r="AB870" s="320"/>
      <c r="AC870" s="409"/>
      <c r="AD870" s="415"/>
      <c r="AE870" s="415"/>
      <c r="AF870" s="415"/>
      <c r="AG870" s="415"/>
      <c r="AH870" s="410" t="s">
        <v>633</v>
      </c>
      <c r="AI870" s="411"/>
      <c r="AJ870" s="411"/>
      <c r="AK870" s="411"/>
      <c r="AL870" s="315" t="s">
        <v>633</v>
      </c>
      <c r="AM870" s="316"/>
      <c r="AN870" s="316"/>
      <c r="AO870" s="317"/>
      <c r="AP870" s="311" t="s">
        <v>632</v>
      </c>
      <c r="AQ870" s="311"/>
      <c r="AR870" s="311"/>
      <c r="AS870" s="311"/>
      <c r="AT870" s="311"/>
      <c r="AU870" s="311"/>
      <c r="AV870" s="311"/>
      <c r="AW870" s="311"/>
      <c r="AX870" s="311"/>
    </row>
    <row r="871" spans="1:50" ht="30" customHeight="1" x14ac:dyDescent="0.25">
      <c r="A871" s="395">
        <v>2</v>
      </c>
      <c r="B871" s="395">
        <v>1</v>
      </c>
      <c r="C871" s="416" t="s">
        <v>594</v>
      </c>
      <c r="D871" s="406"/>
      <c r="E871" s="406"/>
      <c r="F871" s="406"/>
      <c r="G871" s="406"/>
      <c r="H871" s="406"/>
      <c r="I871" s="406"/>
      <c r="J871" s="407" t="s">
        <v>633</v>
      </c>
      <c r="K871" s="408"/>
      <c r="L871" s="408"/>
      <c r="M871" s="408"/>
      <c r="N871" s="408"/>
      <c r="O871" s="408"/>
      <c r="P871" s="309" t="s">
        <v>592</v>
      </c>
      <c r="Q871" s="310"/>
      <c r="R871" s="310"/>
      <c r="S871" s="310"/>
      <c r="T871" s="310"/>
      <c r="U871" s="310"/>
      <c r="V871" s="310"/>
      <c r="W871" s="310"/>
      <c r="X871" s="310"/>
      <c r="Y871" s="318">
        <v>0.3</v>
      </c>
      <c r="Z871" s="319"/>
      <c r="AA871" s="319"/>
      <c r="AB871" s="320"/>
      <c r="AC871" s="409"/>
      <c r="AD871" s="409"/>
      <c r="AE871" s="409"/>
      <c r="AF871" s="409"/>
      <c r="AG871" s="409"/>
      <c r="AH871" s="410" t="s">
        <v>633</v>
      </c>
      <c r="AI871" s="411"/>
      <c r="AJ871" s="411"/>
      <c r="AK871" s="411"/>
      <c r="AL871" s="315" t="s">
        <v>633</v>
      </c>
      <c r="AM871" s="316"/>
      <c r="AN871" s="316"/>
      <c r="AO871" s="317"/>
      <c r="AP871" s="311" t="s">
        <v>632</v>
      </c>
      <c r="AQ871" s="311"/>
      <c r="AR871" s="311"/>
      <c r="AS871" s="311"/>
      <c r="AT871" s="311"/>
      <c r="AU871" s="311"/>
      <c r="AV871" s="311"/>
      <c r="AW871" s="311"/>
      <c r="AX871" s="311"/>
    </row>
    <row r="872" spans="1:50" ht="30" hidden="1" customHeight="1" x14ac:dyDescent="0.25">
      <c r="A872" s="395">
        <v>3</v>
      </c>
      <c r="B872" s="395">
        <v>1</v>
      </c>
      <c r="C872" s="416"/>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25">
      <c r="A873" s="395">
        <v>4</v>
      </c>
      <c r="B873" s="395">
        <v>1</v>
      </c>
      <c r="C873" s="416"/>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2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2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5">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489</v>
      </c>
      <c r="AD902" s="252"/>
      <c r="AE902" s="252"/>
      <c r="AF902" s="252"/>
      <c r="AG902" s="252"/>
      <c r="AH902" s="343" t="s">
        <v>526</v>
      </c>
      <c r="AI902" s="345"/>
      <c r="AJ902" s="345"/>
      <c r="AK902" s="345"/>
      <c r="AL902" s="345" t="s">
        <v>22</v>
      </c>
      <c r="AM902" s="345"/>
      <c r="AN902" s="345"/>
      <c r="AO902" s="418"/>
      <c r="AP902" s="419" t="s">
        <v>435</v>
      </c>
      <c r="AQ902" s="419"/>
      <c r="AR902" s="419"/>
      <c r="AS902" s="419"/>
      <c r="AT902" s="419"/>
      <c r="AU902" s="419"/>
      <c r="AV902" s="419"/>
      <c r="AW902" s="419"/>
      <c r="AX902" s="419"/>
    </row>
    <row r="903" spans="1:50" ht="30" hidden="1" customHeight="1" x14ac:dyDescent="0.2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2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25">
      <c r="A905" s="395">
        <v>3</v>
      </c>
      <c r="B905" s="395">
        <v>1</v>
      </c>
      <c r="C905" s="416"/>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25">
      <c r="A906" s="395">
        <v>4</v>
      </c>
      <c r="B906" s="395">
        <v>1</v>
      </c>
      <c r="C906" s="416"/>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2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2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5">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489</v>
      </c>
      <c r="AD935" s="252"/>
      <c r="AE935" s="252"/>
      <c r="AF935" s="252"/>
      <c r="AG935" s="252"/>
      <c r="AH935" s="343" t="s">
        <v>526</v>
      </c>
      <c r="AI935" s="345"/>
      <c r="AJ935" s="345"/>
      <c r="AK935" s="345"/>
      <c r="AL935" s="345" t="s">
        <v>22</v>
      </c>
      <c r="AM935" s="345"/>
      <c r="AN935" s="345"/>
      <c r="AO935" s="418"/>
      <c r="AP935" s="419" t="s">
        <v>435</v>
      </c>
      <c r="AQ935" s="419"/>
      <c r="AR935" s="419"/>
      <c r="AS935" s="419"/>
      <c r="AT935" s="419"/>
      <c r="AU935" s="419"/>
      <c r="AV935" s="419"/>
      <c r="AW935" s="419"/>
      <c r="AX935" s="419"/>
    </row>
    <row r="936" spans="1:50" ht="30" hidden="1" customHeight="1" x14ac:dyDescent="0.2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2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25">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25">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2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2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5">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489</v>
      </c>
      <c r="AD968" s="252"/>
      <c r="AE968" s="252"/>
      <c r="AF968" s="252"/>
      <c r="AG968" s="252"/>
      <c r="AH968" s="343" t="s">
        <v>526</v>
      </c>
      <c r="AI968" s="345"/>
      <c r="AJ968" s="345"/>
      <c r="AK968" s="345"/>
      <c r="AL968" s="345" t="s">
        <v>22</v>
      </c>
      <c r="AM968" s="345"/>
      <c r="AN968" s="345"/>
      <c r="AO968" s="418"/>
      <c r="AP968" s="419" t="s">
        <v>435</v>
      </c>
      <c r="AQ968" s="419"/>
      <c r="AR968" s="419"/>
      <c r="AS968" s="419"/>
      <c r="AT968" s="419"/>
      <c r="AU968" s="419"/>
      <c r="AV968" s="419"/>
      <c r="AW968" s="419"/>
      <c r="AX968" s="419"/>
    </row>
    <row r="969" spans="1:50" ht="30" hidden="1" customHeight="1" x14ac:dyDescent="0.2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2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25">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25">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2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2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5">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489</v>
      </c>
      <c r="AD1001" s="252"/>
      <c r="AE1001" s="252"/>
      <c r="AF1001" s="252"/>
      <c r="AG1001" s="252"/>
      <c r="AH1001" s="343" t="s">
        <v>526</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hidden="1" customHeight="1" x14ac:dyDescent="0.2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2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25">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25">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2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2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489</v>
      </c>
      <c r="AD1034" s="252"/>
      <c r="AE1034" s="252"/>
      <c r="AF1034" s="252"/>
      <c r="AG1034" s="252"/>
      <c r="AH1034" s="343" t="s">
        <v>526</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hidden="1" customHeight="1" x14ac:dyDescent="0.2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2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25">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25">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2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2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489</v>
      </c>
      <c r="AD1067" s="252"/>
      <c r="AE1067" s="252"/>
      <c r="AF1067" s="252"/>
      <c r="AG1067" s="252"/>
      <c r="AH1067" s="343" t="s">
        <v>526</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hidden="1" customHeight="1" x14ac:dyDescent="0.2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2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25">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25">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2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2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2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395"/>
      <c r="B1101" s="395"/>
      <c r="C1101" s="252" t="s">
        <v>399</v>
      </c>
      <c r="D1101" s="862"/>
      <c r="E1101" s="252" t="s">
        <v>398</v>
      </c>
      <c r="F1101" s="862"/>
      <c r="G1101" s="862"/>
      <c r="H1101" s="862"/>
      <c r="I1101" s="862"/>
      <c r="J1101" s="252" t="s">
        <v>434</v>
      </c>
      <c r="K1101" s="252"/>
      <c r="L1101" s="252"/>
      <c r="M1101" s="252"/>
      <c r="N1101" s="252"/>
      <c r="O1101" s="252"/>
      <c r="P1101" s="343" t="s">
        <v>28</v>
      </c>
      <c r="Q1101" s="343"/>
      <c r="R1101" s="343"/>
      <c r="S1101" s="343"/>
      <c r="T1101" s="343"/>
      <c r="U1101" s="343"/>
      <c r="V1101" s="343"/>
      <c r="W1101" s="343"/>
      <c r="X1101" s="343"/>
      <c r="Y1101" s="252" t="s">
        <v>436</v>
      </c>
      <c r="Z1101" s="862"/>
      <c r="AA1101" s="862"/>
      <c r="AB1101" s="862"/>
      <c r="AC1101" s="252" t="s">
        <v>379</v>
      </c>
      <c r="AD1101" s="252"/>
      <c r="AE1101" s="252"/>
      <c r="AF1101" s="252"/>
      <c r="AG1101" s="252"/>
      <c r="AH1101" s="343" t="s">
        <v>393</v>
      </c>
      <c r="AI1101" s="344"/>
      <c r="AJ1101" s="344"/>
      <c r="AK1101" s="344"/>
      <c r="AL1101" s="344" t="s">
        <v>22</v>
      </c>
      <c r="AM1101" s="344"/>
      <c r="AN1101" s="344"/>
      <c r="AO1101" s="865"/>
      <c r="AP1101" s="419" t="s">
        <v>470</v>
      </c>
      <c r="AQ1101" s="419"/>
      <c r="AR1101" s="419"/>
      <c r="AS1101" s="419"/>
      <c r="AT1101" s="419"/>
      <c r="AU1101" s="419"/>
      <c r="AV1101" s="419"/>
      <c r="AW1101" s="419"/>
      <c r="AX1101" s="419"/>
    </row>
    <row r="1102" spans="1:50" ht="30" hidden="1" customHeight="1" x14ac:dyDescent="0.25">
      <c r="A1102" s="395">
        <v>1</v>
      </c>
      <c r="B1102" s="395">
        <v>1</v>
      </c>
      <c r="C1102" s="864"/>
      <c r="D1102" s="864"/>
      <c r="E1102" s="863"/>
      <c r="F1102" s="863"/>
      <c r="G1102" s="863"/>
      <c r="H1102" s="863"/>
      <c r="I1102" s="863"/>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25">
      <c r="A1103" s="395">
        <v>2</v>
      </c>
      <c r="B1103" s="395">
        <v>1</v>
      </c>
      <c r="C1103" s="864"/>
      <c r="D1103" s="864"/>
      <c r="E1103" s="863"/>
      <c r="F1103" s="863"/>
      <c r="G1103" s="863"/>
      <c r="H1103" s="863"/>
      <c r="I1103" s="863"/>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5">
      <c r="A1104" s="395">
        <v>3</v>
      </c>
      <c r="B1104" s="395">
        <v>1</v>
      </c>
      <c r="C1104" s="864"/>
      <c r="D1104" s="864"/>
      <c r="E1104" s="863"/>
      <c r="F1104" s="863"/>
      <c r="G1104" s="863"/>
      <c r="H1104" s="863"/>
      <c r="I1104" s="863"/>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5">
      <c r="A1105" s="395">
        <v>4</v>
      </c>
      <c r="B1105" s="395">
        <v>1</v>
      </c>
      <c r="C1105" s="864"/>
      <c r="D1105" s="864"/>
      <c r="E1105" s="863"/>
      <c r="F1105" s="863"/>
      <c r="G1105" s="863"/>
      <c r="H1105" s="863"/>
      <c r="I1105" s="863"/>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5">
      <c r="A1106" s="395">
        <v>5</v>
      </c>
      <c r="B1106" s="395">
        <v>1</v>
      </c>
      <c r="C1106" s="864"/>
      <c r="D1106" s="864"/>
      <c r="E1106" s="863"/>
      <c r="F1106" s="863"/>
      <c r="G1106" s="863"/>
      <c r="H1106" s="863"/>
      <c r="I1106" s="863"/>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5">
      <c r="A1107" s="395">
        <v>6</v>
      </c>
      <c r="B1107" s="395">
        <v>1</v>
      </c>
      <c r="C1107" s="864"/>
      <c r="D1107" s="864"/>
      <c r="E1107" s="863"/>
      <c r="F1107" s="863"/>
      <c r="G1107" s="863"/>
      <c r="H1107" s="863"/>
      <c r="I1107" s="863"/>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5">
      <c r="A1108" s="395">
        <v>7</v>
      </c>
      <c r="B1108" s="395">
        <v>1</v>
      </c>
      <c r="C1108" s="864"/>
      <c r="D1108" s="864"/>
      <c r="E1108" s="863"/>
      <c r="F1108" s="863"/>
      <c r="G1108" s="863"/>
      <c r="H1108" s="863"/>
      <c r="I1108" s="863"/>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5">
      <c r="A1109" s="395">
        <v>8</v>
      </c>
      <c r="B1109" s="395">
        <v>1</v>
      </c>
      <c r="C1109" s="864"/>
      <c r="D1109" s="864"/>
      <c r="E1109" s="863"/>
      <c r="F1109" s="863"/>
      <c r="G1109" s="863"/>
      <c r="H1109" s="863"/>
      <c r="I1109" s="863"/>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5">
      <c r="A1110" s="395">
        <v>9</v>
      </c>
      <c r="B1110" s="395">
        <v>1</v>
      </c>
      <c r="C1110" s="864"/>
      <c r="D1110" s="864"/>
      <c r="E1110" s="863"/>
      <c r="F1110" s="863"/>
      <c r="G1110" s="863"/>
      <c r="H1110" s="863"/>
      <c r="I1110" s="863"/>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5">
      <c r="A1111" s="395">
        <v>10</v>
      </c>
      <c r="B1111" s="395">
        <v>1</v>
      </c>
      <c r="C1111" s="864"/>
      <c r="D1111" s="864"/>
      <c r="E1111" s="863"/>
      <c r="F1111" s="863"/>
      <c r="G1111" s="863"/>
      <c r="H1111" s="863"/>
      <c r="I1111" s="863"/>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5">
      <c r="A1112" s="395">
        <v>11</v>
      </c>
      <c r="B1112" s="395">
        <v>1</v>
      </c>
      <c r="C1112" s="864"/>
      <c r="D1112" s="864"/>
      <c r="E1112" s="863"/>
      <c r="F1112" s="863"/>
      <c r="G1112" s="863"/>
      <c r="H1112" s="863"/>
      <c r="I1112" s="863"/>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5">
      <c r="A1113" s="395">
        <v>12</v>
      </c>
      <c r="B1113" s="395">
        <v>1</v>
      </c>
      <c r="C1113" s="864"/>
      <c r="D1113" s="864"/>
      <c r="E1113" s="863"/>
      <c r="F1113" s="863"/>
      <c r="G1113" s="863"/>
      <c r="H1113" s="863"/>
      <c r="I1113" s="863"/>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5">
      <c r="A1114" s="395">
        <v>13</v>
      </c>
      <c r="B1114" s="395">
        <v>1</v>
      </c>
      <c r="C1114" s="864"/>
      <c r="D1114" s="864"/>
      <c r="E1114" s="863"/>
      <c r="F1114" s="863"/>
      <c r="G1114" s="863"/>
      <c r="H1114" s="863"/>
      <c r="I1114" s="863"/>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5">
      <c r="A1115" s="395">
        <v>14</v>
      </c>
      <c r="B1115" s="395">
        <v>1</v>
      </c>
      <c r="C1115" s="864"/>
      <c r="D1115" s="864"/>
      <c r="E1115" s="863"/>
      <c r="F1115" s="863"/>
      <c r="G1115" s="863"/>
      <c r="H1115" s="863"/>
      <c r="I1115" s="863"/>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5">
      <c r="A1116" s="395">
        <v>15</v>
      </c>
      <c r="B1116" s="395">
        <v>1</v>
      </c>
      <c r="C1116" s="864"/>
      <c r="D1116" s="864"/>
      <c r="E1116" s="863"/>
      <c r="F1116" s="863"/>
      <c r="G1116" s="863"/>
      <c r="H1116" s="863"/>
      <c r="I1116" s="863"/>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5">
      <c r="A1117" s="395">
        <v>16</v>
      </c>
      <c r="B1117" s="395">
        <v>1</v>
      </c>
      <c r="C1117" s="864"/>
      <c r="D1117" s="864"/>
      <c r="E1117" s="863"/>
      <c r="F1117" s="863"/>
      <c r="G1117" s="863"/>
      <c r="H1117" s="863"/>
      <c r="I1117" s="863"/>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5">
      <c r="A1118" s="395">
        <v>17</v>
      </c>
      <c r="B1118" s="395">
        <v>1</v>
      </c>
      <c r="C1118" s="864"/>
      <c r="D1118" s="864"/>
      <c r="E1118" s="863"/>
      <c r="F1118" s="863"/>
      <c r="G1118" s="863"/>
      <c r="H1118" s="863"/>
      <c r="I1118" s="863"/>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5">
      <c r="A1119" s="395">
        <v>18</v>
      </c>
      <c r="B1119" s="395">
        <v>1</v>
      </c>
      <c r="C1119" s="864"/>
      <c r="D1119" s="864"/>
      <c r="E1119" s="250"/>
      <c r="F1119" s="863"/>
      <c r="G1119" s="863"/>
      <c r="H1119" s="863"/>
      <c r="I1119" s="863"/>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5">
      <c r="A1120" s="395">
        <v>19</v>
      </c>
      <c r="B1120" s="395">
        <v>1</v>
      </c>
      <c r="C1120" s="864"/>
      <c r="D1120" s="864"/>
      <c r="E1120" s="863"/>
      <c r="F1120" s="863"/>
      <c r="G1120" s="863"/>
      <c r="H1120" s="863"/>
      <c r="I1120" s="863"/>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5">
      <c r="A1121" s="395">
        <v>20</v>
      </c>
      <c r="B1121" s="395">
        <v>1</v>
      </c>
      <c r="C1121" s="864"/>
      <c r="D1121" s="864"/>
      <c r="E1121" s="863"/>
      <c r="F1121" s="863"/>
      <c r="G1121" s="863"/>
      <c r="H1121" s="863"/>
      <c r="I1121" s="863"/>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5">
      <c r="A1122" s="395">
        <v>21</v>
      </c>
      <c r="B1122" s="395">
        <v>1</v>
      </c>
      <c r="C1122" s="864"/>
      <c r="D1122" s="864"/>
      <c r="E1122" s="863"/>
      <c r="F1122" s="863"/>
      <c r="G1122" s="863"/>
      <c r="H1122" s="863"/>
      <c r="I1122" s="863"/>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5">
      <c r="A1123" s="395">
        <v>22</v>
      </c>
      <c r="B1123" s="395">
        <v>1</v>
      </c>
      <c r="C1123" s="864"/>
      <c r="D1123" s="864"/>
      <c r="E1123" s="863"/>
      <c r="F1123" s="863"/>
      <c r="G1123" s="863"/>
      <c r="H1123" s="863"/>
      <c r="I1123" s="863"/>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5">
      <c r="A1124" s="395">
        <v>23</v>
      </c>
      <c r="B1124" s="395">
        <v>1</v>
      </c>
      <c r="C1124" s="864"/>
      <c r="D1124" s="864"/>
      <c r="E1124" s="863"/>
      <c r="F1124" s="863"/>
      <c r="G1124" s="863"/>
      <c r="H1124" s="863"/>
      <c r="I1124" s="863"/>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5">
      <c r="A1125" s="395">
        <v>24</v>
      </c>
      <c r="B1125" s="395">
        <v>1</v>
      </c>
      <c r="C1125" s="864"/>
      <c r="D1125" s="864"/>
      <c r="E1125" s="863"/>
      <c r="F1125" s="863"/>
      <c r="G1125" s="863"/>
      <c r="H1125" s="863"/>
      <c r="I1125" s="863"/>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5">
      <c r="A1126" s="395">
        <v>25</v>
      </c>
      <c r="B1126" s="395">
        <v>1</v>
      </c>
      <c r="C1126" s="864"/>
      <c r="D1126" s="864"/>
      <c r="E1126" s="863"/>
      <c r="F1126" s="863"/>
      <c r="G1126" s="863"/>
      <c r="H1126" s="863"/>
      <c r="I1126" s="863"/>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5">
      <c r="A1127" s="395">
        <v>26</v>
      </c>
      <c r="B1127" s="395">
        <v>1</v>
      </c>
      <c r="C1127" s="864"/>
      <c r="D1127" s="864"/>
      <c r="E1127" s="863"/>
      <c r="F1127" s="863"/>
      <c r="G1127" s="863"/>
      <c r="H1127" s="863"/>
      <c r="I1127" s="863"/>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5">
      <c r="A1128" s="395">
        <v>27</v>
      </c>
      <c r="B1128" s="395">
        <v>1</v>
      </c>
      <c r="C1128" s="864"/>
      <c r="D1128" s="864"/>
      <c r="E1128" s="863"/>
      <c r="F1128" s="863"/>
      <c r="G1128" s="863"/>
      <c r="H1128" s="863"/>
      <c r="I1128" s="863"/>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5">
      <c r="A1129" s="395">
        <v>28</v>
      </c>
      <c r="B1129" s="395">
        <v>1</v>
      </c>
      <c r="C1129" s="864"/>
      <c r="D1129" s="864"/>
      <c r="E1129" s="863"/>
      <c r="F1129" s="863"/>
      <c r="G1129" s="863"/>
      <c r="H1129" s="863"/>
      <c r="I1129" s="863"/>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5">
      <c r="A1130" s="395">
        <v>29</v>
      </c>
      <c r="B1130" s="395">
        <v>1</v>
      </c>
      <c r="C1130" s="864"/>
      <c r="D1130" s="864"/>
      <c r="E1130" s="863"/>
      <c r="F1130" s="863"/>
      <c r="G1130" s="863"/>
      <c r="H1130" s="863"/>
      <c r="I1130" s="863"/>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5">
      <c r="A1131" s="395">
        <v>30</v>
      </c>
      <c r="B1131" s="395">
        <v>1</v>
      </c>
      <c r="C1131" s="864"/>
      <c r="D1131" s="864"/>
      <c r="E1131" s="863"/>
      <c r="F1131" s="863"/>
      <c r="G1131" s="863"/>
      <c r="H1131" s="863"/>
      <c r="I1131" s="863"/>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7">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5">
      <c r="A2" s="14" t="s">
        <v>203</v>
      </c>
      <c r="B2" s="15"/>
      <c r="C2" s="13" t="str">
        <f>IF(B2="","",A2)</f>
        <v/>
      </c>
      <c r="D2" s="13" t="str">
        <f>IF(C2="","",IF(D1&lt;&gt;"",CONCATENATE(D1,"、",C2),C2))</f>
        <v/>
      </c>
      <c r="F2" s="12" t="s">
        <v>189</v>
      </c>
      <c r="G2" s="17" t="s">
        <v>568</v>
      </c>
      <c r="H2" s="13" t="str">
        <f>IF(G2="","",F2)</f>
        <v>一般会計</v>
      </c>
      <c r="I2" s="13" t="str">
        <f>IF(H2="","",IF(I1&lt;&gt;"",CONCATENATE(I1,"、",H2),H2))</f>
        <v>一般会計</v>
      </c>
      <c r="K2" s="14" t="s">
        <v>222</v>
      </c>
      <c r="L2" s="15"/>
      <c r="M2" s="13" t="str">
        <f>IF(L2="","",K2)</f>
        <v/>
      </c>
      <c r="N2" s="13" t="str">
        <f>IF(M2="","",IF(N1&lt;&gt;"",CONCATENATE(N1,"、",M2),M2))</f>
        <v/>
      </c>
      <c r="O2" s="13"/>
      <c r="P2" s="12" t="s">
        <v>191</v>
      </c>
      <c r="Q2" s="17" t="s">
        <v>568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t="s">
        <v>568</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t="s">
        <v>568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473</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400"/>
      <c r="AA2" s="401"/>
      <c r="AB2" s="1019" t="s">
        <v>12</v>
      </c>
      <c r="AC2" s="1020"/>
      <c r="AD2" s="1021"/>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25">
      <c r="A3" s="534"/>
      <c r="B3" s="535"/>
      <c r="C3" s="535"/>
      <c r="D3" s="535"/>
      <c r="E3" s="535"/>
      <c r="F3" s="536"/>
      <c r="G3" s="544"/>
      <c r="H3" s="370"/>
      <c r="I3" s="370"/>
      <c r="J3" s="370"/>
      <c r="K3" s="370"/>
      <c r="L3" s="370"/>
      <c r="M3" s="370"/>
      <c r="N3" s="370"/>
      <c r="O3" s="545"/>
      <c r="P3" s="557"/>
      <c r="Q3" s="370"/>
      <c r="R3" s="370"/>
      <c r="S3" s="370"/>
      <c r="T3" s="370"/>
      <c r="U3" s="370"/>
      <c r="V3" s="370"/>
      <c r="W3" s="370"/>
      <c r="X3" s="545"/>
      <c r="Y3" s="1016"/>
      <c r="Z3" s="1017"/>
      <c r="AA3" s="1018"/>
      <c r="AB3" s="1022"/>
      <c r="AC3" s="1023"/>
      <c r="AD3" s="1024"/>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x14ac:dyDescent="0.25">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1" t="s">
        <v>13</v>
      </c>
      <c r="Z4" s="1012"/>
      <c r="AA4" s="1013"/>
      <c r="AB4" s="522"/>
      <c r="AC4" s="1014"/>
      <c r="AD4" s="1014"/>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x14ac:dyDescent="0.2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x14ac:dyDescent="0.2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x14ac:dyDescent="0.2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2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2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400"/>
      <c r="AA9" s="401"/>
      <c r="AB9" s="1019" t="s">
        <v>12</v>
      </c>
      <c r="AC9" s="1020"/>
      <c r="AD9" s="1021"/>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25">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16"/>
      <c r="Z10" s="1017"/>
      <c r="AA10" s="1018"/>
      <c r="AB10" s="1022"/>
      <c r="AC10" s="1023"/>
      <c r="AD10" s="1024"/>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x14ac:dyDescent="0.25">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2"/>
      <c r="AC11" s="1014"/>
      <c r="AD11" s="1014"/>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x14ac:dyDescent="0.2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x14ac:dyDescent="0.2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x14ac:dyDescent="0.2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2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2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400"/>
      <c r="AA16" s="401"/>
      <c r="AB16" s="1019" t="s">
        <v>12</v>
      </c>
      <c r="AC16" s="1020"/>
      <c r="AD16" s="1021"/>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25">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16"/>
      <c r="Z17" s="1017"/>
      <c r="AA17" s="1018"/>
      <c r="AB17" s="1022"/>
      <c r="AC17" s="1023"/>
      <c r="AD17" s="1024"/>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x14ac:dyDescent="0.25">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2"/>
      <c r="AC18" s="1014"/>
      <c r="AD18" s="1014"/>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x14ac:dyDescent="0.2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x14ac:dyDescent="0.2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x14ac:dyDescent="0.2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2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2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400"/>
      <c r="AA23" s="401"/>
      <c r="AB23" s="1019" t="s">
        <v>12</v>
      </c>
      <c r="AC23" s="1020"/>
      <c r="AD23" s="1021"/>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25">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16"/>
      <c r="Z24" s="1017"/>
      <c r="AA24" s="1018"/>
      <c r="AB24" s="1022"/>
      <c r="AC24" s="1023"/>
      <c r="AD24" s="1024"/>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x14ac:dyDescent="0.25">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2"/>
      <c r="AC25" s="1014"/>
      <c r="AD25" s="1014"/>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x14ac:dyDescent="0.2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x14ac:dyDescent="0.2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x14ac:dyDescent="0.2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2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2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400"/>
      <c r="AA30" s="401"/>
      <c r="AB30" s="1019" t="s">
        <v>12</v>
      </c>
      <c r="AC30" s="1020"/>
      <c r="AD30" s="1021"/>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2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16"/>
      <c r="Z31" s="1017"/>
      <c r="AA31" s="1018"/>
      <c r="AB31" s="1022"/>
      <c r="AC31" s="1023"/>
      <c r="AD31" s="1024"/>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x14ac:dyDescent="0.25">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2"/>
      <c r="AC32" s="1014"/>
      <c r="AD32" s="1014"/>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x14ac:dyDescent="0.2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x14ac:dyDescent="0.2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x14ac:dyDescent="0.2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2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2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400"/>
      <c r="AA37" s="401"/>
      <c r="AB37" s="1019" t="s">
        <v>12</v>
      </c>
      <c r="AC37" s="1020"/>
      <c r="AD37" s="1021"/>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2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16"/>
      <c r="Z38" s="1017"/>
      <c r="AA38" s="1018"/>
      <c r="AB38" s="1022"/>
      <c r="AC38" s="1023"/>
      <c r="AD38" s="1024"/>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x14ac:dyDescent="0.25">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2"/>
      <c r="AC39" s="1014"/>
      <c r="AD39" s="1014"/>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x14ac:dyDescent="0.2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x14ac:dyDescent="0.2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x14ac:dyDescent="0.2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2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2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400"/>
      <c r="AA44" s="401"/>
      <c r="AB44" s="1019" t="s">
        <v>12</v>
      </c>
      <c r="AC44" s="1020"/>
      <c r="AD44" s="1021"/>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2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16"/>
      <c r="Z45" s="1017"/>
      <c r="AA45" s="1018"/>
      <c r="AB45" s="1022"/>
      <c r="AC45" s="1023"/>
      <c r="AD45" s="1024"/>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x14ac:dyDescent="0.25">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2"/>
      <c r="AC46" s="1014"/>
      <c r="AD46" s="1014"/>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x14ac:dyDescent="0.2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x14ac:dyDescent="0.2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x14ac:dyDescent="0.2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2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2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400"/>
      <c r="AA51" s="401"/>
      <c r="AB51" s="360" t="s">
        <v>12</v>
      </c>
      <c r="AC51" s="1020"/>
      <c r="AD51" s="1021"/>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2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16"/>
      <c r="Z52" s="1017"/>
      <c r="AA52" s="1018"/>
      <c r="AB52" s="1022"/>
      <c r="AC52" s="1023"/>
      <c r="AD52" s="1024"/>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x14ac:dyDescent="0.25">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2"/>
      <c r="AC53" s="1014"/>
      <c r="AD53" s="1014"/>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x14ac:dyDescent="0.2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x14ac:dyDescent="0.2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x14ac:dyDescent="0.2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2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2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400"/>
      <c r="AA58" s="401"/>
      <c r="AB58" s="1019" t="s">
        <v>12</v>
      </c>
      <c r="AC58" s="1020"/>
      <c r="AD58" s="1021"/>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2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16"/>
      <c r="Z59" s="1017"/>
      <c r="AA59" s="1018"/>
      <c r="AB59" s="1022"/>
      <c r="AC59" s="1023"/>
      <c r="AD59" s="1024"/>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x14ac:dyDescent="0.25">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2"/>
      <c r="AC60" s="1014"/>
      <c r="AD60" s="1014"/>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x14ac:dyDescent="0.2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x14ac:dyDescent="0.2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x14ac:dyDescent="0.2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2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2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400"/>
      <c r="AA65" s="401"/>
      <c r="AB65" s="1019" t="s">
        <v>12</v>
      </c>
      <c r="AC65" s="1020"/>
      <c r="AD65" s="1021"/>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25">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16"/>
      <c r="Z66" s="1017"/>
      <c r="AA66" s="1018"/>
      <c r="AB66" s="1022"/>
      <c r="AC66" s="1023"/>
      <c r="AD66" s="1024"/>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x14ac:dyDescent="0.25">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2"/>
      <c r="AC67" s="1014"/>
      <c r="AD67" s="1014"/>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x14ac:dyDescent="0.2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x14ac:dyDescent="0.2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x14ac:dyDescent="0.2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3">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2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25">
      <c r="A5" s="1047"/>
      <c r="B5" s="1048"/>
      <c r="C5" s="1048"/>
      <c r="D5" s="1048"/>
      <c r="E5" s="1048"/>
      <c r="F5" s="1049"/>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25">
      <c r="A6" s="1047"/>
      <c r="B6" s="1048"/>
      <c r="C6" s="1048"/>
      <c r="D6" s="1048"/>
      <c r="E6" s="1048"/>
      <c r="F6" s="1049"/>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25">
      <c r="A7" s="1047"/>
      <c r="B7" s="1048"/>
      <c r="C7" s="1048"/>
      <c r="D7" s="1048"/>
      <c r="E7" s="1048"/>
      <c r="F7" s="1049"/>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25">
      <c r="A8" s="1047"/>
      <c r="B8" s="1048"/>
      <c r="C8" s="1048"/>
      <c r="D8" s="1048"/>
      <c r="E8" s="1048"/>
      <c r="F8" s="1049"/>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25">
      <c r="A9" s="1047"/>
      <c r="B9" s="1048"/>
      <c r="C9" s="1048"/>
      <c r="D9" s="1048"/>
      <c r="E9" s="1048"/>
      <c r="F9" s="1049"/>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25">
      <c r="A10" s="1047"/>
      <c r="B10" s="1048"/>
      <c r="C10" s="1048"/>
      <c r="D10" s="1048"/>
      <c r="E10" s="1048"/>
      <c r="F10" s="1049"/>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25">
      <c r="A11" s="1047"/>
      <c r="B11" s="1048"/>
      <c r="C11" s="1048"/>
      <c r="D11" s="1048"/>
      <c r="E11" s="1048"/>
      <c r="F11" s="1049"/>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25">
      <c r="A12" s="1047"/>
      <c r="B12" s="1048"/>
      <c r="C12" s="1048"/>
      <c r="D12" s="1048"/>
      <c r="E12" s="1048"/>
      <c r="F12" s="1049"/>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25">
      <c r="A13" s="1047"/>
      <c r="B13" s="1048"/>
      <c r="C13" s="1048"/>
      <c r="D13" s="1048"/>
      <c r="E13" s="1048"/>
      <c r="F13" s="1049"/>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3">
      <c r="A14" s="1047"/>
      <c r="B14" s="1048"/>
      <c r="C14" s="1048"/>
      <c r="D14" s="1048"/>
      <c r="E14" s="1048"/>
      <c r="F14" s="1049"/>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2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2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2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25">
      <c r="A18" s="1047"/>
      <c r="B18" s="1048"/>
      <c r="C18" s="1048"/>
      <c r="D18" s="1048"/>
      <c r="E18" s="1048"/>
      <c r="F18" s="1049"/>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25">
      <c r="A19" s="1047"/>
      <c r="B19" s="1048"/>
      <c r="C19" s="1048"/>
      <c r="D19" s="1048"/>
      <c r="E19" s="1048"/>
      <c r="F19" s="1049"/>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25">
      <c r="A20" s="1047"/>
      <c r="B20" s="1048"/>
      <c r="C20" s="1048"/>
      <c r="D20" s="1048"/>
      <c r="E20" s="1048"/>
      <c r="F20" s="1049"/>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25">
      <c r="A21" s="1047"/>
      <c r="B21" s="1048"/>
      <c r="C21" s="1048"/>
      <c r="D21" s="1048"/>
      <c r="E21" s="1048"/>
      <c r="F21" s="1049"/>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25">
      <c r="A22" s="1047"/>
      <c r="B22" s="1048"/>
      <c r="C22" s="1048"/>
      <c r="D22" s="1048"/>
      <c r="E22" s="1048"/>
      <c r="F22" s="1049"/>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25">
      <c r="A23" s="1047"/>
      <c r="B23" s="1048"/>
      <c r="C23" s="1048"/>
      <c r="D23" s="1048"/>
      <c r="E23" s="1048"/>
      <c r="F23" s="1049"/>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25">
      <c r="A24" s="1047"/>
      <c r="B24" s="1048"/>
      <c r="C24" s="1048"/>
      <c r="D24" s="1048"/>
      <c r="E24" s="1048"/>
      <c r="F24" s="1049"/>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25">
      <c r="A25" s="1047"/>
      <c r="B25" s="1048"/>
      <c r="C25" s="1048"/>
      <c r="D25" s="1048"/>
      <c r="E25" s="1048"/>
      <c r="F25" s="1049"/>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25">
      <c r="A26" s="1047"/>
      <c r="B26" s="1048"/>
      <c r="C26" s="1048"/>
      <c r="D26" s="1048"/>
      <c r="E26" s="1048"/>
      <c r="F26" s="1049"/>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3">
      <c r="A27" s="1047"/>
      <c r="B27" s="1048"/>
      <c r="C27" s="1048"/>
      <c r="D27" s="1048"/>
      <c r="E27" s="1048"/>
      <c r="F27" s="1049"/>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2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2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2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25">
      <c r="A31" s="1047"/>
      <c r="B31" s="1048"/>
      <c r="C31" s="1048"/>
      <c r="D31" s="1048"/>
      <c r="E31" s="1048"/>
      <c r="F31" s="1049"/>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25">
      <c r="A32" s="1047"/>
      <c r="B32" s="1048"/>
      <c r="C32" s="1048"/>
      <c r="D32" s="1048"/>
      <c r="E32" s="1048"/>
      <c r="F32" s="1049"/>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25">
      <c r="A33" s="1047"/>
      <c r="B33" s="1048"/>
      <c r="C33" s="1048"/>
      <c r="D33" s="1048"/>
      <c r="E33" s="1048"/>
      <c r="F33" s="1049"/>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25">
      <c r="A34" s="1047"/>
      <c r="B34" s="1048"/>
      <c r="C34" s="1048"/>
      <c r="D34" s="1048"/>
      <c r="E34" s="1048"/>
      <c r="F34" s="1049"/>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25">
      <c r="A35" s="1047"/>
      <c r="B35" s="1048"/>
      <c r="C35" s="1048"/>
      <c r="D35" s="1048"/>
      <c r="E35" s="1048"/>
      <c r="F35" s="1049"/>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25">
      <c r="A36" s="1047"/>
      <c r="B36" s="1048"/>
      <c r="C36" s="1048"/>
      <c r="D36" s="1048"/>
      <c r="E36" s="1048"/>
      <c r="F36" s="1049"/>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25">
      <c r="A37" s="1047"/>
      <c r="B37" s="1048"/>
      <c r="C37" s="1048"/>
      <c r="D37" s="1048"/>
      <c r="E37" s="1048"/>
      <c r="F37" s="1049"/>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25">
      <c r="A38" s="1047"/>
      <c r="B38" s="1048"/>
      <c r="C38" s="1048"/>
      <c r="D38" s="1048"/>
      <c r="E38" s="1048"/>
      <c r="F38" s="1049"/>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25">
      <c r="A39" s="1047"/>
      <c r="B39" s="1048"/>
      <c r="C39" s="1048"/>
      <c r="D39" s="1048"/>
      <c r="E39" s="1048"/>
      <c r="F39" s="1049"/>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3">
      <c r="A40" s="1047"/>
      <c r="B40" s="1048"/>
      <c r="C40" s="1048"/>
      <c r="D40" s="1048"/>
      <c r="E40" s="1048"/>
      <c r="F40" s="1049"/>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2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2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2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25">
      <c r="A44" s="1047"/>
      <c r="B44" s="1048"/>
      <c r="C44" s="1048"/>
      <c r="D44" s="1048"/>
      <c r="E44" s="1048"/>
      <c r="F44" s="1049"/>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25">
      <c r="A45" s="1047"/>
      <c r="B45" s="1048"/>
      <c r="C45" s="1048"/>
      <c r="D45" s="1048"/>
      <c r="E45" s="1048"/>
      <c r="F45" s="1049"/>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25">
      <c r="A46" s="1047"/>
      <c r="B46" s="1048"/>
      <c r="C46" s="1048"/>
      <c r="D46" s="1048"/>
      <c r="E46" s="1048"/>
      <c r="F46" s="1049"/>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25">
      <c r="A47" s="1047"/>
      <c r="B47" s="1048"/>
      <c r="C47" s="1048"/>
      <c r="D47" s="1048"/>
      <c r="E47" s="1048"/>
      <c r="F47" s="1049"/>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25">
      <c r="A48" s="1047"/>
      <c r="B48" s="1048"/>
      <c r="C48" s="1048"/>
      <c r="D48" s="1048"/>
      <c r="E48" s="1048"/>
      <c r="F48" s="1049"/>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25">
      <c r="A49" s="1047"/>
      <c r="B49" s="1048"/>
      <c r="C49" s="1048"/>
      <c r="D49" s="1048"/>
      <c r="E49" s="1048"/>
      <c r="F49" s="1049"/>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25">
      <c r="A50" s="1047"/>
      <c r="B50" s="1048"/>
      <c r="C50" s="1048"/>
      <c r="D50" s="1048"/>
      <c r="E50" s="1048"/>
      <c r="F50" s="1049"/>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25">
      <c r="A51" s="1047"/>
      <c r="B51" s="1048"/>
      <c r="C51" s="1048"/>
      <c r="D51" s="1048"/>
      <c r="E51" s="1048"/>
      <c r="F51" s="1049"/>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25">
      <c r="A52" s="1047"/>
      <c r="B52" s="1048"/>
      <c r="C52" s="1048"/>
      <c r="D52" s="1048"/>
      <c r="E52" s="1048"/>
      <c r="F52" s="1049"/>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3">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3"/>
    <row r="55" spans="1:50" ht="30" customHeight="1" x14ac:dyDescent="0.2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2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2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25">
      <c r="A58" s="1047"/>
      <c r="B58" s="1048"/>
      <c r="C58" s="1048"/>
      <c r="D58" s="1048"/>
      <c r="E58" s="1048"/>
      <c r="F58" s="1049"/>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25">
      <c r="A59" s="1047"/>
      <c r="B59" s="1048"/>
      <c r="C59" s="1048"/>
      <c r="D59" s="1048"/>
      <c r="E59" s="1048"/>
      <c r="F59" s="1049"/>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25">
      <c r="A60" s="1047"/>
      <c r="B60" s="1048"/>
      <c r="C60" s="1048"/>
      <c r="D60" s="1048"/>
      <c r="E60" s="1048"/>
      <c r="F60" s="1049"/>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25">
      <c r="A61" s="1047"/>
      <c r="B61" s="1048"/>
      <c r="C61" s="1048"/>
      <c r="D61" s="1048"/>
      <c r="E61" s="1048"/>
      <c r="F61" s="1049"/>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25">
      <c r="A62" s="1047"/>
      <c r="B62" s="1048"/>
      <c r="C62" s="1048"/>
      <c r="D62" s="1048"/>
      <c r="E62" s="1048"/>
      <c r="F62" s="1049"/>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25">
      <c r="A63" s="1047"/>
      <c r="B63" s="1048"/>
      <c r="C63" s="1048"/>
      <c r="D63" s="1048"/>
      <c r="E63" s="1048"/>
      <c r="F63" s="1049"/>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25">
      <c r="A64" s="1047"/>
      <c r="B64" s="1048"/>
      <c r="C64" s="1048"/>
      <c r="D64" s="1048"/>
      <c r="E64" s="1048"/>
      <c r="F64" s="1049"/>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25">
      <c r="A65" s="1047"/>
      <c r="B65" s="1048"/>
      <c r="C65" s="1048"/>
      <c r="D65" s="1048"/>
      <c r="E65" s="1048"/>
      <c r="F65" s="1049"/>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25">
      <c r="A66" s="1047"/>
      <c r="B66" s="1048"/>
      <c r="C66" s="1048"/>
      <c r="D66" s="1048"/>
      <c r="E66" s="1048"/>
      <c r="F66" s="1049"/>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3">
      <c r="A67" s="1047"/>
      <c r="B67" s="1048"/>
      <c r="C67" s="1048"/>
      <c r="D67" s="1048"/>
      <c r="E67" s="1048"/>
      <c r="F67" s="1049"/>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2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2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2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25">
      <c r="A71" s="1047"/>
      <c r="B71" s="1048"/>
      <c r="C71" s="1048"/>
      <c r="D71" s="1048"/>
      <c r="E71" s="1048"/>
      <c r="F71" s="1049"/>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25">
      <c r="A72" s="1047"/>
      <c r="B72" s="1048"/>
      <c r="C72" s="1048"/>
      <c r="D72" s="1048"/>
      <c r="E72" s="1048"/>
      <c r="F72" s="1049"/>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25">
      <c r="A73" s="1047"/>
      <c r="B73" s="1048"/>
      <c r="C73" s="1048"/>
      <c r="D73" s="1048"/>
      <c r="E73" s="1048"/>
      <c r="F73" s="1049"/>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25">
      <c r="A74" s="1047"/>
      <c r="B74" s="1048"/>
      <c r="C74" s="1048"/>
      <c r="D74" s="1048"/>
      <c r="E74" s="1048"/>
      <c r="F74" s="1049"/>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25">
      <c r="A75" s="1047"/>
      <c r="B75" s="1048"/>
      <c r="C75" s="1048"/>
      <c r="D75" s="1048"/>
      <c r="E75" s="1048"/>
      <c r="F75" s="1049"/>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25">
      <c r="A76" s="1047"/>
      <c r="B76" s="1048"/>
      <c r="C76" s="1048"/>
      <c r="D76" s="1048"/>
      <c r="E76" s="1048"/>
      <c r="F76" s="1049"/>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25">
      <c r="A77" s="1047"/>
      <c r="B77" s="1048"/>
      <c r="C77" s="1048"/>
      <c r="D77" s="1048"/>
      <c r="E77" s="1048"/>
      <c r="F77" s="1049"/>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25">
      <c r="A78" s="1047"/>
      <c r="B78" s="1048"/>
      <c r="C78" s="1048"/>
      <c r="D78" s="1048"/>
      <c r="E78" s="1048"/>
      <c r="F78" s="1049"/>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25">
      <c r="A79" s="1047"/>
      <c r="B79" s="1048"/>
      <c r="C79" s="1048"/>
      <c r="D79" s="1048"/>
      <c r="E79" s="1048"/>
      <c r="F79" s="1049"/>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3">
      <c r="A80" s="1047"/>
      <c r="B80" s="1048"/>
      <c r="C80" s="1048"/>
      <c r="D80" s="1048"/>
      <c r="E80" s="1048"/>
      <c r="F80" s="1049"/>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2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2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2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25">
      <c r="A84" s="1047"/>
      <c r="B84" s="1048"/>
      <c r="C84" s="1048"/>
      <c r="D84" s="1048"/>
      <c r="E84" s="1048"/>
      <c r="F84" s="1049"/>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25">
      <c r="A85" s="1047"/>
      <c r="B85" s="1048"/>
      <c r="C85" s="1048"/>
      <c r="D85" s="1048"/>
      <c r="E85" s="1048"/>
      <c r="F85" s="1049"/>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25">
      <c r="A86" s="1047"/>
      <c r="B86" s="1048"/>
      <c r="C86" s="1048"/>
      <c r="D86" s="1048"/>
      <c r="E86" s="1048"/>
      <c r="F86" s="1049"/>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25">
      <c r="A87" s="1047"/>
      <c r="B87" s="1048"/>
      <c r="C87" s="1048"/>
      <c r="D87" s="1048"/>
      <c r="E87" s="1048"/>
      <c r="F87" s="1049"/>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25">
      <c r="A88" s="1047"/>
      <c r="B88" s="1048"/>
      <c r="C88" s="1048"/>
      <c r="D88" s="1048"/>
      <c r="E88" s="1048"/>
      <c r="F88" s="1049"/>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25">
      <c r="A89" s="1047"/>
      <c r="B89" s="1048"/>
      <c r="C89" s="1048"/>
      <c r="D89" s="1048"/>
      <c r="E89" s="1048"/>
      <c r="F89" s="1049"/>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25">
      <c r="A90" s="1047"/>
      <c r="B90" s="1048"/>
      <c r="C90" s="1048"/>
      <c r="D90" s="1048"/>
      <c r="E90" s="1048"/>
      <c r="F90" s="1049"/>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25">
      <c r="A91" s="1047"/>
      <c r="B91" s="1048"/>
      <c r="C91" s="1048"/>
      <c r="D91" s="1048"/>
      <c r="E91" s="1048"/>
      <c r="F91" s="1049"/>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25">
      <c r="A92" s="1047"/>
      <c r="B92" s="1048"/>
      <c r="C92" s="1048"/>
      <c r="D92" s="1048"/>
      <c r="E92" s="1048"/>
      <c r="F92" s="1049"/>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3">
      <c r="A93" s="1047"/>
      <c r="B93" s="1048"/>
      <c r="C93" s="1048"/>
      <c r="D93" s="1048"/>
      <c r="E93" s="1048"/>
      <c r="F93" s="1049"/>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2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2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2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25">
      <c r="A97" s="1047"/>
      <c r="B97" s="1048"/>
      <c r="C97" s="1048"/>
      <c r="D97" s="1048"/>
      <c r="E97" s="1048"/>
      <c r="F97" s="1049"/>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25">
      <c r="A98" s="1047"/>
      <c r="B98" s="1048"/>
      <c r="C98" s="1048"/>
      <c r="D98" s="1048"/>
      <c r="E98" s="1048"/>
      <c r="F98" s="1049"/>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25">
      <c r="A99" s="1047"/>
      <c r="B99" s="1048"/>
      <c r="C99" s="1048"/>
      <c r="D99" s="1048"/>
      <c r="E99" s="1048"/>
      <c r="F99" s="1049"/>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25">
      <c r="A100" s="1047"/>
      <c r="B100" s="1048"/>
      <c r="C100" s="1048"/>
      <c r="D100" s="1048"/>
      <c r="E100" s="1048"/>
      <c r="F100" s="1049"/>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25">
      <c r="A101" s="1047"/>
      <c r="B101" s="1048"/>
      <c r="C101" s="1048"/>
      <c r="D101" s="1048"/>
      <c r="E101" s="1048"/>
      <c r="F101" s="1049"/>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25">
      <c r="A102" s="1047"/>
      <c r="B102" s="1048"/>
      <c r="C102" s="1048"/>
      <c r="D102" s="1048"/>
      <c r="E102" s="1048"/>
      <c r="F102" s="1049"/>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25">
      <c r="A103" s="1047"/>
      <c r="B103" s="1048"/>
      <c r="C103" s="1048"/>
      <c r="D103" s="1048"/>
      <c r="E103" s="1048"/>
      <c r="F103" s="1049"/>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25">
      <c r="A104" s="1047"/>
      <c r="B104" s="1048"/>
      <c r="C104" s="1048"/>
      <c r="D104" s="1048"/>
      <c r="E104" s="1048"/>
      <c r="F104" s="1049"/>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25">
      <c r="A105" s="1047"/>
      <c r="B105" s="1048"/>
      <c r="C105" s="1048"/>
      <c r="D105" s="1048"/>
      <c r="E105" s="1048"/>
      <c r="F105" s="1049"/>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3">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3"/>
    <row r="108" spans="1:50" ht="30" customHeight="1" x14ac:dyDescent="0.2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2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2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25">
      <c r="A111" s="1047"/>
      <c r="B111" s="1048"/>
      <c r="C111" s="1048"/>
      <c r="D111" s="1048"/>
      <c r="E111" s="1048"/>
      <c r="F111" s="1049"/>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25">
      <c r="A112" s="1047"/>
      <c r="B112" s="1048"/>
      <c r="C112" s="1048"/>
      <c r="D112" s="1048"/>
      <c r="E112" s="1048"/>
      <c r="F112" s="1049"/>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25">
      <c r="A113" s="1047"/>
      <c r="B113" s="1048"/>
      <c r="C113" s="1048"/>
      <c r="D113" s="1048"/>
      <c r="E113" s="1048"/>
      <c r="F113" s="1049"/>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25">
      <c r="A114" s="1047"/>
      <c r="B114" s="1048"/>
      <c r="C114" s="1048"/>
      <c r="D114" s="1048"/>
      <c r="E114" s="1048"/>
      <c r="F114" s="1049"/>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25">
      <c r="A115" s="1047"/>
      <c r="B115" s="1048"/>
      <c r="C115" s="1048"/>
      <c r="D115" s="1048"/>
      <c r="E115" s="1048"/>
      <c r="F115" s="1049"/>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25">
      <c r="A116" s="1047"/>
      <c r="B116" s="1048"/>
      <c r="C116" s="1048"/>
      <c r="D116" s="1048"/>
      <c r="E116" s="1048"/>
      <c r="F116" s="1049"/>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25">
      <c r="A117" s="1047"/>
      <c r="B117" s="1048"/>
      <c r="C117" s="1048"/>
      <c r="D117" s="1048"/>
      <c r="E117" s="1048"/>
      <c r="F117" s="1049"/>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25">
      <c r="A118" s="1047"/>
      <c r="B118" s="1048"/>
      <c r="C118" s="1048"/>
      <c r="D118" s="1048"/>
      <c r="E118" s="1048"/>
      <c r="F118" s="1049"/>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25">
      <c r="A119" s="1047"/>
      <c r="B119" s="1048"/>
      <c r="C119" s="1048"/>
      <c r="D119" s="1048"/>
      <c r="E119" s="1048"/>
      <c r="F119" s="1049"/>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3">
      <c r="A120" s="1047"/>
      <c r="B120" s="1048"/>
      <c r="C120" s="1048"/>
      <c r="D120" s="1048"/>
      <c r="E120" s="1048"/>
      <c r="F120" s="1049"/>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2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2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2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25">
      <c r="A124" s="1047"/>
      <c r="B124" s="1048"/>
      <c r="C124" s="1048"/>
      <c r="D124" s="1048"/>
      <c r="E124" s="1048"/>
      <c r="F124" s="1049"/>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25">
      <c r="A125" s="1047"/>
      <c r="B125" s="1048"/>
      <c r="C125" s="1048"/>
      <c r="D125" s="1048"/>
      <c r="E125" s="1048"/>
      <c r="F125" s="1049"/>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25">
      <c r="A126" s="1047"/>
      <c r="B126" s="1048"/>
      <c r="C126" s="1048"/>
      <c r="D126" s="1048"/>
      <c r="E126" s="1048"/>
      <c r="F126" s="1049"/>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25">
      <c r="A127" s="1047"/>
      <c r="B127" s="1048"/>
      <c r="C127" s="1048"/>
      <c r="D127" s="1048"/>
      <c r="E127" s="1048"/>
      <c r="F127" s="1049"/>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25">
      <c r="A128" s="1047"/>
      <c r="B128" s="1048"/>
      <c r="C128" s="1048"/>
      <c r="D128" s="1048"/>
      <c r="E128" s="1048"/>
      <c r="F128" s="1049"/>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25">
      <c r="A129" s="1047"/>
      <c r="B129" s="1048"/>
      <c r="C129" s="1048"/>
      <c r="D129" s="1048"/>
      <c r="E129" s="1048"/>
      <c r="F129" s="1049"/>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25">
      <c r="A130" s="1047"/>
      <c r="B130" s="1048"/>
      <c r="C130" s="1048"/>
      <c r="D130" s="1048"/>
      <c r="E130" s="1048"/>
      <c r="F130" s="1049"/>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25">
      <c r="A131" s="1047"/>
      <c r="B131" s="1048"/>
      <c r="C131" s="1048"/>
      <c r="D131" s="1048"/>
      <c r="E131" s="1048"/>
      <c r="F131" s="1049"/>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25">
      <c r="A132" s="1047"/>
      <c r="B132" s="1048"/>
      <c r="C132" s="1048"/>
      <c r="D132" s="1048"/>
      <c r="E132" s="1048"/>
      <c r="F132" s="1049"/>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3">
      <c r="A133" s="1047"/>
      <c r="B133" s="1048"/>
      <c r="C133" s="1048"/>
      <c r="D133" s="1048"/>
      <c r="E133" s="1048"/>
      <c r="F133" s="1049"/>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2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2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2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25">
      <c r="A137" s="1047"/>
      <c r="B137" s="1048"/>
      <c r="C137" s="1048"/>
      <c r="D137" s="1048"/>
      <c r="E137" s="1048"/>
      <c r="F137" s="1049"/>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25">
      <c r="A138" s="1047"/>
      <c r="B138" s="1048"/>
      <c r="C138" s="1048"/>
      <c r="D138" s="1048"/>
      <c r="E138" s="1048"/>
      <c r="F138" s="1049"/>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25">
      <c r="A139" s="1047"/>
      <c r="B139" s="1048"/>
      <c r="C139" s="1048"/>
      <c r="D139" s="1048"/>
      <c r="E139" s="1048"/>
      <c r="F139" s="1049"/>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25">
      <c r="A140" s="1047"/>
      <c r="B140" s="1048"/>
      <c r="C140" s="1048"/>
      <c r="D140" s="1048"/>
      <c r="E140" s="1048"/>
      <c r="F140" s="1049"/>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25">
      <c r="A141" s="1047"/>
      <c r="B141" s="1048"/>
      <c r="C141" s="1048"/>
      <c r="D141" s="1048"/>
      <c r="E141" s="1048"/>
      <c r="F141" s="1049"/>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25">
      <c r="A142" s="1047"/>
      <c r="B142" s="1048"/>
      <c r="C142" s="1048"/>
      <c r="D142" s="1048"/>
      <c r="E142" s="1048"/>
      <c r="F142" s="1049"/>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25">
      <c r="A143" s="1047"/>
      <c r="B143" s="1048"/>
      <c r="C143" s="1048"/>
      <c r="D143" s="1048"/>
      <c r="E143" s="1048"/>
      <c r="F143" s="1049"/>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25">
      <c r="A144" s="1047"/>
      <c r="B144" s="1048"/>
      <c r="C144" s="1048"/>
      <c r="D144" s="1048"/>
      <c r="E144" s="1048"/>
      <c r="F144" s="1049"/>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25">
      <c r="A145" s="1047"/>
      <c r="B145" s="1048"/>
      <c r="C145" s="1048"/>
      <c r="D145" s="1048"/>
      <c r="E145" s="1048"/>
      <c r="F145" s="1049"/>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3">
      <c r="A146" s="1047"/>
      <c r="B146" s="1048"/>
      <c r="C146" s="1048"/>
      <c r="D146" s="1048"/>
      <c r="E146" s="1048"/>
      <c r="F146" s="1049"/>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2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2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2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25">
      <c r="A150" s="1047"/>
      <c r="B150" s="1048"/>
      <c r="C150" s="1048"/>
      <c r="D150" s="1048"/>
      <c r="E150" s="1048"/>
      <c r="F150" s="1049"/>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25">
      <c r="A151" s="1047"/>
      <c r="B151" s="1048"/>
      <c r="C151" s="1048"/>
      <c r="D151" s="1048"/>
      <c r="E151" s="1048"/>
      <c r="F151" s="1049"/>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25">
      <c r="A152" s="1047"/>
      <c r="B152" s="1048"/>
      <c r="C152" s="1048"/>
      <c r="D152" s="1048"/>
      <c r="E152" s="1048"/>
      <c r="F152" s="1049"/>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25">
      <c r="A153" s="1047"/>
      <c r="B153" s="1048"/>
      <c r="C153" s="1048"/>
      <c r="D153" s="1048"/>
      <c r="E153" s="1048"/>
      <c r="F153" s="1049"/>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25">
      <c r="A154" s="1047"/>
      <c r="B154" s="1048"/>
      <c r="C154" s="1048"/>
      <c r="D154" s="1048"/>
      <c r="E154" s="1048"/>
      <c r="F154" s="1049"/>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25">
      <c r="A155" s="1047"/>
      <c r="B155" s="1048"/>
      <c r="C155" s="1048"/>
      <c r="D155" s="1048"/>
      <c r="E155" s="1048"/>
      <c r="F155" s="1049"/>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25">
      <c r="A156" s="1047"/>
      <c r="B156" s="1048"/>
      <c r="C156" s="1048"/>
      <c r="D156" s="1048"/>
      <c r="E156" s="1048"/>
      <c r="F156" s="1049"/>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25">
      <c r="A157" s="1047"/>
      <c r="B157" s="1048"/>
      <c r="C157" s="1048"/>
      <c r="D157" s="1048"/>
      <c r="E157" s="1048"/>
      <c r="F157" s="1049"/>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25">
      <c r="A158" s="1047"/>
      <c r="B158" s="1048"/>
      <c r="C158" s="1048"/>
      <c r="D158" s="1048"/>
      <c r="E158" s="1048"/>
      <c r="F158" s="1049"/>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3">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3"/>
    <row r="161" spans="1:50" ht="30" customHeight="1" x14ac:dyDescent="0.2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2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2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25">
      <c r="A164" s="1047"/>
      <c r="B164" s="1048"/>
      <c r="C164" s="1048"/>
      <c r="D164" s="1048"/>
      <c r="E164" s="1048"/>
      <c r="F164" s="1049"/>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25">
      <c r="A165" s="1047"/>
      <c r="B165" s="1048"/>
      <c r="C165" s="1048"/>
      <c r="D165" s="1048"/>
      <c r="E165" s="1048"/>
      <c r="F165" s="1049"/>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25">
      <c r="A166" s="1047"/>
      <c r="B166" s="1048"/>
      <c r="C166" s="1048"/>
      <c r="D166" s="1048"/>
      <c r="E166" s="1048"/>
      <c r="F166" s="1049"/>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25">
      <c r="A167" s="1047"/>
      <c r="B167" s="1048"/>
      <c r="C167" s="1048"/>
      <c r="D167" s="1048"/>
      <c r="E167" s="1048"/>
      <c r="F167" s="1049"/>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25">
      <c r="A168" s="1047"/>
      <c r="B168" s="1048"/>
      <c r="C168" s="1048"/>
      <c r="D168" s="1048"/>
      <c r="E168" s="1048"/>
      <c r="F168" s="1049"/>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25">
      <c r="A169" s="1047"/>
      <c r="B169" s="1048"/>
      <c r="C169" s="1048"/>
      <c r="D169" s="1048"/>
      <c r="E169" s="1048"/>
      <c r="F169" s="1049"/>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25">
      <c r="A170" s="1047"/>
      <c r="B170" s="1048"/>
      <c r="C170" s="1048"/>
      <c r="D170" s="1048"/>
      <c r="E170" s="1048"/>
      <c r="F170" s="1049"/>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25">
      <c r="A171" s="1047"/>
      <c r="B171" s="1048"/>
      <c r="C171" s="1048"/>
      <c r="D171" s="1048"/>
      <c r="E171" s="1048"/>
      <c r="F171" s="1049"/>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25">
      <c r="A172" s="1047"/>
      <c r="B172" s="1048"/>
      <c r="C172" s="1048"/>
      <c r="D172" s="1048"/>
      <c r="E172" s="1048"/>
      <c r="F172" s="1049"/>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3">
      <c r="A173" s="1047"/>
      <c r="B173" s="1048"/>
      <c r="C173" s="1048"/>
      <c r="D173" s="1048"/>
      <c r="E173" s="1048"/>
      <c r="F173" s="1049"/>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2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2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2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25">
      <c r="A177" s="1047"/>
      <c r="B177" s="1048"/>
      <c r="C177" s="1048"/>
      <c r="D177" s="1048"/>
      <c r="E177" s="1048"/>
      <c r="F177" s="1049"/>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25">
      <c r="A178" s="1047"/>
      <c r="B178" s="1048"/>
      <c r="C178" s="1048"/>
      <c r="D178" s="1048"/>
      <c r="E178" s="1048"/>
      <c r="F178" s="1049"/>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25">
      <c r="A179" s="1047"/>
      <c r="B179" s="1048"/>
      <c r="C179" s="1048"/>
      <c r="D179" s="1048"/>
      <c r="E179" s="1048"/>
      <c r="F179" s="1049"/>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25">
      <c r="A180" s="1047"/>
      <c r="B180" s="1048"/>
      <c r="C180" s="1048"/>
      <c r="D180" s="1048"/>
      <c r="E180" s="1048"/>
      <c r="F180" s="1049"/>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25">
      <c r="A181" s="1047"/>
      <c r="B181" s="1048"/>
      <c r="C181" s="1048"/>
      <c r="D181" s="1048"/>
      <c r="E181" s="1048"/>
      <c r="F181" s="1049"/>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25">
      <c r="A182" s="1047"/>
      <c r="B182" s="1048"/>
      <c r="C182" s="1048"/>
      <c r="D182" s="1048"/>
      <c r="E182" s="1048"/>
      <c r="F182" s="1049"/>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25">
      <c r="A183" s="1047"/>
      <c r="B183" s="1048"/>
      <c r="C183" s="1048"/>
      <c r="D183" s="1048"/>
      <c r="E183" s="1048"/>
      <c r="F183" s="1049"/>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25">
      <c r="A184" s="1047"/>
      <c r="B184" s="1048"/>
      <c r="C184" s="1048"/>
      <c r="D184" s="1048"/>
      <c r="E184" s="1048"/>
      <c r="F184" s="1049"/>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25">
      <c r="A185" s="1047"/>
      <c r="B185" s="1048"/>
      <c r="C185" s="1048"/>
      <c r="D185" s="1048"/>
      <c r="E185" s="1048"/>
      <c r="F185" s="1049"/>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3">
      <c r="A186" s="1047"/>
      <c r="B186" s="1048"/>
      <c r="C186" s="1048"/>
      <c r="D186" s="1048"/>
      <c r="E186" s="1048"/>
      <c r="F186" s="1049"/>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2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2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2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25">
      <c r="A190" s="1047"/>
      <c r="B190" s="1048"/>
      <c r="C190" s="1048"/>
      <c r="D190" s="1048"/>
      <c r="E190" s="1048"/>
      <c r="F190" s="1049"/>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25">
      <c r="A191" s="1047"/>
      <c r="B191" s="1048"/>
      <c r="C191" s="1048"/>
      <c r="D191" s="1048"/>
      <c r="E191" s="1048"/>
      <c r="F191" s="1049"/>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25">
      <c r="A192" s="1047"/>
      <c r="B192" s="1048"/>
      <c r="C192" s="1048"/>
      <c r="D192" s="1048"/>
      <c r="E192" s="1048"/>
      <c r="F192" s="1049"/>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25">
      <c r="A193" s="1047"/>
      <c r="B193" s="1048"/>
      <c r="C193" s="1048"/>
      <c r="D193" s="1048"/>
      <c r="E193" s="1048"/>
      <c r="F193" s="1049"/>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25">
      <c r="A194" s="1047"/>
      <c r="B194" s="1048"/>
      <c r="C194" s="1048"/>
      <c r="D194" s="1048"/>
      <c r="E194" s="1048"/>
      <c r="F194" s="1049"/>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25">
      <c r="A195" s="1047"/>
      <c r="B195" s="1048"/>
      <c r="C195" s="1048"/>
      <c r="D195" s="1048"/>
      <c r="E195" s="1048"/>
      <c r="F195" s="1049"/>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25">
      <c r="A196" s="1047"/>
      <c r="B196" s="1048"/>
      <c r="C196" s="1048"/>
      <c r="D196" s="1048"/>
      <c r="E196" s="1048"/>
      <c r="F196" s="1049"/>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25">
      <c r="A197" s="1047"/>
      <c r="B197" s="1048"/>
      <c r="C197" s="1048"/>
      <c r="D197" s="1048"/>
      <c r="E197" s="1048"/>
      <c r="F197" s="1049"/>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25">
      <c r="A198" s="1047"/>
      <c r="B198" s="1048"/>
      <c r="C198" s="1048"/>
      <c r="D198" s="1048"/>
      <c r="E198" s="1048"/>
      <c r="F198" s="1049"/>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3">
      <c r="A199" s="1047"/>
      <c r="B199" s="1048"/>
      <c r="C199" s="1048"/>
      <c r="D199" s="1048"/>
      <c r="E199" s="1048"/>
      <c r="F199" s="1049"/>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2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2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2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25">
      <c r="A203" s="1047"/>
      <c r="B203" s="1048"/>
      <c r="C203" s="1048"/>
      <c r="D203" s="1048"/>
      <c r="E203" s="1048"/>
      <c r="F203" s="1049"/>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25">
      <c r="A204" s="1047"/>
      <c r="B204" s="1048"/>
      <c r="C204" s="1048"/>
      <c r="D204" s="1048"/>
      <c r="E204" s="1048"/>
      <c r="F204" s="1049"/>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25">
      <c r="A205" s="1047"/>
      <c r="B205" s="1048"/>
      <c r="C205" s="1048"/>
      <c r="D205" s="1048"/>
      <c r="E205" s="1048"/>
      <c r="F205" s="1049"/>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25">
      <c r="A206" s="1047"/>
      <c r="B206" s="1048"/>
      <c r="C206" s="1048"/>
      <c r="D206" s="1048"/>
      <c r="E206" s="1048"/>
      <c r="F206" s="1049"/>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25">
      <c r="A207" s="1047"/>
      <c r="B207" s="1048"/>
      <c r="C207" s="1048"/>
      <c r="D207" s="1048"/>
      <c r="E207" s="1048"/>
      <c r="F207" s="1049"/>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25">
      <c r="A208" s="1047"/>
      <c r="B208" s="1048"/>
      <c r="C208" s="1048"/>
      <c r="D208" s="1048"/>
      <c r="E208" s="1048"/>
      <c r="F208" s="1049"/>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25">
      <c r="A209" s="1047"/>
      <c r="B209" s="1048"/>
      <c r="C209" s="1048"/>
      <c r="D209" s="1048"/>
      <c r="E209" s="1048"/>
      <c r="F209" s="1049"/>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25">
      <c r="A210" s="1047"/>
      <c r="B210" s="1048"/>
      <c r="C210" s="1048"/>
      <c r="D210" s="1048"/>
      <c r="E210" s="1048"/>
      <c r="F210" s="1049"/>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25">
      <c r="A211" s="1047"/>
      <c r="B211" s="1048"/>
      <c r="C211" s="1048"/>
      <c r="D211" s="1048"/>
      <c r="E211" s="1048"/>
      <c r="F211" s="1049"/>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3">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3"/>
    <row r="214" spans="1:50" ht="30" customHeight="1" x14ac:dyDescent="0.2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2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2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25">
      <c r="A217" s="1047"/>
      <c r="B217" s="1048"/>
      <c r="C217" s="1048"/>
      <c r="D217" s="1048"/>
      <c r="E217" s="1048"/>
      <c r="F217" s="1049"/>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25">
      <c r="A218" s="1047"/>
      <c r="B218" s="1048"/>
      <c r="C218" s="1048"/>
      <c r="D218" s="1048"/>
      <c r="E218" s="1048"/>
      <c r="F218" s="1049"/>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25">
      <c r="A219" s="1047"/>
      <c r="B219" s="1048"/>
      <c r="C219" s="1048"/>
      <c r="D219" s="1048"/>
      <c r="E219" s="1048"/>
      <c r="F219" s="1049"/>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25">
      <c r="A220" s="1047"/>
      <c r="B220" s="1048"/>
      <c r="C220" s="1048"/>
      <c r="D220" s="1048"/>
      <c r="E220" s="1048"/>
      <c r="F220" s="1049"/>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25">
      <c r="A221" s="1047"/>
      <c r="B221" s="1048"/>
      <c r="C221" s="1048"/>
      <c r="D221" s="1048"/>
      <c r="E221" s="1048"/>
      <c r="F221" s="1049"/>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25">
      <c r="A222" s="1047"/>
      <c r="B222" s="1048"/>
      <c r="C222" s="1048"/>
      <c r="D222" s="1048"/>
      <c r="E222" s="1048"/>
      <c r="F222" s="1049"/>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25">
      <c r="A223" s="1047"/>
      <c r="B223" s="1048"/>
      <c r="C223" s="1048"/>
      <c r="D223" s="1048"/>
      <c r="E223" s="1048"/>
      <c r="F223" s="1049"/>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25">
      <c r="A224" s="1047"/>
      <c r="B224" s="1048"/>
      <c r="C224" s="1048"/>
      <c r="D224" s="1048"/>
      <c r="E224" s="1048"/>
      <c r="F224" s="1049"/>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25">
      <c r="A225" s="1047"/>
      <c r="B225" s="1048"/>
      <c r="C225" s="1048"/>
      <c r="D225" s="1048"/>
      <c r="E225" s="1048"/>
      <c r="F225" s="1049"/>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3">
      <c r="A226" s="1047"/>
      <c r="B226" s="1048"/>
      <c r="C226" s="1048"/>
      <c r="D226" s="1048"/>
      <c r="E226" s="1048"/>
      <c r="F226" s="1049"/>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2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2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2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25">
      <c r="A230" s="1047"/>
      <c r="B230" s="1048"/>
      <c r="C230" s="1048"/>
      <c r="D230" s="1048"/>
      <c r="E230" s="1048"/>
      <c r="F230" s="1049"/>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25">
      <c r="A231" s="1047"/>
      <c r="B231" s="1048"/>
      <c r="C231" s="1048"/>
      <c r="D231" s="1048"/>
      <c r="E231" s="1048"/>
      <c r="F231" s="1049"/>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25">
      <c r="A232" s="1047"/>
      <c r="B232" s="1048"/>
      <c r="C232" s="1048"/>
      <c r="D232" s="1048"/>
      <c r="E232" s="1048"/>
      <c r="F232" s="1049"/>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25">
      <c r="A233" s="1047"/>
      <c r="B233" s="1048"/>
      <c r="C233" s="1048"/>
      <c r="D233" s="1048"/>
      <c r="E233" s="1048"/>
      <c r="F233" s="1049"/>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25">
      <c r="A234" s="1047"/>
      <c r="B234" s="1048"/>
      <c r="C234" s="1048"/>
      <c r="D234" s="1048"/>
      <c r="E234" s="1048"/>
      <c r="F234" s="1049"/>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25">
      <c r="A235" s="1047"/>
      <c r="B235" s="1048"/>
      <c r="C235" s="1048"/>
      <c r="D235" s="1048"/>
      <c r="E235" s="1048"/>
      <c r="F235" s="1049"/>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25">
      <c r="A236" s="1047"/>
      <c r="B236" s="1048"/>
      <c r="C236" s="1048"/>
      <c r="D236" s="1048"/>
      <c r="E236" s="1048"/>
      <c r="F236" s="1049"/>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25">
      <c r="A237" s="1047"/>
      <c r="B237" s="1048"/>
      <c r="C237" s="1048"/>
      <c r="D237" s="1048"/>
      <c r="E237" s="1048"/>
      <c r="F237" s="1049"/>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25">
      <c r="A238" s="1047"/>
      <c r="B238" s="1048"/>
      <c r="C238" s="1048"/>
      <c r="D238" s="1048"/>
      <c r="E238" s="1048"/>
      <c r="F238" s="1049"/>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3">
      <c r="A239" s="1047"/>
      <c r="B239" s="1048"/>
      <c r="C239" s="1048"/>
      <c r="D239" s="1048"/>
      <c r="E239" s="1048"/>
      <c r="F239" s="1049"/>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2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2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2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25">
      <c r="A243" s="1047"/>
      <c r="B243" s="1048"/>
      <c r="C243" s="1048"/>
      <c r="D243" s="1048"/>
      <c r="E243" s="1048"/>
      <c r="F243" s="1049"/>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25">
      <c r="A244" s="1047"/>
      <c r="B244" s="1048"/>
      <c r="C244" s="1048"/>
      <c r="D244" s="1048"/>
      <c r="E244" s="1048"/>
      <c r="F244" s="1049"/>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25">
      <c r="A245" s="1047"/>
      <c r="B245" s="1048"/>
      <c r="C245" s="1048"/>
      <c r="D245" s="1048"/>
      <c r="E245" s="1048"/>
      <c r="F245" s="1049"/>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25">
      <c r="A246" s="1047"/>
      <c r="B246" s="1048"/>
      <c r="C246" s="1048"/>
      <c r="D246" s="1048"/>
      <c r="E246" s="1048"/>
      <c r="F246" s="1049"/>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25">
      <c r="A247" s="1047"/>
      <c r="B247" s="1048"/>
      <c r="C247" s="1048"/>
      <c r="D247" s="1048"/>
      <c r="E247" s="1048"/>
      <c r="F247" s="1049"/>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25">
      <c r="A248" s="1047"/>
      <c r="B248" s="1048"/>
      <c r="C248" s="1048"/>
      <c r="D248" s="1048"/>
      <c r="E248" s="1048"/>
      <c r="F248" s="1049"/>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25">
      <c r="A249" s="1047"/>
      <c r="B249" s="1048"/>
      <c r="C249" s="1048"/>
      <c r="D249" s="1048"/>
      <c r="E249" s="1048"/>
      <c r="F249" s="1049"/>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25">
      <c r="A250" s="1047"/>
      <c r="B250" s="1048"/>
      <c r="C250" s="1048"/>
      <c r="D250" s="1048"/>
      <c r="E250" s="1048"/>
      <c r="F250" s="1049"/>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25">
      <c r="A251" s="1047"/>
      <c r="B251" s="1048"/>
      <c r="C251" s="1048"/>
      <c r="D251" s="1048"/>
      <c r="E251" s="1048"/>
      <c r="F251" s="1049"/>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3">
      <c r="A252" s="1047"/>
      <c r="B252" s="1048"/>
      <c r="C252" s="1048"/>
      <c r="D252" s="1048"/>
      <c r="E252" s="1048"/>
      <c r="F252" s="1049"/>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2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2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2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25">
      <c r="A256" s="1047"/>
      <c r="B256" s="1048"/>
      <c r="C256" s="1048"/>
      <c r="D256" s="1048"/>
      <c r="E256" s="1048"/>
      <c r="F256" s="1049"/>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25">
      <c r="A257" s="1047"/>
      <c r="B257" s="1048"/>
      <c r="C257" s="1048"/>
      <c r="D257" s="1048"/>
      <c r="E257" s="1048"/>
      <c r="F257" s="1049"/>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25">
      <c r="A258" s="1047"/>
      <c r="B258" s="1048"/>
      <c r="C258" s="1048"/>
      <c r="D258" s="1048"/>
      <c r="E258" s="1048"/>
      <c r="F258" s="1049"/>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25">
      <c r="A259" s="1047"/>
      <c r="B259" s="1048"/>
      <c r="C259" s="1048"/>
      <c r="D259" s="1048"/>
      <c r="E259" s="1048"/>
      <c r="F259" s="1049"/>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25">
      <c r="A260" s="1047"/>
      <c r="B260" s="1048"/>
      <c r="C260" s="1048"/>
      <c r="D260" s="1048"/>
      <c r="E260" s="1048"/>
      <c r="F260" s="1049"/>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25">
      <c r="A261" s="1047"/>
      <c r="B261" s="1048"/>
      <c r="C261" s="1048"/>
      <c r="D261" s="1048"/>
      <c r="E261" s="1048"/>
      <c r="F261" s="1049"/>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25">
      <c r="A262" s="1047"/>
      <c r="B262" s="1048"/>
      <c r="C262" s="1048"/>
      <c r="D262" s="1048"/>
      <c r="E262" s="1048"/>
      <c r="F262" s="1049"/>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25">
      <c r="A263" s="1047"/>
      <c r="B263" s="1048"/>
      <c r="C263" s="1048"/>
      <c r="D263" s="1048"/>
      <c r="E263" s="1048"/>
      <c r="F263" s="1049"/>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25">
      <c r="A264" s="1047"/>
      <c r="B264" s="1048"/>
      <c r="C264" s="1048"/>
      <c r="D264" s="1048"/>
      <c r="E264" s="1048"/>
      <c r="F264" s="1049"/>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3">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507</v>
      </c>
      <c r="Z3" s="344"/>
      <c r="AA3" s="344"/>
      <c r="AB3" s="344"/>
      <c r="AC3" s="252" t="s">
        <v>489</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x14ac:dyDescent="0.25">
      <c r="A4" s="1067">
        <v>1</v>
      </c>
      <c r="B4" s="1067">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25">
      <c r="A5" s="1067">
        <v>2</v>
      </c>
      <c r="B5" s="1067">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25">
      <c r="A6" s="1067">
        <v>3</v>
      </c>
      <c r="B6" s="1067">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25">
      <c r="A7" s="1067">
        <v>4</v>
      </c>
      <c r="B7" s="1067">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25">
      <c r="A8" s="1067">
        <v>5</v>
      </c>
      <c r="B8" s="1067">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25">
      <c r="A9" s="1067">
        <v>6</v>
      </c>
      <c r="B9" s="1067">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25">
      <c r="A10" s="1067">
        <v>7</v>
      </c>
      <c r="B10" s="1067">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25">
      <c r="A11" s="1067">
        <v>8</v>
      </c>
      <c r="B11" s="1067">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25">
      <c r="A12" s="1067">
        <v>9</v>
      </c>
      <c r="B12" s="1067">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25">
      <c r="A13" s="1067">
        <v>10</v>
      </c>
      <c r="B13" s="1067">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25">
      <c r="A14" s="1067">
        <v>11</v>
      </c>
      <c r="B14" s="1067">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25">
      <c r="A15" s="1067">
        <v>12</v>
      </c>
      <c r="B15" s="1067">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25">
      <c r="A16" s="1067">
        <v>13</v>
      </c>
      <c r="B16" s="1067">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25">
      <c r="A17" s="1067">
        <v>14</v>
      </c>
      <c r="B17" s="1067">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25">
      <c r="A18" s="1067">
        <v>15</v>
      </c>
      <c r="B18" s="1067">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25">
      <c r="A19" s="1067">
        <v>16</v>
      </c>
      <c r="B19" s="1067">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25">
      <c r="A20" s="1067">
        <v>17</v>
      </c>
      <c r="B20" s="1067">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25">
      <c r="A21" s="1067">
        <v>18</v>
      </c>
      <c r="B21" s="1067">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25">
      <c r="A22" s="1067">
        <v>19</v>
      </c>
      <c r="B22" s="1067">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25">
      <c r="A23" s="1067">
        <v>20</v>
      </c>
      <c r="B23" s="1067">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25">
      <c r="A24" s="1067">
        <v>21</v>
      </c>
      <c r="B24" s="1067">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25">
      <c r="A25" s="1067">
        <v>22</v>
      </c>
      <c r="B25" s="1067">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25">
      <c r="A26" s="1067">
        <v>23</v>
      </c>
      <c r="B26" s="1067">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25">
      <c r="A27" s="1067">
        <v>24</v>
      </c>
      <c r="B27" s="1067">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25">
      <c r="A28" s="1067">
        <v>25</v>
      </c>
      <c r="B28" s="1067">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25">
      <c r="A29" s="1067">
        <v>26</v>
      </c>
      <c r="B29" s="1067">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25">
      <c r="A30" s="1067">
        <v>27</v>
      </c>
      <c r="B30" s="1067">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25">
      <c r="A31" s="1067">
        <v>28</v>
      </c>
      <c r="B31" s="1067">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25">
      <c r="A32" s="1067">
        <v>29</v>
      </c>
      <c r="B32" s="1067">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25">
      <c r="A33" s="1067">
        <v>30</v>
      </c>
      <c r="B33" s="1067">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507</v>
      </c>
      <c r="Z36" s="344"/>
      <c r="AA36" s="344"/>
      <c r="AB36" s="344"/>
      <c r="AC36" s="252" t="s">
        <v>489</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x14ac:dyDescent="0.25">
      <c r="A37" s="1067">
        <v>1</v>
      </c>
      <c r="B37" s="1067">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25">
      <c r="A38" s="1067">
        <v>2</v>
      </c>
      <c r="B38" s="1067">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25">
      <c r="A39" s="1067">
        <v>3</v>
      </c>
      <c r="B39" s="1067">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25">
      <c r="A40" s="1067">
        <v>4</v>
      </c>
      <c r="B40" s="1067">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25">
      <c r="A41" s="1067">
        <v>5</v>
      </c>
      <c r="B41" s="1067">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25">
      <c r="A42" s="1067">
        <v>6</v>
      </c>
      <c r="B42" s="1067">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25">
      <c r="A43" s="1067">
        <v>7</v>
      </c>
      <c r="B43" s="1067">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25">
      <c r="A44" s="1067">
        <v>8</v>
      </c>
      <c r="B44" s="1067">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25">
      <c r="A45" s="1067">
        <v>9</v>
      </c>
      <c r="B45" s="1067">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25">
      <c r="A46" s="1067">
        <v>10</v>
      </c>
      <c r="B46" s="1067">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25">
      <c r="A47" s="1067">
        <v>11</v>
      </c>
      <c r="B47" s="1067">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25">
      <c r="A48" s="1067">
        <v>12</v>
      </c>
      <c r="B48" s="1067">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25">
      <c r="A49" s="1067">
        <v>13</v>
      </c>
      <c r="B49" s="1067">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25">
      <c r="A50" s="1067">
        <v>14</v>
      </c>
      <c r="B50" s="1067">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25">
      <c r="A51" s="1067">
        <v>15</v>
      </c>
      <c r="B51" s="1067">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25">
      <c r="A52" s="1067">
        <v>16</v>
      </c>
      <c r="B52" s="1067">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25">
      <c r="A53" s="1067">
        <v>17</v>
      </c>
      <c r="B53" s="1067">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25">
      <c r="A54" s="1067">
        <v>18</v>
      </c>
      <c r="B54" s="1067">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25">
      <c r="A55" s="1067">
        <v>19</v>
      </c>
      <c r="B55" s="1067">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25">
      <c r="A56" s="1067">
        <v>20</v>
      </c>
      <c r="B56" s="1067">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25">
      <c r="A57" s="1067">
        <v>21</v>
      </c>
      <c r="B57" s="1067">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25">
      <c r="A58" s="1067">
        <v>22</v>
      </c>
      <c r="B58" s="1067">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25">
      <c r="A59" s="1067">
        <v>23</v>
      </c>
      <c r="B59" s="1067">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25">
      <c r="A60" s="1067">
        <v>24</v>
      </c>
      <c r="B60" s="1067">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25">
      <c r="A61" s="1067">
        <v>25</v>
      </c>
      <c r="B61" s="1067">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25">
      <c r="A62" s="1067">
        <v>26</v>
      </c>
      <c r="B62" s="1067">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25">
      <c r="A63" s="1067">
        <v>27</v>
      </c>
      <c r="B63" s="1067">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25">
      <c r="A64" s="1067">
        <v>28</v>
      </c>
      <c r="B64" s="1067">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25">
      <c r="A65" s="1067">
        <v>29</v>
      </c>
      <c r="B65" s="1067">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25">
      <c r="A66" s="1067">
        <v>30</v>
      </c>
      <c r="B66" s="1067">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507</v>
      </c>
      <c r="Z69" s="344"/>
      <c r="AA69" s="344"/>
      <c r="AB69" s="344"/>
      <c r="AC69" s="252" t="s">
        <v>489</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x14ac:dyDescent="0.25">
      <c r="A70" s="1067">
        <v>1</v>
      </c>
      <c r="B70" s="1067">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25">
      <c r="A71" s="1067">
        <v>2</v>
      </c>
      <c r="B71" s="1067">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25">
      <c r="A72" s="1067">
        <v>3</v>
      </c>
      <c r="B72" s="1067">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25">
      <c r="A73" s="1067">
        <v>4</v>
      </c>
      <c r="B73" s="1067">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25">
      <c r="A74" s="1067">
        <v>5</v>
      </c>
      <c r="B74" s="1067">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25">
      <c r="A75" s="1067">
        <v>6</v>
      </c>
      <c r="B75" s="1067">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25">
      <c r="A76" s="1067">
        <v>7</v>
      </c>
      <c r="B76" s="1067">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25">
      <c r="A77" s="1067">
        <v>8</v>
      </c>
      <c r="B77" s="1067">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25">
      <c r="A78" s="1067">
        <v>9</v>
      </c>
      <c r="B78" s="1067">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25">
      <c r="A79" s="1067">
        <v>10</v>
      </c>
      <c r="B79" s="1067">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25">
      <c r="A80" s="1067">
        <v>11</v>
      </c>
      <c r="B80" s="1067">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25">
      <c r="A81" s="1067">
        <v>12</v>
      </c>
      <c r="B81" s="1067">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25">
      <c r="A82" s="1067">
        <v>13</v>
      </c>
      <c r="B82" s="1067">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25">
      <c r="A83" s="1067">
        <v>14</v>
      </c>
      <c r="B83" s="1067">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25">
      <c r="A84" s="1067">
        <v>15</v>
      </c>
      <c r="B84" s="1067">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25">
      <c r="A85" s="1067">
        <v>16</v>
      </c>
      <c r="B85" s="1067">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25">
      <c r="A86" s="1067">
        <v>17</v>
      </c>
      <c r="B86" s="1067">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25">
      <c r="A87" s="1067">
        <v>18</v>
      </c>
      <c r="B87" s="1067">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25">
      <c r="A88" s="1067">
        <v>19</v>
      </c>
      <c r="B88" s="1067">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25">
      <c r="A89" s="1067">
        <v>20</v>
      </c>
      <c r="B89" s="1067">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25">
      <c r="A90" s="1067">
        <v>21</v>
      </c>
      <c r="B90" s="1067">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25">
      <c r="A91" s="1067">
        <v>22</v>
      </c>
      <c r="B91" s="1067">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25">
      <c r="A92" s="1067">
        <v>23</v>
      </c>
      <c r="B92" s="1067">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25">
      <c r="A93" s="1067">
        <v>24</v>
      </c>
      <c r="B93" s="1067">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25">
      <c r="A94" s="1067">
        <v>25</v>
      </c>
      <c r="B94" s="1067">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25">
      <c r="A95" s="1067">
        <v>26</v>
      </c>
      <c r="B95" s="1067">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25">
      <c r="A96" s="1067">
        <v>27</v>
      </c>
      <c r="B96" s="1067">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25">
      <c r="A97" s="1067">
        <v>28</v>
      </c>
      <c r="B97" s="1067">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25">
      <c r="A98" s="1067">
        <v>29</v>
      </c>
      <c r="B98" s="1067">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25">
      <c r="A99" s="1067">
        <v>30</v>
      </c>
      <c r="B99" s="1067">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507</v>
      </c>
      <c r="Z102" s="344"/>
      <c r="AA102" s="344"/>
      <c r="AB102" s="344"/>
      <c r="AC102" s="252" t="s">
        <v>489</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x14ac:dyDescent="0.25">
      <c r="A103" s="1067">
        <v>1</v>
      </c>
      <c r="B103" s="1067">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25">
      <c r="A104" s="1067">
        <v>2</v>
      </c>
      <c r="B104" s="1067">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25">
      <c r="A105" s="1067">
        <v>3</v>
      </c>
      <c r="B105" s="1067">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25">
      <c r="A106" s="1067">
        <v>4</v>
      </c>
      <c r="B106" s="1067">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25">
      <c r="A107" s="1067">
        <v>5</v>
      </c>
      <c r="B107" s="1067">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25">
      <c r="A108" s="1067">
        <v>6</v>
      </c>
      <c r="B108" s="1067">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25">
      <c r="A109" s="1067">
        <v>7</v>
      </c>
      <c r="B109" s="1067">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25">
      <c r="A110" s="1067">
        <v>8</v>
      </c>
      <c r="B110" s="1067">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25">
      <c r="A111" s="1067">
        <v>9</v>
      </c>
      <c r="B111" s="1067">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25">
      <c r="A112" s="1067">
        <v>10</v>
      </c>
      <c r="B112" s="1067">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25">
      <c r="A113" s="1067">
        <v>11</v>
      </c>
      <c r="B113" s="1067">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25">
      <c r="A114" s="1067">
        <v>12</v>
      </c>
      <c r="B114" s="1067">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25">
      <c r="A115" s="1067">
        <v>13</v>
      </c>
      <c r="B115" s="1067">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25">
      <c r="A116" s="1067">
        <v>14</v>
      </c>
      <c r="B116" s="1067">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25">
      <c r="A117" s="1067">
        <v>15</v>
      </c>
      <c r="B117" s="1067">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25">
      <c r="A118" s="1067">
        <v>16</v>
      </c>
      <c r="B118" s="1067">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25">
      <c r="A119" s="1067">
        <v>17</v>
      </c>
      <c r="B119" s="1067">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25">
      <c r="A120" s="1067">
        <v>18</v>
      </c>
      <c r="B120" s="1067">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25">
      <c r="A121" s="1067">
        <v>19</v>
      </c>
      <c r="B121" s="1067">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25">
      <c r="A122" s="1067">
        <v>20</v>
      </c>
      <c r="B122" s="1067">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25">
      <c r="A123" s="1067">
        <v>21</v>
      </c>
      <c r="B123" s="1067">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25">
      <c r="A124" s="1067">
        <v>22</v>
      </c>
      <c r="B124" s="1067">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25">
      <c r="A125" s="1067">
        <v>23</v>
      </c>
      <c r="B125" s="1067">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25">
      <c r="A126" s="1067">
        <v>24</v>
      </c>
      <c r="B126" s="1067">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25">
      <c r="A127" s="1067">
        <v>25</v>
      </c>
      <c r="B127" s="1067">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25">
      <c r="A128" s="1067">
        <v>26</v>
      </c>
      <c r="B128" s="1067">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25">
      <c r="A129" s="1067">
        <v>27</v>
      </c>
      <c r="B129" s="1067">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25">
      <c r="A130" s="1067">
        <v>28</v>
      </c>
      <c r="B130" s="1067">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25">
      <c r="A131" s="1067">
        <v>29</v>
      </c>
      <c r="B131" s="1067">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25">
      <c r="A132" s="1067">
        <v>30</v>
      </c>
      <c r="B132" s="1067">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507</v>
      </c>
      <c r="Z135" s="344"/>
      <c r="AA135" s="344"/>
      <c r="AB135" s="344"/>
      <c r="AC135" s="252" t="s">
        <v>489</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x14ac:dyDescent="0.25">
      <c r="A136" s="1067">
        <v>1</v>
      </c>
      <c r="B136" s="1067">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25">
      <c r="A137" s="1067">
        <v>2</v>
      </c>
      <c r="B137" s="1067">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25">
      <c r="A138" s="1067">
        <v>3</v>
      </c>
      <c r="B138" s="1067">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25">
      <c r="A139" s="1067">
        <v>4</v>
      </c>
      <c r="B139" s="1067">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25">
      <c r="A140" s="1067">
        <v>5</v>
      </c>
      <c r="B140" s="1067">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25">
      <c r="A141" s="1067">
        <v>6</v>
      </c>
      <c r="B141" s="1067">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25">
      <c r="A142" s="1067">
        <v>7</v>
      </c>
      <c r="B142" s="1067">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25">
      <c r="A143" s="1067">
        <v>8</v>
      </c>
      <c r="B143" s="1067">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25">
      <c r="A144" s="1067">
        <v>9</v>
      </c>
      <c r="B144" s="1067">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25">
      <c r="A145" s="1067">
        <v>10</v>
      </c>
      <c r="B145" s="1067">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25">
      <c r="A146" s="1067">
        <v>11</v>
      </c>
      <c r="B146" s="1067">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25">
      <c r="A147" s="1067">
        <v>12</v>
      </c>
      <c r="B147" s="1067">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25">
      <c r="A148" s="1067">
        <v>13</v>
      </c>
      <c r="B148" s="1067">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25">
      <c r="A149" s="1067">
        <v>14</v>
      </c>
      <c r="B149" s="1067">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25">
      <c r="A150" s="1067">
        <v>15</v>
      </c>
      <c r="B150" s="1067">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25">
      <c r="A151" s="1067">
        <v>16</v>
      </c>
      <c r="B151" s="1067">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25">
      <c r="A152" s="1067">
        <v>17</v>
      </c>
      <c r="B152" s="1067">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25">
      <c r="A153" s="1067">
        <v>18</v>
      </c>
      <c r="B153" s="1067">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25">
      <c r="A154" s="1067">
        <v>19</v>
      </c>
      <c r="B154" s="1067">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25">
      <c r="A155" s="1067">
        <v>20</v>
      </c>
      <c r="B155" s="1067">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25">
      <c r="A156" s="1067">
        <v>21</v>
      </c>
      <c r="B156" s="1067">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25">
      <c r="A157" s="1067">
        <v>22</v>
      </c>
      <c r="B157" s="1067">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25">
      <c r="A158" s="1067">
        <v>23</v>
      </c>
      <c r="B158" s="1067">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25">
      <c r="A159" s="1067">
        <v>24</v>
      </c>
      <c r="B159" s="1067">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25">
      <c r="A160" s="1067">
        <v>25</v>
      </c>
      <c r="B160" s="1067">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25">
      <c r="A161" s="1067">
        <v>26</v>
      </c>
      <c r="B161" s="1067">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25">
      <c r="A162" s="1067">
        <v>27</v>
      </c>
      <c r="B162" s="1067">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25">
      <c r="A163" s="1067">
        <v>28</v>
      </c>
      <c r="B163" s="1067">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25">
      <c r="A164" s="1067">
        <v>29</v>
      </c>
      <c r="B164" s="1067">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25">
      <c r="A165" s="1067">
        <v>30</v>
      </c>
      <c r="B165" s="1067">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507</v>
      </c>
      <c r="Z168" s="344"/>
      <c r="AA168" s="344"/>
      <c r="AB168" s="344"/>
      <c r="AC168" s="252" t="s">
        <v>489</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x14ac:dyDescent="0.25">
      <c r="A169" s="1067">
        <v>1</v>
      </c>
      <c r="B169" s="1067">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25">
      <c r="A170" s="1067">
        <v>2</v>
      </c>
      <c r="B170" s="1067">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25">
      <c r="A171" s="1067">
        <v>3</v>
      </c>
      <c r="B171" s="1067">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25">
      <c r="A172" s="1067">
        <v>4</v>
      </c>
      <c r="B172" s="1067">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25">
      <c r="A173" s="1067">
        <v>5</v>
      </c>
      <c r="B173" s="1067">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25">
      <c r="A174" s="1067">
        <v>6</v>
      </c>
      <c r="B174" s="1067">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25">
      <c r="A175" s="1067">
        <v>7</v>
      </c>
      <c r="B175" s="1067">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25">
      <c r="A176" s="1067">
        <v>8</v>
      </c>
      <c r="B176" s="1067">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25">
      <c r="A177" s="1067">
        <v>9</v>
      </c>
      <c r="B177" s="1067">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25">
      <c r="A178" s="1067">
        <v>10</v>
      </c>
      <c r="B178" s="1067">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25">
      <c r="A179" s="1067">
        <v>11</v>
      </c>
      <c r="B179" s="1067">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25">
      <c r="A180" s="1067">
        <v>12</v>
      </c>
      <c r="B180" s="1067">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25">
      <c r="A181" s="1067">
        <v>13</v>
      </c>
      <c r="B181" s="1067">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25">
      <c r="A182" s="1067">
        <v>14</v>
      </c>
      <c r="B182" s="1067">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25">
      <c r="A183" s="1067">
        <v>15</v>
      </c>
      <c r="B183" s="1067">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25">
      <c r="A184" s="1067">
        <v>16</v>
      </c>
      <c r="B184" s="1067">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25">
      <c r="A185" s="1067">
        <v>17</v>
      </c>
      <c r="B185" s="1067">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25">
      <c r="A186" s="1067">
        <v>18</v>
      </c>
      <c r="B186" s="1067">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25">
      <c r="A187" s="1067">
        <v>19</v>
      </c>
      <c r="B187" s="1067">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25">
      <c r="A188" s="1067">
        <v>20</v>
      </c>
      <c r="B188" s="1067">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25">
      <c r="A189" s="1067">
        <v>21</v>
      </c>
      <c r="B189" s="1067">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25">
      <c r="A190" s="1067">
        <v>22</v>
      </c>
      <c r="B190" s="1067">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25">
      <c r="A191" s="1067">
        <v>23</v>
      </c>
      <c r="B191" s="1067">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25">
      <c r="A192" s="1067">
        <v>24</v>
      </c>
      <c r="B192" s="1067">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25">
      <c r="A193" s="1067">
        <v>25</v>
      </c>
      <c r="B193" s="1067">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25">
      <c r="A194" s="1067">
        <v>26</v>
      </c>
      <c r="B194" s="1067">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25">
      <c r="A195" s="1067">
        <v>27</v>
      </c>
      <c r="B195" s="1067">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25">
      <c r="A196" s="1067">
        <v>28</v>
      </c>
      <c r="B196" s="1067">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25">
      <c r="A197" s="1067">
        <v>29</v>
      </c>
      <c r="B197" s="1067">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25">
      <c r="A198" s="1067">
        <v>30</v>
      </c>
      <c r="B198" s="1067">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507</v>
      </c>
      <c r="Z201" s="344"/>
      <c r="AA201" s="344"/>
      <c r="AB201" s="344"/>
      <c r="AC201" s="252" t="s">
        <v>489</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x14ac:dyDescent="0.25">
      <c r="A202" s="1067">
        <v>1</v>
      </c>
      <c r="B202" s="1067">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25">
      <c r="A203" s="1067">
        <v>2</v>
      </c>
      <c r="B203" s="1067">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25">
      <c r="A204" s="1067">
        <v>3</v>
      </c>
      <c r="B204" s="1067">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25">
      <c r="A205" s="1067">
        <v>4</v>
      </c>
      <c r="B205" s="1067">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25">
      <c r="A206" s="1067">
        <v>5</v>
      </c>
      <c r="B206" s="1067">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25">
      <c r="A207" s="1067">
        <v>6</v>
      </c>
      <c r="B207" s="1067">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25">
      <c r="A208" s="1067">
        <v>7</v>
      </c>
      <c r="B208" s="1067">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25">
      <c r="A209" s="1067">
        <v>8</v>
      </c>
      <c r="B209" s="1067">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25">
      <c r="A210" s="1067">
        <v>9</v>
      </c>
      <c r="B210" s="1067">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25">
      <c r="A211" s="1067">
        <v>10</v>
      </c>
      <c r="B211" s="1067">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25">
      <c r="A212" s="1067">
        <v>11</v>
      </c>
      <c r="B212" s="1067">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25">
      <c r="A213" s="1067">
        <v>12</v>
      </c>
      <c r="B213" s="1067">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25">
      <c r="A214" s="1067">
        <v>13</v>
      </c>
      <c r="B214" s="1067">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25">
      <c r="A215" s="1067">
        <v>14</v>
      </c>
      <c r="B215" s="1067">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25">
      <c r="A216" s="1067">
        <v>15</v>
      </c>
      <c r="B216" s="1067">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25">
      <c r="A217" s="1067">
        <v>16</v>
      </c>
      <c r="B217" s="1067">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25">
      <c r="A218" s="1067">
        <v>17</v>
      </c>
      <c r="B218" s="1067">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25">
      <c r="A219" s="1067">
        <v>18</v>
      </c>
      <c r="B219" s="1067">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25">
      <c r="A220" s="1067">
        <v>19</v>
      </c>
      <c r="B220" s="1067">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25">
      <c r="A221" s="1067">
        <v>20</v>
      </c>
      <c r="B221" s="1067">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25">
      <c r="A222" s="1067">
        <v>21</v>
      </c>
      <c r="B222" s="1067">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25">
      <c r="A223" s="1067">
        <v>22</v>
      </c>
      <c r="B223" s="1067">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25">
      <c r="A224" s="1067">
        <v>23</v>
      </c>
      <c r="B224" s="1067">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25">
      <c r="A225" s="1067">
        <v>24</v>
      </c>
      <c r="B225" s="1067">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25">
      <c r="A226" s="1067">
        <v>25</v>
      </c>
      <c r="B226" s="1067">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25">
      <c r="A227" s="1067">
        <v>26</v>
      </c>
      <c r="B227" s="1067">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25">
      <c r="A228" s="1067">
        <v>27</v>
      </c>
      <c r="B228" s="1067">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25">
      <c r="A229" s="1067">
        <v>28</v>
      </c>
      <c r="B229" s="1067">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25">
      <c r="A230" s="1067">
        <v>29</v>
      </c>
      <c r="B230" s="1067">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25">
      <c r="A231" s="1067">
        <v>30</v>
      </c>
      <c r="B231" s="1067">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507</v>
      </c>
      <c r="Z234" s="344"/>
      <c r="AA234" s="344"/>
      <c r="AB234" s="344"/>
      <c r="AC234" s="252" t="s">
        <v>489</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x14ac:dyDescent="0.25">
      <c r="A235" s="1067">
        <v>1</v>
      </c>
      <c r="B235" s="1067">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25">
      <c r="A236" s="1067">
        <v>2</v>
      </c>
      <c r="B236" s="1067">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25">
      <c r="A237" s="1067">
        <v>3</v>
      </c>
      <c r="B237" s="1067">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25">
      <c r="A238" s="1067">
        <v>4</v>
      </c>
      <c r="B238" s="1067">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25">
      <c r="A239" s="1067">
        <v>5</v>
      </c>
      <c r="B239" s="1067">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25">
      <c r="A240" s="1067">
        <v>6</v>
      </c>
      <c r="B240" s="1067">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25">
      <c r="A241" s="1067">
        <v>7</v>
      </c>
      <c r="B241" s="1067">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25">
      <c r="A242" s="1067">
        <v>8</v>
      </c>
      <c r="B242" s="1067">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25">
      <c r="A243" s="1067">
        <v>9</v>
      </c>
      <c r="B243" s="1067">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25">
      <c r="A244" s="1067">
        <v>10</v>
      </c>
      <c r="B244" s="1067">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25">
      <c r="A245" s="1067">
        <v>11</v>
      </c>
      <c r="B245" s="1067">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25">
      <c r="A246" s="1067">
        <v>12</v>
      </c>
      <c r="B246" s="1067">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25">
      <c r="A247" s="1067">
        <v>13</v>
      </c>
      <c r="B247" s="1067">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25">
      <c r="A248" s="1067">
        <v>14</v>
      </c>
      <c r="B248" s="1067">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25">
      <c r="A249" s="1067">
        <v>15</v>
      </c>
      <c r="B249" s="1067">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25">
      <c r="A250" s="1067">
        <v>16</v>
      </c>
      <c r="B250" s="1067">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25">
      <c r="A251" s="1067">
        <v>17</v>
      </c>
      <c r="B251" s="1067">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25">
      <c r="A252" s="1067">
        <v>18</v>
      </c>
      <c r="B252" s="1067">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25">
      <c r="A253" s="1067">
        <v>19</v>
      </c>
      <c r="B253" s="1067">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25">
      <c r="A254" s="1067">
        <v>20</v>
      </c>
      <c r="B254" s="1067">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25">
      <c r="A255" s="1067">
        <v>21</v>
      </c>
      <c r="B255" s="1067">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25">
      <c r="A256" s="1067">
        <v>22</v>
      </c>
      <c r="B256" s="1067">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25">
      <c r="A257" s="1067">
        <v>23</v>
      </c>
      <c r="B257" s="1067">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25">
      <c r="A258" s="1067">
        <v>24</v>
      </c>
      <c r="B258" s="1067">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25">
      <c r="A259" s="1067">
        <v>25</v>
      </c>
      <c r="B259" s="1067">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25">
      <c r="A260" s="1067">
        <v>26</v>
      </c>
      <c r="B260" s="1067">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25">
      <c r="A261" s="1067">
        <v>27</v>
      </c>
      <c r="B261" s="1067">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25">
      <c r="A262" s="1067">
        <v>28</v>
      </c>
      <c r="B262" s="1067">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25">
      <c r="A263" s="1067">
        <v>29</v>
      </c>
      <c r="B263" s="1067">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25">
      <c r="A264" s="1067">
        <v>30</v>
      </c>
      <c r="B264" s="1067">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507</v>
      </c>
      <c r="Z267" s="344"/>
      <c r="AA267" s="344"/>
      <c r="AB267" s="344"/>
      <c r="AC267" s="252" t="s">
        <v>489</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x14ac:dyDescent="0.25">
      <c r="A268" s="1067">
        <v>1</v>
      </c>
      <c r="B268" s="1067">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25">
      <c r="A269" s="1067">
        <v>2</v>
      </c>
      <c r="B269" s="1067">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25">
      <c r="A270" s="1067">
        <v>3</v>
      </c>
      <c r="B270" s="1067">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25">
      <c r="A271" s="1067">
        <v>4</v>
      </c>
      <c r="B271" s="1067">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25">
      <c r="A272" s="1067">
        <v>5</v>
      </c>
      <c r="B272" s="1067">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25">
      <c r="A273" s="1067">
        <v>6</v>
      </c>
      <c r="B273" s="1067">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25">
      <c r="A274" s="1067">
        <v>7</v>
      </c>
      <c r="B274" s="1067">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25">
      <c r="A275" s="1067">
        <v>8</v>
      </c>
      <c r="B275" s="1067">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25">
      <c r="A276" s="1067">
        <v>9</v>
      </c>
      <c r="B276" s="1067">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25">
      <c r="A277" s="1067">
        <v>10</v>
      </c>
      <c r="B277" s="1067">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25">
      <c r="A278" s="1067">
        <v>11</v>
      </c>
      <c r="B278" s="1067">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25">
      <c r="A279" s="1067">
        <v>12</v>
      </c>
      <c r="B279" s="1067">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25">
      <c r="A280" s="1067">
        <v>13</v>
      </c>
      <c r="B280" s="1067">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25">
      <c r="A281" s="1067">
        <v>14</v>
      </c>
      <c r="B281" s="1067">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25">
      <c r="A282" s="1067">
        <v>15</v>
      </c>
      <c r="B282" s="1067">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25">
      <c r="A283" s="1067">
        <v>16</v>
      </c>
      <c r="B283" s="1067">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25">
      <c r="A284" s="1067">
        <v>17</v>
      </c>
      <c r="B284" s="1067">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25">
      <c r="A285" s="1067">
        <v>18</v>
      </c>
      <c r="B285" s="1067">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25">
      <c r="A286" s="1067">
        <v>19</v>
      </c>
      <c r="B286" s="1067">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25">
      <c r="A287" s="1067">
        <v>20</v>
      </c>
      <c r="B287" s="1067">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25">
      <c r="A288" s="1067">
        <v>21</v>
      </c>
      <c r="B288" s="1067">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25">
      <c r="A289" s="1067">
        <v>22</v>
      </c>
      <c r="B289" s="1067">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25">
      <c r="A290" s="1067">
        <v>23</v>
      </c>
      <c r="B290" s="1067">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25">
      <c r="A291" s="1067">
        <v>24</v>
      </c>
      <c r="B291" s="1067">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25">
      <c r="A292" s="1067">
        <v>25</v>
      </c>
      <c r="B292" s="1067">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25">
      <c r="A293" s="1067">
        <v>26</v>
      </c>
      <c r="B293" s="1067">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25">
      <c r="A294" s="1067">
        <v>27</v>
      </c>
      <c r="B294" s="1067">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25">
      <c r="A295" s="1067">
        <v>28</v>
      </c>
      <c r="B295" s="1067">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25">
      <c r="A296" s="1067">
        <v>29</v>
      </c>
      <c r="B296" s="1067">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25">
      <c r="A297" s="1067">
        <v>30</v>
      </c>
      <c r="B297" s="1067">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507</v>
      </c>
      <c r="Z300" s="344"/>
      <c r="AA300" s="344"/>
      <c r="AB300" s="344"/>
      <c r="AC300" s="252" t="s">
        <v>489</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x14ac:dyDescent="0.25">
      <c r="A301" s="1067">
        <v>1</v>
      </c>
      <c r="B301" s="1067">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25">
      <c r="A302" s="1067">
        <v>2</v>
      </c>
      <c r="B302" s="1067">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25">
      <c r="A303" s="1067">
        <v>3</v>
      </c>
      <c r="B303" s="1067">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25">
      <c r="A304" s="1067">
        <v>4</v>
      </c>
      <c r="B304" s="1067">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25">
      <c r="A305" s="1067">
        <v>5</v>
      </c>
      <c r="B305" s="1067">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25">
      <c r="A306" s="1067">
        <v>6</v>
      </c>
      <c r="B306" s="1067">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25">
      <c r="A307" s="1067">
        <v>7</v>
      </c>
      <c r="B307" s="1067">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25">
      <c r="A308" s="1067">
        <v>8</v>
      </c>
      <c r="B308" s="1067">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25">
      <c r="A309" s="1067">
        <v>9</v>
      </c>
      <c r="B309" s="1067">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25">
      <c r="A310" s="1067">
        <v>10</v>
      </c>
      <c r="B310" s="1067">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25">
      <c r="A311" s="1067">
        <v>11</v>
      </c>
      <c r="B311" s="1067">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25">
      <c r="A312" s="1067">
        <v>12</v>
      </c>
      <c r="B312" s="1067">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25">
      <c r="A313" s="1067">
        <v>13</v>
      </c>
      <c r="B313" s="1067">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25">
      <c r="A314" s="1067">
        <v>14</v>
      </c>
      <c r="B314" s="1067">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25">
      <c r="A315" s="1067">
        <v>15</v>
      </c>
      <c r="B315" s="1067">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25">
      <c r="A316" s="1067">
        <v>16</v>
      </c>
      <c r="B316" s="1067">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25">
      <c r="A317" s="1067">
        <v>17</v>
      </c>
      <c r="B317" s="1067">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25">
      <c r="A318" s="1067">
        <v>18</v>
      </c>
      <c r="B318" s="1067">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25">
      <c r="A319" s="1067">
        <v>19</v>
      </c>
      <c r="B319" s="1067">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25">
      <c r="A320" s="1067">
        <v>20</v>
      </c>
      <c r="B320" s="1067">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25">
      <c r="A321" s="1067">
        <v>21</v>
      </c>
      <c r="B321" s="1067">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25">
      <c r="A322" s="1067">
        <v>22</v>
      </c>
      <c r="B322" s="1067">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25">
      <c r="A323" s="1067">
        <v>23</v>
      </c>
      <c r="B323" s="1067">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25">
      <c r="A324" s="1067">
        <v>24</v>
      </c>
      <c r="B324" s="1067">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25">
      <c r="A325" s="1067">
        <v>25</v>
      </c>
      <c r="B325" s="1067">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25">
      <c r="A326" s="1067">
        <v>26</v>
      </c>
      <c r="B326" s="1067">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25">
      <c r="A327" s="1067">
        <v>27</v>
      </c>
      <c r="B327" s="1067">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25">
      <c r="A328" s="1067">
        <v>28</v>
      </c>
      <c r="B328" s="1067">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25">
      <c r="A329" s="1067">
        <v>29</v>
      </c>
      <c r="B329" s="1067">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25">
      <c r="A330" s="1067">
        <v>30</v>
      </c>
      <c r="B330" s="1067">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507</v>
      </c>
      <c r="Z333" s="344"/>
      <c r="AA333" s="344"/>
      <c r="AB333" s="344"/>
      <c r="AC333" s="252" t="s">
        <v>489</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x14ac:dyDescent="0.25">
      <c r="A334" s="1067">
        <v>1</v>
      </c>
      <c r="B334" s="1067">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25">
      <c r="A335" s="1067">
        <v>2</v>
      </c>
      <c r="B335" s="1067">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25">
      <c r="A336" s="1067">
        <v>3</v>
      </c>
      <c r="B336" s="1067">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25">
      <c r="A337" s="1067">
        <v>4</v>
      </c>
      <c r="B337" s="1067">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25">
      <c r="A338" s="1067">
        <v>5</v>
      </c>
      <c r="B338" s="1067">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25">
      <c r="A339" s="1067">
        <v>6</v>
      </c>
      <c r="B339" s="1067">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25">
      <c r="A340" s="1067">
        <v>7</v>
      </c>
      <c r="B340" s="1067">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25">
      <c r="A341" s="1067">
        <v>8</v>
      </c>
      <c r="B341" s="1067">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25">
      <c r="A342" s="1067">
        <v>9</v>
      </c>
      <c r="B342" s="1067">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25">
      <c r="A343" s="1067">
        <v>10</v>
      </c>
      <c r="B343" s="1067">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25">
      <c r="A344" s="1067">
        <v>11</v>
      </c>
      <c r="B344" s="1067">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25">
      <c r="A345" s="1067">
        <v>12</v>
      </c>
      <c r="B345" s="1067">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25">
      <c r="A346" s="1067">
        <v>13</v>
      </c>
      <c r="B346" s="1067">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25">
      <c r="A347" s="1067">
        <v>14</v>
      </c>
      <c r="B347" s="1067">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25">
      <c r="A348" s="1067">
        <v>15</v>
      </c>
      <c r="B348" s="1067">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25">
      <c r="A349" s="1067">
        <v>16</v>
      </c>
      <c r="B349" s="1067">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25">
      <c r="A350" s="1067">
        <v>17</v>
      </c>
      <c r="B350" s="1067">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25">
      <c r="A351" s="1067">
        <v>18</v>
      </c>
      <c r="B351" s="1067">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25">
      <c r="A352" s="1067">
        <v>19</v>
      </c>
      <c r="B352" s="1067">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25">
      <c r="A353" s="1067">
        <v>20</v>
      </c>
      <c r="B353" s="1067">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25">
      <c r="A354" s="1067">
        <v>21</v>
      </c>
      <c r="B354" s="1067">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25">
      <c r="A355" s="1067">
        <v>22</v>
      </c>
      <c r="B355" s="1067">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25">
      <c r="A356" s="1067">
        <v>23</v>
      </c>
      <c r="B356" s="1067">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25">
      <c r="A357" s="1067">
        <v>24</v>
      </c>
      <c r="B357" s="1067">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25">
      <c r="A358" s="1067">
        <v>25</v>
      </c>
      <c r="B358" s="1067">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25">
      <c r="A359" s="1067">
        <v>26</v>
      </c>
      <c r="B359" s="1067">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25">
      <c r="A360" s="1067">
        <v>27</v>
      </c>
      <c r="B360" s="1067">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25">
      <c r="A361" s="1067">
        <v>28</v>
      </c>
      <c r="B361" s="1067">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25">
      <c r="A362" s="1067">
        <v>29</v>
      </c>
      <c r="B362" s="1067">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25">
      <c r="A363" s="1067">
        <v>30</v>
      </c>
      <c r="B363" s="1067">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507</v>
      </c>
      <c r="Z366" s="344"/>
      <c r="AA366" s="344"/>
      <c r="AB366" s="344"/>
      <c r="AC366" s="252" t="s">
        <v>489</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x14ac:dyDescent="0.25">
      <c r="A367" s="1067">
        <v>1</v>
      </c>
      <c r="B367" s="1067">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25">
      <c r="A368" s="1067">
        <v>2</v>
      </c>
      <c r="B368" s="1067">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25">
      <c r="A369" s="1067">
        <v>3</v>
      </c>
      <c r="B369" s="1067">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25">
      <c r="A370" s="1067">
        <v>4</v>
      </c>
      <c r="B370" s="1067">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25">
      <c r="A371" s="1067">
        <v>5</v>
      </c>
      <c r="B371" s="1067">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25">
      <c r="A372" s="1067">
        <v>6</v>
      </c>
      <c r="B372" s="1067">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25">
      <c r="A373" s="1067">
        <v>7</v>
      </c>
      <c r="B373" s="1067">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25">
      <c r="A374" s="1067">
        <v>8</v>
      </c>
      <c r="B374" s="1067">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25">
      <c r="A375" s="1067">
        <v>9</v>
      </c>
      <c r="B375" s="1067">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25">
      <c r="A376" s="1067">
        <v>10</v>
      </c>
      <c r="B376" s="1067">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25">
      <c r="A377" s="1067">
        <v>11</v>
      </c>
      <c r="B377" s="1067">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25">
      <c r="A378" s="1067">
        <v>12</v>
      </c>
      <c r="B378" s="1067">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25">
      <c r="A379" s="1067">
        <v>13</v>
      </c>
      <c r="B379" s="1067">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25">
      <c r="A380" s="1067">
        <v>14</v>
      </c>
      <c r="B380" s="1067">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25">
      <c r="A381" s="1067">
        <v>15</v>
      </c>
      <c r="B381" s="1067">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25">
      <c r="A382" s="1067">
        <v>16</v>
      </c>
      <c r="B382" s="1067">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25">
      <c r="A383" s="1067">
        <v>17</v>
      </c>
      <c r="B383" s="1067">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25">
      <c r="A384" s="1067">
        <v>18</v>
      </c>
      <c r="B384" s="1067">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25">
      <c r="A385" s="1067">
        <v>19</v>
      </c>
      <c r="B385" s="1067">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25">
      <c r="A386" s="1067">
        <v>20</v>
      </c>
      <c r="B386" s="1067">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25">
      <c r="A387" s="1067">
        <v>21</v>
      </c>
      <c r="B387" s="1067">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25">
      <c r="A388" s="1067">
        <v>22</v>
      </c>
      <c r="B388" s="1067">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25">
      <c r="A389" s="1067">
        <v>23</v>
      </c>
      <c r="B389" s="1067">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25">
      <c r="A390" s="1067">
        <v>24</v>
      </c>
      <c r="B390" s="1067">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25">
      <c r="A391" s="1067">
        <v>25</v>
      </c>
      <c r="B391" s="1067">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25">
      <c r="A392" s="1067">
        <v>26</v>
      </c>
      <c r="B392" s="1067">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25">
      <c r="A393" s="1067">
        <v>27</v>
      </c>
      <c r="B393" s="1067">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25">
      <c r="A394" s="1067">
        <v>28</v>
      </c>
      <c r="B394" s="1067">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25">
      <c r="A395" s="1067">
        <v>29</v>
      </c>
      <c r="B395" s="1067">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25">
      <c r="A396" s="1067">
        <v>30</v>
      </c>
      <c r="B396" s="1067">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507</v>
      </c>
      <c r="Z399" s="344"/>
      <c r="AA399" s="344"/>
      <c r="AB399" s="344"/>
      <c r="AC399" s="252" t="s">
        <v>489</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x14ac:dyDescent="0.25">
      <c r="A400" s="1067">
        <v>1</v>
      </c>
      <c r="B400" s="1067">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25">
      <c r="A401" s="1067">
        <v>2</v>
      </c>
      <c r="B401" s="1067">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25">
      <c r="A402" s="1067">
        <v>3</v>
      </c>
      <c r="B402" s="1067">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25">
      <c r="A403" s="1067">
        <v>4</v>
      </c>
      <c r="B403" s="1067">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25">
      <c r="A404" s="1067">
        <v>5</v>
      </c>
      <c r="B404" s="1067">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25">
      <c r="A405" s="1067">
        <v>6</v>
      </c>
      <c r="B405" s="1067">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25">
      <c r="A406" s="1067">
        <v>7</v>
      </c>
      <c r="B406" s="1067">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25">
      <c r="A407" s="1067">
        <v>8</v>
      </c>
      <c r="B407" s="1067">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25">
      <c r="A408" s="1067">
        <v>9</v>
      </c>
      <c r="B408" s="1067">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25">
      <c r="A409" s="1067">
        <v>10</v>
      </c>
      <c r="B409" s="1067">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25">
      <c r="A410" s="1067">
        <v>11</v>
      </c>
      <c r="B410" s="1067">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25">
      <c r="A411" s="1067">
        <v>12</v>
      </c>
      <c r="B411" s="1067">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25">
      <c r="A412" s="1067">
        <v>13</v>
      </c>
      <c r="B412" s="1067">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25">
      <c r="A413" s="1067">
        <v>14</v>
      </c>
      <c r="B413" s="1067">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25">
      <c r="A414" s="1067">
        <v>15</v>
      </c>
      <c r="B414" s="1067">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25">
      <c r="A415" s="1067">
        <v>16</v>
      </c>
      <c r="B415" s="1067">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25">
      <c r="A416" s="1067">
        <v>17</v>
      </c>
      <c r="B416" s="1067">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25">
      <c r="A417" s="1067">
        <v>18</v>
      </c>
      <c r="B417" s="1067">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25">
      <c r="A418" s="1067">
        <v>19</v>
      </c>
      <c r="B418" s="1067">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25">
      <c r="A419" s="1067">
        <v>20</v>
      </c>
      <c r="B419" s="1067">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25">
      <c r="A420" s="1067">
        <v>21</v>
      </c>
      <c r="B420" s="1067">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25">
      <c r="A421" s="1067">
        <v>22</v>
      </c>
      <c r="B421" s="1067">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25">
      <c r="A422" s="1067">
        <v>23</v>
      </c>
      <c r="B422" s="1067">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25">
      <c r="A423" s="1067">
        <v>24</v>
      </c>
      <c r="B423" s="1067">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25">
      <c r="A424" s="1067">
        <v>25</v>
      </c>
      <c r="B424" s="1067">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25">
      <c r="A425" s="1067">
        <v>26</v>
      </c>
      <c r="B425" s="1067">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25">
      <c r="A426" s="1067">
        <v>27</v>
      </c>
      <c r="B426" s="1067">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25">
      <c r="A427" s="1067">
        <v>28</v>
      </c>
      <c r="B427" s="1067">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25">
      <c r="A428" s="1067">
        <v>29</v>
      </c>
      <c r="B428" s="1067">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25">
      <c r="A429" s="1067">
        <v>30</v>
      </c>
      <c r="B429" s="1067">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507</v>
      </c>
      <c r="Z432" s="344"/>
      <c r="AA432" s="344"/>
      <c r="AB432" s="344"/>
      <c r="AC432" s="252" t="s">
        <v>489</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x14ac:dyDescent="0.25">
      <c r="A433" s="1067">
        <v>1</v>
      </c>
      <c r="B433" s="1067">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25">
      <c r="A434" s="1067">
        <v>2</v>
      </c>
      <c r="B434" s="1067">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25">
      <c r="A435" s="1067">
        <v>3</v>
      </c>
      <c r="B435" s="1067">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25">
      <c r="A436" s="1067">
        <v>4</v>
      </c>
      <c r="B436" s="1067">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25">
      <c r="A437" s="1067">
        <v>5</v>
      </c>
      <c r="B437" s="1067">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25">
      <c r="A438" s="1067">
        <v>6</v>
      </c>
      <c r="B438" s="1067">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25">
      <c r="A439" s="1067">
        <v>7</v>
      </c>
      <c r="B439" s="1067">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25">
      <c r="A440" s="1067">
        <v>8</v>
      </c>
      <c r="B440" s="1067">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25">
      <c r="A441" s="1067">
        <v>9</v>
      </c>
      <c r="B441" s="1067">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25">
      <c r="A442" s="1067">
        <v>10</v>
      </c>
      <c r="B442" s="1067">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25">
      <c r="A443" s="1067">
        <v>11</v>
      </c>
      <c r="B443" s="1067">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25">
      <c r="A444" s="1067">
        <v>12</v>
      </c>
      <c r="B444" s="1067">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25">
      <c r="A445" s="1067">
        <v>13</v>
      </c>
      <c r="B445" s="1067">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25">
      <c r="A446" s="1067">
        <v>14</v>
      </c>
      <c r="B446" s="1067">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25">
      <c r="A447" s="1067">
        <v>15</v>
      </c>
      <c r="B447" s="1067">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25">
      <c r="A448" s="1067">
        <v>16</v>
      </c>
      <c r="B448" s="1067">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25">
      <c r="A449" s="1067">
        <v>17</v>
      </c>
      <c r="B449" s="1067">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25">
      <c r="A450" s="1067">
        <v>18</v>
      </c>
      <c r="B450" s="1067">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25">
      <c r="A451" s="1067">
        <v>19</v>
      </c>
      <c r="B451" s="1067">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25">
      <c r="A452" s="1067">
        <v>20</v>
      </c>
      <c r="B452" s="1067">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25">
      <c r="A453" s="1067">
        <v>21</v>
      </c>
      <c r="B453" s="1067">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25">
      <c r="A454" s="1067">
        <v>22</v>
      </c>
      <c r="B454" s="1067">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25">
      <c r="A455" s="1067">
        <v>23</v>
      </c>
      <c r="B455" s="1067">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25">
      <c r="A456" s="1067">
        <v>24</v>
      </c>
      <c r="B456" s="1067">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25">
      <c r="A457" s="1067">
        <v>25</v>
      </c>
      <c r="B457" s="1067">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25">
      <c r="A458" s="1067">
        <v>26</v>
      </c>
      <c r="B458" s="1067">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25">
      <c r="A459" s="1067">
        <v>27</v>
      </c>
      <c r="B459" s="1067">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25">
      <c r="A460" s="1067">
        <v>28</v>
      </c>
      <c r="B460" s="1067">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25">
      <c r="A461" s="1067">
        <v>29</v>
      </c>
      <c r="B461" s="1067">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25">
      <c r="A462" s="1067">
        <v>30</v>
      </c>
      <c r="B462" s="1067">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507</v>
      </c>
      <c r="Z465" s="344"/>
      <c r="AA465" s="344"/>
      <c r="AB465" s="344"/>
      <c r="AC465" s="252" t="s">
        <v>489</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x14ac:dyDescent="0.25">
      <c r="A466" s="1067">
        <v>1</v>
      </c>
      <c r="B466" s="1067">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25">
      <c r="A467" s="1067">
        <v>2</v>
      </c>
      <c r="B467" s="1067">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25">
      <c r="A468" s="1067">
        <v>3</v>
      </c>
      <c r="B468" s="1067">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25">
      <c r="A469" s="1067">
        <v>4</v>
      </c>
      <c r="B469" s="1067">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25">
      <c r="A470" s="1067">
        <v>5</v>
      </c>
      <c r="B470" s="1067">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25">
      <c r="A471" s="1067">
        <v>6</v>
      </c>
      <c r="B471" s="1067">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25">
      <c r="A472" s="1067">
        <v>7</v>
      </c>
      <c r="B472" s="1067">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25">
      <c r="A473" s="1067">
        <v>8</v>
      </c>
      <c r="B473" s="1067">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25">
      <c r="A474" s="1067">
        <v>9</v>
      </c>
      <c r="B474" s="1067">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25">
      <c r="A475" s="1067">
        <v>10</v>
      </c>
      <c r="B475" s="1067">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25">
      <c r="A476" s="1067">
        <v>11</v>
      </c>
      <c r="B476" s="1067">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25">
      <c r="A477" s="1067">
        <v>12</v>
      </c>
      <c r="B477" s="1067">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25">
      <c r="A478" s="1067">
        <v>13</v>
      </c>
      <c r="B478" s="1067">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25">
      <c r="A479" s="1067">
        <v>14</v>
      </c>
      <c r="B479" s="1067">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25">
      <c r="A480" s="1067">
        <v>15</v>
      </c>
      <c r="B480" s="1067">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25">
      <c r="A481" s="1067">
        <v>16</v>
      </c>
      <c r="B481" s="1067">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25">
      <c r="A482" s="1067">
        <v>17</v>
      </c>
      <c r="B482" s="1067">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25">
      <c r="A483" s="1067">
        <v>18</v>
      </c>
      <c r="B483" s="1067">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25">
      <c r="A484" s="1067">
        <v>19</v>
      </c>
      <c r="B484" s="1067">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25">
      <c r="A485" s="1067">
        <v>20</v>
      </c>
      <c r="B485" s="1067">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25">
      <c r="A486" s="1067">
        <v>21</v>
      </c>
      <c r="B486" s="1067">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25">
      <c r="A487" s="1067">
        <v>22</v>
      </c>
      <c r="B487" s="1067">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25">
      <c r="A488" s="1067">
        <v>23</v>
      </c>
      <c r="B488" s="1067">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25">
      <c r="A489" s="1067">
        <v>24</v>
      </c>
      <c r="B489" s="1067">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25">
      <c r="A490" s="1067">
        <v>25</v>
      </c>
      <c r="B490" s="1067">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25">
      <c r="A491" s="1067">
        <v>26</v>
      </c>
      <c r="B491" s="1067">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25">
      <c r="A492" s="1067">
        <v>27</v>
      </c>
      <c r="B492" s="1067">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25">
      <c r="A493" s="1067">
        <v>28</v>
      </c>
      <c r="B493" s="1067">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25">
      <c r="A494" s="1067">
        <v>29</v>
      </c>
      <c r="B494" s="1067">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25">
      <c r="A495" s="1067">
        <v>30</v>
      </c>
      <c r="B495" s="1067">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507</v>
      </c>
      <c r="Z498" s="344"/>
      <c r="AA498" s="344"/>
      <c r="AB498" s="344"/>
      <c r="AC498" s="252" t="s">
        <v>489</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x14ac:dyDescent="0.25">
      <c r="A499" s="1067">
        <v>1</v>
      </c>
      <c r="B499" s="1067">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25">
      <c r="A500" s="1067">
        <v>2</v>
      </c>
      <c r="B500" s="1067">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25">
      <c r="A501" s="1067">
        <v>3</v>
      </c>
      <c r="B501" s="1067">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25">
      <c r="A502" s="1067">
        <v>4</v>
      </c>
      <c r="B502" s="1067">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25">
      <c r="A503" s="1067">
        <v>5</v>
      </c>
      <c r="B503" s="1067">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25">
      <c r="A504" s="1067">
        <v>6</v>
      </c>
      <c r="B504" s="1067">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25">
      <c r="A505" s="1067">
        <v>7</v>
      </c>
      <c r="B505" s="1067">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25">
      <c r="A506" s="1067">
        <v>8</v>
      </c>
      <c r="B506" s="1067">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25">
      <c r="A507" s="1067">
        <v>9</v>
      </c>
      <c r="B507" s="1067">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25">
      <c r="A508" s="1067">
        <v>10</v>
      </c>
      <c r="B508" s="1067">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25">
      <c r="A509" s="1067">
        <v>11</v>
      </c>
      <c r="B509" s="1067">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25">
      <c r="A510" s="1067">
        <v>12</v>
      </c>
      <c r="B510" s="1067">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25">
      <c r="A511" s="1067">
        <v>13</v>
      </c>
      <c r="B511" s="1067">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25">
      <c r="A512" s="1067">
        <v>14</v>
      </c>
      <c r="B512" s="1067">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25">
      <c r="A513" s="1067">
        <v>15</v>
      </c>
      <c r="B513" s="1067">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25">
      <c r="A514" s="1067">
        <v>16</v>
      </c>
      <c r="B514" s="1067">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25">
      <c r="A515" s="1067">
        <v>17</v>
      </c>
      <c r="B515" s="1067">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25">
      <c r="A516" s="1067">
        <v>18</v>
      </c>
      <c r="B516" s="1067">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25">
      <c r="A517" s="1067">
        <v>19</v>
      </c>
      <c r="B517" s="1067">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25">
      <c r="A518" s="1067">
        <v>20</v>
      </c>
      <c r="B518" s="1067">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25">
      <c r="A519" s="1067">
        <v>21</v>
      </c>
      <c r="B519" s="1067">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25">
      <c r="A520" s="1067">
        <v>22</v>
      </c>
      <c r="B520" s="1067">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25">
      <c r="A521" s="1067">
        <v>23</v>
      </c>
      <c r="B521" s="1067">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25">
      <c r="A522" s="1067">
        <v>24</v>
      </c>
      <c r="B522" s="1067">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25">
      <c r="A523" s="1067">
        <v>25</v>
      </c>
      <c r="B523" s="1067">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25">
      <c r="A524" s="1067">
        <v>26</v>
      </c>
      <c r="B524" s="1067">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25">
      <c r="A525" s="1067">
        <v>27</v>
      </c>
      <c r="B525" s="1067">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25">
      <c r="A526" s="1067">
        <v>28</v>
      </c>
      <c r="B526" s="1067">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25">
      <c r="A527" s="1067">
        <v>29</v>
      </c>
      <c r="B527" s="1067">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25">
      <c r="A528" s="1067">
        <v>30</v>
      </c>
      <c r="B528" s="1067">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507</v>
      </c>
      <c r="Z531" s="344"/>
      <c r="AA531" s="344"/>
      <c r="AB531" s="344"/>
      <c r="AC531" s="252" t="s">
        <v>489</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x14ac:dyDescent="0.25">
      <c r="A532" s="1067">
        <v>1</v>
      </c>
      <c r="B532" s="1067">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25">
      <c r="A533" s="1067">
        <v>2</v>
      </c>
      <c r="B533" s="1067">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25">
      <c r="A534" s="1067">
        <v>3</v>
      </c>
      <c r="B534" s="1067">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25">
      <c r="A535" s="1067">
        <v>4</v>
      </c>
      <c r="B535" s="1067">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25">
      <c r="A536" s="1067">
        <v>5</v>
      </c>
      <c r="B536" s="1067">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25">
      <c r="A537" s="1067">
        <v>6</v>
      </c>
      <c r="B537" s="1067">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25">
      <c r="A538" s="1067">
        <v>7</v>
      </c>
      <c r="B538" s="1067">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25">
      <c r="A539" s="1067">
        <v>8</v>
      </c>
      <c r="B539" s="1067">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25">
      <c r="A540" s="1067">
        <v>9</v>
      </c>
      <c r="B540" s="1067">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25">
      <c r="A541" s="1067">
        <v>10</v>
      </c>
      <c r="B541" s="1067">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25">
      <c r="A542" s="1067">
        <v>11</v>
      </c>
      <c r="B542" s="1067">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25">
      <c r="A543" s="1067">
        <v>12</v>
      </c>
      <c r="B543" s="1067">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25">
      <c r="A544" s="1067">
        <v>13</v>
      </c>
      <c r="B544" s="1067">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25">
      <c r="A545" s="1067">
        <v>14</v>
      </c>
      <c r="B545" s="1067">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25">
      <c r="A546" s="1067">
        <v>15</v>
      </c>
      <c r="B546" s="1067">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25">
      <c r="A547" s="1067">
        <v>16</v>
      </c>
      <c r="B547" s="1067">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25">
      <c r="A548" s="1067">
        <v>17</v>
      </c>
      <c r="B548" s="1067">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25">
      <c r="A549" s="1067">
        <v>18</v>
      </c>
      <c r="B549" s="1067">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25">
      <c r="A550" s="1067">
        <v>19</v>
      </c>
      <c r="B550" s="1067">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25">
      <c r="A551" s="1067">
        <v>20</v>
      </c>
      <c r="B551" s="1067">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25">
      <c r="A552" s="1067">
        <v>21</v>
      </c>
      <c r="B552" s="1067">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25">
      <c r="A553" s="1067">
        <v>22</v>
      </c>
      <c r="B553" s="1067">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25">
      <c r="A554" s="1067">
        <v>23</v>
      </c>
      <c r="B554" s="1067">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25">
      <c r="A555" s="1067">
        <v>24</v>
      </c>
      <c r="B555" s="1067">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25">
      <c r="A556" s="1067">
        <v>25</v>
      </c>
      <c r="B556" s="1067">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25">
      <c r="A557" s="1067">
        <v>26</v>
      </c>
      <c r="B557" s="1067">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25">
      <c r="A558" s="1067">
        <v>27</v>
      </c>
      <c r="B558" s="1067">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25">
      <c r="A559" s="1067">
        <v>28</v>
      </c>
      <c r="B559" s="1067">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25">
      <c r="A560" s="1067">
        <v>29</v>
      </c>
      <c r="B560" s="1067">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25">
      <c r="A561" s="1067">
        <v>30</v>
      </c>
      <c r="B561" s="1067">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507</v>
      </c>
      <c r="Z564" s="344"/>
      <c r="AA564" s="344"/>
      <c r="AB564" s="344"/>
      <c r="AC564" s="252" t="s">
        <v>489</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x14ac:dyDescent="0.25">
      <c r="A565" s="1067">
        <v>1</v>
      </c>
      <c r="B565" s="1067">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25">
      <c r="A566" s="1067">
        <v>2</v>
      </c>
      <c r="B566" s="1067">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25">
      <c r="A567" s="1067">
        <v>3</v>
      </c>
      <c r="B567" s="1067">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25">
      <c r="A568" s="1067">
        <v>4</v>
      </c>
      <c r="B568" s="1067">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25">
      <c r="A569" s="1067">
        <v>5</v>
      </c>
      <c r="B569" s="1067">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25">
      <c r="A570" s="1067">
        <v>6</v>
      </c>
      <c r="B570" s="1067">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25">
      <c r="A571" s="1067">
        <v>7</v>
      </c>
      <c r="B571" s="1067">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25">
      <c r="A572" s="1067">
        <v>8</v>
      </c>
      <c r="B572" s="1067">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25">
      <c r="A573" s="1067">
        <v>9</v>
      </c>
      <c r="B573" s="1067">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25">
      <c r="A574" s="1067">
        <v>10</v>
      </c>
      <c r="B574" s="1067">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25">
      <c r="A575" s="1067">
        <v>11</v>
      </c>
      <c r="B575" s="1067">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25">
      <c r="A576" s="1067">
        <v>12</v>
      </c>
      <c r="B576" s="1067">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25">
      <c r="A577" s="1067">
        <v>13</v>
      </c>
      <c r="B577" s="1067">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25">
      <c r="A578" s="1067">
        <v>14</v>
      </c>
      <c r="B578" s="1067">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25">
      <c r="A579" s="1067">
        <v>15</v>
      </c>
      <c r="B579" s="1067">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25">
      <c r="A580" s="1067">
        <v>16</v>
      </c>
      <c r="B580" s="1067">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25">
      <c r="A581" s="1067">
        <v>17</v>
      </c>
      <c r="B581" s="1067">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25">
      <c r="A582" s="1067">
        <v>18</v>
      </c>
      <c r="B582" s="1067">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25">
      <c r="A583" s="1067">
        <v>19</v>
      </c>
      <c r="B583" s="1067">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25">
      <c r="A584" s="1067">
        <v>20</v>
      </c>
      <c r="B584" s="1067">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25">
      <c r="A585" s="1067">
        <v>21</v>
      </c>
      <c r="B585" s="1067">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25">
      <c r="A586" s="1067">
        <v>22</v>
      </c>
      <c r="B586" s="1067">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25">
      <c r="A587" s="1067">
        <v>23</v>
      </c>
      <c r="B587" s="1067">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25">
      <c r="A588" s="1067">
        <v>24</v>
      </c>
      <c r="B588" s="1067">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25">
      <c r="A589" s="1067">
        <v>25</v>
      </c>
      <c r="B589" s="1067">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25">
      <c r="A590" s="1067">
        <v>26</v>
      </c>
      <c r="B590" s="1067">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25">
      <c r="A591" s="1067">
        <v>27</v>
      </c>
      <c r="B591" s="1067">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25">
      <c r="A592" s="1067">
        <v>28</v>
      </c>
      <c r="B592" s="1067">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25">
      <c r="A593" s="1067">
        <v>29</v>
      </c>
      <c r="B593" s="1067">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25">
      <c r="A594" s="1067">
        <v>30</v>
      </c>
      <c r="B594" s="1067">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507</v>
      </c>
      <c r="Z597" s="344"/>
      <c r="AA597" s="344"/>
      <c r="AB597" s="344"/>
      <c r="AC597" s="252" t="s">
        <v>489</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x14ac:dyDescent="0.25">
      <c r="A598" s="1067">
        <v>1</v>
      </c>
      <c r="B598" s="1067">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25">
      <c r="A599" s="1067">
        <v>2</v>
      </c>
      <c r="B599" s="1067">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25">
      <c r="A600" s="1067">
        <v>3</v>
      </c>
      <c r="B600" s="1067">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25">
      <c r="A601" s="1067">
        <v>4</v>
      </c>
      <c r="B601" s="1067">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25">
      <c r="A602" s="1067">
        <v>5</v>
      </c>
      <c r="B602" s="1067">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25">
      <c r="A603" s="1067">
        <v>6</v>
      </c>
      <c r="B603" s="1067">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25">
      <c r="A604" s="1067">
        <v>7</v>
      </c>
      <c r="B604" s="1067">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25">
      <c r="A605" s="1067">
        <v>8</v>
      </c>
      <c r="B605" s="1067">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25">
      <c r="A606" s="1067">
        <v>9</v>
      </c>
      <c r="B606" s="1067">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25">
      <c r="A607" s="1067">
        <v>10</v>
      </c>
      <c r="B607" s="1067">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25">
      <c r="A608" s="1067">
        <v>11</v>
      </c>
      <c r="B608" s="1067">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25">
      <c r="A609" s="1067">
        <v>12</v>
      </c>
      <c r="B609" s="1067">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25">
      <c r="A610" s="1067">
        <v>13</v>
      </c>
      <c r="B610" s="1067">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25">
      <c r="A611" s="1067">
        <v>14</v>
      </c>
      <c r="B611" s="1067">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25">
      <c r="A612" s="1067">
        <v>15</v>
      </c>
      <c r="B612" s="1067">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25">
      <c r="A613" s="1067">
        <v>16</v>
      </c>
      <c r="B613" s="1067">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25">
      <c r="A614" s="1067">
        <v>17</v>
      </c>
      <c r="B614" s="1067">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25">
      <c r="A615" s="1067">
        <v>18</v>
      </c>
      <c r="B615" s="1067">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25">
      <c r="A616" s="1067">
        <v>19</v>
      </c>
      <c r="B616" s="1067">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25">
      <c r="A617" s="1067">
        <v>20</v>
      </c>
      <c r="B617" s="1067">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25">
      <c r="A618" s="1067">
        <v>21</v>
      </c>
      <c r="B618" s="1067">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25">
      <c r="A619" s="1067">
        <v>22</v>
      </c>
      <c r="B619" s="1067">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25">
      <c r="A620" s="1067">
        <v>23</v>
      </c>
      <c r="B620" s="1067">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25">
      <c r="A621" s="1067">
        <v>24</v>
      </c>
      <c r="B621" s="1067">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25">
      <c r="A622" s="1067">
        <v>25</v>
      </c>
      <c r="B622" s="1067">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25">
      <c r="A623" s="1067">
        <v>26</v>
      </c>
      <c r="B623" s="1067">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25">
      <c r="A624" s="1067">
        <v>27</v>
      </c>
      <c r="B624" s="1067">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25">
      <c r="A625" s="1067">
        <v>28</v>
      </c>
      <c r="B625" s="1067">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25">
      <c r="A626" s="1067">
        <v>29</v>
      </c>
      <c r="B626" s="1067">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25">
      <c r="A627" s="1067">
        <v>30</v>
      </c>
      <c r="B627" s="1067">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507</v>
      </c>
      <c r="Z630" s="344"/>
      <c r="AA630" s="344"/>
      <c r="AB630" s="344"/>
      <c r="AC630" s="252" t="s">
        <v>489</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x14ac:dyDescent="0.25">
      <c r="A631" s="1067">
        <v>1</v>
      </c>
      <c r="B631" s="1067">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25">
      <c r="A632" s="1067">
        <v>2</v>
      </c>
      <c r="B632" s="1067">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25">
      <c r="A633" s="1067">
        <v>3</v>
      </c>
      <c r="B633" s="1067">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25">
      <c r="A634" s="1067">
        <v>4</v>
      </c>
      <c r="B634" s="1067">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25">
      <c r="A635" s="1067">
        <v>5</v>
      </c>
      <c r="B635" s="1067">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25">
      <c r="A636" s="1067">
        <v>6</v>
      </c>
      <c r="B636" s="1067">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25">
      <c r="A637" s="1067">
        <v>7</v>
      </c>
      <c r="B637" s="1067">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25">
      <c r="A638" s="1067">
        <v>8</v>
      </c>
      <c r="B638" s="1067">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25">
      <c r="A639" s="1067">
        <v>9</v>
      </c>
      <c r="B639" s="1067">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25">
      <c r="A640" s="1067">
        <v>10</v>
      </c>
      <c r="B640" s="1067">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25">
      <c r="A641" s="1067">
        <v>11</v>
      </c>
      <c r="B641" s="1067">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25">
      <c r="A642" s="1067">
        <v>12</v>
      </c>
      <c r="B642" s="1067">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25">
      <c r="A643" s="1067">
        <v>13</v>
      </c>
      <c r="B643" s="1067">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25">
      <c r="A644" s="1067">
        <v>14</v>
      </c>
      <c r="B644" s="1067">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25">
      <c r="A645" s="1067">
        <v>15</v>
      </c>
      <c r="B645" s="1067">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25">
      <c r="A646" s="1067">
        <v>16</v>
      </c>
      <c r="B646" s="1067">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25">
      <c r="A647" s="1067">
        <v>17</v>
      </c>
      <c r="B647" s="1067">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25">
      <c r="A648" s="1067">
        <v>18</v>
      </c>
      <c r="B648" s="1067">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25">
      <c r="A649" s="1067">
        <v>19</v>
      </c>
      <c r="B649" s="1067">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25">
      <c r="A650" s="1067">
        <v>20</v>
      </c>
      <c r="B650" s="1067">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25">
      <c r="A651" s="1067">
        <v>21</v>
      </c>
      <c r="B651" s="1067">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25">
      <c r="A652" s="1067">
        <v>22</v>
      </c>
      <c r="B652" s="1067">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25">
      <c r="A653" s="1067">
        <v>23</v>
      </c>
      <c r="B653" s="1067">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25">
      <c r="A654" s="1067">
        <v>24</v>
      </c>
      <c r="B654" s="1067">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25">
      <c r="A655" s="1067">
        <v>25</v>
      </c>
      <c r="B655" s="1067">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25">
      <c r="A656" s="1067">
        <v>26</v>
      </c>
      <c r="B656" s="1067">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25">
      <c r="A657" s="1067">
        <v>27</v>
      </c>
      <c r="B657" s="1067">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25">
      <c r="A658" s="1067">
        <v>28</v>
      </c>
      <c r="B658" s="1067">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25">
      <c r="A659" s="1067">
        <v>29</v>
      </c>
      <c r="B659" s="1067">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25">
      <c r="A660" s="1067">
        <v>30</v>
      </c>
      <c r="B660" s="1067">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507</v>
      </c>
      <c r="Z663" s="344"/>
      <c r="AA663" s="344"/>
      <c r="AB663" s="344"/>
      <c r="AC663" s="252" t="s">
        <v>489</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x14ac:dyDescent="0.25">
      <c r="A664" s="1067">
        <v>1</v>
      </c>
      <c r="B664" s="1067">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25">
      <c r="A665" s="1067">
        <v>2</v>
      </c>
      <c r="B665" s="1067">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25">
      <c r="A666" s="1067">
        <v>3</v>
      </c>
      <c r="B666" s="1067">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25">
      <c r="A667" s="1067">
        <v>4</v>
      </c>
      <c r="B667" s="1067">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25">
      <c r="A668" s="1067">
        <v>5</v>
      </c>
      <c r="B668" s="1067">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25">
      <c r="A669" s="1067">
        <v>6</v>
      </c>
      <c r="B669" s="1067">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25">
      <c r="A670" s="1067">
        <v>7</v>
      </c>
      <c r="B670" s="1067">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25">
      <c r="A671" s="1067">
        <v>8</v>
      </c>
      <c r="B671" s="1067">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25">
      <c r="A672" s="1067">
        <v>9</v>
      </c>
      <c r="B672" s="1067">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25">
      <c r="A673" s="1067">
        <v>10</v>
      </c>
      <c r="B673" s="1067">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25">
      <c r="A674" s="1067">
        <v>11</v>
      </c>
      <c r="B674" s="1067">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25">
      <c r="A675" s="1067">
        <v>12</v>
      </c>
      <c r="B675" s="1067">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25">
      <c r="A676" s="1067">
        <v>13</v>
      </c>
      <c r="B676" s="1067">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25">
      <c r="A677" s="1067">
        <v>14</v>
      </c>
      <c r="B677" s="1067">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25">
      <c r="A678" s="1067">
        <v>15</v>
      </c>
      <c r="B678" s="1067">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25">
      <c r="A679" s="1067">
        <v>16</v>
      </c>
      <c r="B679" s="1067">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25">
      <c r="A680" s="1067">
        <v>17</v>
      </c>
      <c r="B680" s="1067">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25">
      <c r="A681" s="1067">
        <v>18</v>
      </c>
      <c r="B681" s="1067">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25">
      <c r="A682" s="1067">
        <v>19</v>
      </c>
      <c r="B682" s="1067">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25">
      <c r="A683" s="1067">
        <v>20</v>
      </c>
      <c r="B683" s="1067">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25">
      <c r="A684" s="1067">
        <v>21</v>
      </c>
      <c r="B684" s="1067">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25">
      <c r="A685" s="1067">
        <v>22</v>
      </c>
      <c r="B685" s="1067">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25">
      <c r="A686" s="1067">
        <v>23</v>
      </c>
      <c r="B686" s="1067">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25">
      <c r="A687" s="1067">
        <v>24</v>
      </c>
      <c r="B687" s="1067">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25">
      <c r="A688" s="1067">
        <v>25</v>
      </c>
      <c r="B688" s="1067">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25">
      <c r="A689" s="1067">
        <v>26</v>
      </c>
      <c r="B689" s="1067">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25">
      <c r="A690" s="1067">
        <v>27</v>
      </c>
      <c r="B690" s="1067">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25">
      <c r="A691" s="1067">
        <v>28</v>
      </c>
      <c r="B691" s="1067">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25">
      <c r="A692" s="1067">
        <v>29</v>
      </c>
      <c r="B692" s="1067">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25">
      <c r="A693" s="1067">
        <v>30</v>
      </c>
      <c r="B693" s="1067">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507</v>
      </c>
      <c r="Z696" s="344"/>
      <c r="AA696" s="344"/>
      <c r="AB696" s="344"/>
      <c r="AC696" s="252" t="s">
        <v>489</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x14ac:dyDescent="0.25">
      <c r="A697" s="1067">
        <v>1</v>
      </c>
      <c r="B697" s="1067">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25">
      <c r="A698" s="1067">
        <v>2</v>
      </c>
      <c r="B698" s="1067">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25">
      <c r="A699" s="1067">
        <v>3</v>
      </c>
      <c r="B699" s="1067">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25">
      <c r="A700" s="1067">
        <v>4</v>
      </c>
      <c r="B700" s="1067">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25">
      <c r="A701" s="1067">
        <v>5</v>
      </c>
      <c r="B701" s="1067">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25">
      <c r="A702" s="1067">
        <v>6</v>
      </c>
      <c r="B702" s="1067">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25">
      <c r="A703" s="1067">
        <v>7</v>
      </c>
      <c r="B703" s="1067">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25">
      <c r="A704" s="1067">
        <v>8</v>
      </c>
      <c r="B704" s="1067">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25">
      <c r="A705" s="1067">
        <v>9</v>
      </c>
      <c r="B705" s="1067">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25">
      <c r="A706" s="1067">
        <v>10</v>
      </c>
      <c r="B706" s="1067">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25">
      <c r="A707" s="1067">
        <v>11</v>
      </c>
      <c r="B707" s="1067">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25">
      <c r="A708" s="1067">
        <v>12</v>
      </c>
      <c r="B708" s="1067">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25">
      <c r="A709" s="1067">
        <v>13</v>
      </c>
      <c r="B709" s="1067">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25">
      <c r="A710" s="1067">
        <v>14</v>
      </c>
      <c r="B710" s="1067">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25">
      <c r="A711" s="1067">
        <v>15</v>
      </c>
      <c r="B711" s="1067">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25">
      <c r="A712" s="1067">
        <v>16</v>
      </c>
      <c r="B712" s="1067">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25">
      <c r="A713" s="1067">
        <v>17</v>
      </c>
      <c r="B713" s="1067">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25">
      <c r="A714" s="1067">
        <v>18</v>
      </c>
      <c r="B714" s="1067">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25">
      <c r="A715" s="1067">
        <v>19</v>
      </c>
      <c r="B715" s="1067">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25">
      <c r="A716" s="1067">
        <v>20</v>
      </c>
      <c r="B716" s="1067">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25">
      <c r="A717" s="1067">
        <v>21</v>
      </c>
      <c r="B717" s="1067">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25">
      <c r="A718" s="1067">
        <v>22</v>
      </c>
      <c r="B718" s="1067">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25">
      <c r="A719" s="1067">
        <v>23</v>
      </c>
      <c r="B719" s="1067">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25">
      <c r="A720" s="1067">
        <v>24</v>
      </c>
      <c r="B720" s="1067">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25">
      <c r="A721" s="1067">
        <v>25</v>
      </c>
      <c r="B721" s="1067">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25">
      <c r="A722" s="1067">
        <v>26</v>
      </c>
      <c r="B722" s="1067">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25">
      <c r="A723" s="1067">
        <v>27</v>
      </c>
      <c r="B723" s="1067">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25">
      <c r="A724" s="1067">
        <v>28</v>
      </c>
      <c r="B724" s="1067">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25">
      <c r="A725" s="1067">
        <v>29</v>
      </c>
      <c r="B725" s="1067">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25">
      <c r="A726" s="1067">
        <v>30</v>
      </c>
      <c r="B726" s="1067">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507</v>
      </c>
      <c r="Z729" s="344"/>
      <c r="AA729" s="344"/>
      <c r="AB729" s="344"/>
      <c r="AC729" s="252" t="s">
        <v>489</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x14ac:dyDescent="0.25">
      <c r="A730" s="1067">
        <v>1</v>
      </c>
      <c r="B730" s="1067">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25">
      <c r="A731" s="1067">
        <v>2</v>
      </c>
      <c r="B731" s="1067">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25">
      <c r="A732" s="1067">
        <v>3</v>
      </c>
      <c r="B732" s="1067">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25">
      <c r="A733" s="1067">
        <v>4</v>
      </c>
      <c r="B733" s="1067">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25">
      <c r="A734" s="1067">
        <v>5</v>
      </c>
      <c r="B734" s="1067">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25">
      <c r="A735" s="1067">
        <v>6</v>
      </c>
      <c r="B735" s="1067">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25">
      <c r="A736" s="1067">
        <v>7</v>
      </c>
      <c r="B736" s="1067">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25">
      <c r="A737" s="1067">
        <v>8</v>
      </c>
      <c r="B737" s="1067">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25">
      <c r="A738" s="1067">
        <v>9</v>
      </c>
      <c r="B738" s="1067">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25">
      <c r="A739" s="1067">
        <v>10</v>
      </c>
      <c r="B739" s="1067">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25">
      <c r="A740" s="1067">
        <v>11</v>
      </c>
      <c r="B740" s="1067">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25">
      <c r="A741" s="1067">
        <v>12</v>
      </c>
      <c r="B741" s="1067">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25">
      <c r="A742" s="1067">
        <v>13</v>
      </c>
      <c r="B742" s="1067">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25">
      <c r="A743" s="1067">
        <v>14</v>
      </c>
      <c r="B743" s="1067">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25">
      <c r="A744" s="1067">
        <v>15</v>
      </c>
      <c r="B744" s="1067">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25">
      <c r="A745" s="1067">
        <v>16</v>
      </c>
      <c r="B745" s="1067">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25">
      <c r="A746" s="1067">
        <v>17</v>
      </c>
      <c r="B746" s="1067">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25">
      <c r="A747" s="1067">
        <v>18</v>
      </c>
      <c r="B747" s="1067">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25">
      <c r="A748" s="1067">
        <v>19</v>
      </c>
      <c r="B748" s="1067">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25">
      <c r="A749" s="1067">
        <v>20</v>
      </c>
      <c r="B749" s="1067">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25">
      <c r="A750" s="1067">
        <v>21</v>
      </c>
      <c r="B750" s="1067">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25">
      <c r="A751" s="1067">
        <v>22</v>
      </c>
      <c r="B751" s="1067">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25">
      <c r="A752" s="1067">
        <v>23</v>
      </c>
      <c r="B752" s="1067">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25">
      <c r="A753" s="1067">
        <v>24</v>
      </c>
      <c r="B753" s="1067">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25">
      <c r="A754" s="1067">
        <v>25</v>
      </c>
      <c r="B754" s="1067">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25">
      <c r="A755" s="1067">
        <v>26</v>
      </c>
      <c r="B755" s="1067">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25">
      <c r="A756" s="1067">
        <v>27</v>
      </c>
      <c r="B756" s="1067">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25">
      <c r="A757" s="1067">
        <v>28</v>
      </c>
      <c r="B757" s="1067">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25">
      <c r="A758" s="1067">
        <v>29</v>
      </c>
      <c r="B758" s="1067">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25">
      <c r="A759" s="1067">
        <v>30</v>
      </c>
      <c r="B759" s="1067">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507</v>
      </c>
      <c r="Z762" s="344"/>
      <c r="AA762" s="344"/>
      <c r="AB762" s="344"/>
      <c r="AC762" s="252" t="s">
        <v>489</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x14ac:dyDescent="0.25">
      <c r="A763" s="1067">
        <v>1</v>
      </c>
      <c r="B763" s="1067">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25">
      <c r="A764" s="1067">
        <v>2</v>
      </c>
      <c r="B764" s="1067">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25">
      <c r="A765" s="1067">
        <v>3</v>
      </c>
      <c r="B765" s="1067">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25">
      <c r="A766" s="1067">
        <v>4</v>
      </c>
      <c r="B766" s="1067">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25">
      <c r="A767" s="1067">
        <v>5</v>
      </c>
      <c r="B767" s="1067">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25">
      <c r="A768" s="1067">
        <v>6</v>
      </c>
      <c r="B768" s="1067">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25">
      <c r="A769" s="1067">
        <v>7</v>
      </c>
      <c r="B769" s="1067">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25">
      <c r="A770" s="1067">
        <v>8</v>
      </c>
      <c r="B770" s="1067">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25">
      <c r="A771" s="1067">
        <v>9</v>
      </c>
      <c r="B771" s="1067">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25">
      <c r="A772" s="1067">
        <v>10</v>
      </c>
      <c r="B772" s="1067">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25">
      <c r="A773" s="1067">
        <v>11</v>
      </c>
      <c r="B773" s="1067">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25">
      <c r="A774" s="1067">
        <v>12</v>
      </c>
      <c r="B774" s="1067">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25">
      <c r="A775" s="1067">
        <v>13</v>
      </c>
      <c r="B775" s="1067">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25">
      <c r="A776" s="1067">
        <v>14</v>
      </c>
      <c r="B776" s="1067">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25">
      <c r="A777" s="1067">
        <v>15</v>
      </c>
      <c r="B777" s="1067">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25">
      <c r="A778" s="1067">
        <v>16</v>
      </c>
      <c r="B778" s="1067">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25">
      <c r="A779" s="1067">
        <v>17</v>
      </c>
      <c r="B779" s="1067">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25">
      <c r="A780" s="1067">
        <v>18</v>
      </c>
      <c r="B780" s="1067">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25">
      <c r="A781" s="1067">
        <v>19</v>
      </c>
      <c r="B781" s="1067">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25">
      <c r="A782" s="1067">
        <v>20</v>
      </c>
      <c r="B782" s="1067">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25">
      <c r="A783" s="1067">
        <v>21</v>
      </c>
      <c r="B783" s="1067">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25">
      <c r="A784" s="1067">
        <v>22</v>
      </c>
      <c r="B784" s="1067">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25">
      <c r="A785" s="1067">
        <v>23</v>
      </c>
      <c r="B785" s="1067">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25">
      <c r="A786" s="1067">
        <v>24</v>
      </c>
      <c r="B786" s="1067">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25">
      <c r="A787" s="1067">
        <v>25</v>
      </c>
      <c r="B787" s="1067">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25">
      <c r="A788" s="1067">
        <v>26</v>
      </c>
      <c r="B788" s="1067">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25">
      <c r="A789" s="1067">
        <v>27</v>
      </c>
      <c r="B789" s="1067">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25">
      <c r="A790" s="1067">
        <v>28</v>
      </c>
      <c r="B790" s="1067">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25">
      <c r="A791" s="1067">
        <v>29</v>
      </c>
      <c r="B791" s="1067">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25">
      <c r="A792" s="1067">
        <v>30</v>
      </c>
      <c r="B792" s="1067">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507</v>
      </c>
      <c r="Z795" s="344"/>
      <c r="AA795" s="344"/>
      <c r="AB795" s="344"/>
      <c r="AC795" s="252" t="s">
        <v>489</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x14ac:dyDescent="0.25">
      <c r="A796" s="1067">
        <v>1</v>
      </c>
      <c r="B796" s="1067">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25">
      <c r="A797" s="1067">
        <v>2</v>
      </c>
      <c r="B797" s="1067">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25">
      <c r="A798" s="1067">
        <v>3</v>
      </c>
      <c r="B798" s="1067">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25">
      <c r="A799" s="1067">
        <v>4</v>
      </c>
      <c r="B799" s="1067">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25">
      <c r="A800" s="1067">
        <v>5</v>
      </c>
      <c r="B800" s="1067">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25">
      <c r="A801" s="1067">
        <v>6</v>
      </c>
      <c r="B801" s="1067">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25">
      <c r="A802" s="1067">
        <v>7</v>
      </c>
      <c r="B802" s="1067">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25">
      <c r="A803" s="1067">
        <v>8</v>
      </c>
      <c r="B803" s="1067">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25">
      <c r="A804" s="1067">
        <v>9</v>
      </c>
      <c r="B804" s="1067">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25">
      <c r="A805" s="1067">
        <v>10</v>
      </c>
      <c r="B805" s="1067">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25">
      <c r="A806" s="1067">
        <v>11</v>
      </c>
      <c r="B806" s="1067">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25">
      <c r="A807" s="1067">
        <v>12</v>
      </c>
      <c r="B807" s="1067">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25">
      <c r="A808" s="1067">
        <v>13</v>
      </c>
      <c r="B808" s="1067">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25">
      <c r="A809" s="1067">
        <v>14</v>
      </c>
      <c r="B809" s="1067">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25">
      <c r="A810" s="1067">
        <v>15</v>
      </c>
      <c r="B810" s="1067">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25">
      <c r="A811" s="1067">
        <v>16</v>
      </c>
      <c r="B811" s="1067">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25">
      <c r="A812" s="1067">
        <v>17</v>
      </c>
      <c r="B812" s="1067">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25">
      <c r="A813" s="1067">
        <v>18</v>
      </c>
      <c r="B813" s="1067">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25">
      <c r="A814" s="1067">
        <v>19</v>
      </c>
      <c r="B814" s="1067">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25">
      <c r="A815" s="1067">
        <v>20</v>
      </c>
      <c r="B815" s="1067">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25">
      <c r="A816" s="1067">
        <v>21</v>
      </c>
      <c r="B816" s="1067">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25">
      <c r="A817" s="1067">
        <v>22</v>
      </c>
      <c r="B817" s="1067">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25">
      <c r="A818" s="1067">
        <v>23</v>
      </c>
      <c r="B818" s="1067">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25">
      <c r="A819" s="1067">
        <v>24</v>
      </c>
      <c r="B819" s="1067">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25">
      <c r="A820" s="1067">
        <v>25</v>
      </c>
      <c r="B820" s="1067">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25">
      <c r="A821" s="1067">
        <v>26</v>
      </c>
      <c r="B821" s="1067">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25">
      <c r="A822" s="1067">
        <v>27</v>
      </c>
      <c r="B822" s="1067">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25">
      <c r="A823" s="1067">
        <v>28</v>
      </c>
      <c r="B823" s="1067">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25">
      <c r="A824" s="1067">
        <v>29</v>
      </c>
      <c r="B824" s="1067">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25">
      <c r="A825" s="1067">
        <v>30</v>
      </c>
      <c r="B825" s="1067">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507</v>
      </c>
      <c r="Z828" s="344"/>
      <c r="AA828" s="344"/>
      <c r="AB828" s="344"/>
      <c r="AC828" s="252" t="s">
        <v>489</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x14ac:dyDescent="0.25">
      <c r="A829" s="1067">
        <v>1</v>
      </c>
      <c r="B829" s="1067">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25">
      <c r="A830" s="1067">
        <v>2</v>
      </c>
      <c r="B830" s="1067">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25">
      <c r="A831" s="1067">
        <v>3</v>
      </c>
      <c r="B831" s="1067">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25">
      <c r="A832" s="1067">
        <v>4</v>
      </c>
      <c r="B832" s="1067">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25">
      <c r="A833" s="1067">
        <v>5</v>
      </c>
      <c r="B833" s="1067">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25">
      <c r="A834" s="1067">
        <v>6</v>
      </c>
      <c r="B834" s="1067">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25">
      <c r="A835" s="1067">
        <v>7</v>
      </c>
      <c r="B835" s="1067">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25">
      <c r="A836" s="1067">
        <v>8</v>
      </c>
      <c r="B836" s="1067">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25">
      <c r="A837" s="1067">
        <v>9</v>
      </c>
      <c r="B837" s="1067">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25">
      <c r="A838" s="1067">
        <v>10</v>
      </c>
      <c r="B838" s="1067">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25">
      <c r="A839" s="1067">
        <v>11</v>
      </c>
      <c r="B839" s="1067">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25">
      <c r="A840" s="1067">
        <v>12</v>
      </c>
      <c r="B840" s="1067">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25">
      <c r="A841" s="1067">
        <v>13</v>
      </c>
      <c r="B841" s="1067">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25">
      <c r="A842" s="1067">
        <v>14</v>
      </c>
      <c r="B842" s="1067">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25">
      <c r="A843" s="1067">
        <v>15</v>
      </c>
      <c r="B843" s="1067">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25">
      <c r="A844" s="1067">
        <v>16</v>
      </c>
      <c r="B844" s="1067">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25">
      <c r="A845" s="1067">
        <v>17</v>
      </c>
      <c r="B845" s="1067">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25">
      <c r="A846" s="1067">
        <v>18</v>
      </c>
      <c r="B846" s="1067">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25">
      <c r="A847" s="1067">
        <v>19</v>
      </c>
      <c r="B847" s="1067">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25">
      <c r="A848" s="1067">
        <v>20</v>
      </c>
      <c r="B848" s="1067">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25">
      <c r="A849" s="1067">
        <v>21</v>
      </c>
      <c r="B849" s="1067">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25">
      <c r="A850" s="1067">
        <v>22</v>
      </c>
      <c r="B850" s="1067">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25">
      <c r="A851" s="1067">
        <v>23</v>
      </c>
      <c r="B851" s="1067">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25">
      <c r="A852" s="1067">
        <v>24</v>
      </c>
      <c r="B852" s="1067">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25">
      <c r="A853" s="1067">
        <v>25</v>
      </c>
      <c r="B853" s="1067">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25">
      <c r="A854" s="1067">
        <v>26</v>
      </c>
      <c r="B854" s="1067">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25">
      <c r="A855" s="1067">
        <v>27</v>
      </c>
      <c r="B855" s="1067">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25">
      <c r="A856" s="1067">
        <v>28</v>
      </c>
      <c r="B856" s="1067">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25">
      <c r="A857" s="1067">
        <v>29</v>
      </c>
      <c r="B857" s="1067">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25">
      <c r="A858" s="1067">
        <v>30</v>
      </c>
      <c r="B858" s="1067">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507</v>
      </c>
      <c r="Z861" s="344"/>
      <c r="AA861" s="344"/>
      <c r="AB861" s="344"/>
      <c r="AC861" s="252" t="s">
        <v>489</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x14ac:dyDescent="0.25">
      <c r="A862" s="1067">
        <v>1</v>
      </c>
      <c r="B862" s="1067">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25">
      <c r="A863" s="1067">
        <v>2</v>
      </c>
      <c r="B863" s="1067">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25">
      <c r="A864" s="1067">
        <v>3</v>
      </c>
      <c r="B864" s="1067">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25">
      <c r="A865" s="1067">
        <v>4</v>
      </c>
      <c r="B865" s="1067">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25">
      <c r="A866" s="1067">
        <v>5</v>
      </c>
      <c r="B866" s="1067">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25">
      <c r="A867" s="1067">
        <v>6</v>
      </c>
      <c r="B867" s="1067">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25">
      <c r="A868" s="1067">
        <v>7</v>
      </c>
      <c r="B868" s="1067">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25">
      <c r="A869" s="1067">
        <v>8</v>
      </c>
      <c r="B869" s="1067">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25">
      <c r="A870" s="1067">
        <v>9</v>
      </c>
      <c r="B870" s="1067">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25">
      <c r="A871" s="1067">
        <v>10</v>
      </c>
      <c r="B871" s="1067">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25">
      <c r="A872" s="1067">
        <v>11</v>
      </c>
      <c r="B872" s="1067">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25">
      <c r="A873" s="1067">
        <v>12</v>
      </c>
      <c r="B873" s="1067">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25">
      <c r="A874" s="1067">
        <v>13</v>
      </c>
      <c r="B874" s="1067">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25">
      <c r="A875" s="1067">
        <v>14</v>
      </c>
      <c r="B875" s="1067">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25">
      <c r="A876" s="1067">
        <v>15</v>
      </c>
      <c r="B876" s="1067">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25">
      <c r="A877" s="1067">
        <v>16</v>
      </c>
      <c r="B877" s="1067">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25">
      <c r="A878" s="1067">
        <v>17</v>
      </c>
      <c r="B878" s="1067">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25">
      <c r="A879" s="1067">
        <v>18</v>
      </c>
      <c r="B879" s="1067">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25">
      <c r="A880" s="1067">
        <v>19</v>
      </c>
      <c r="B880" s="1067">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25">
      <c r="A881" s="1067">
        <v>20</v>
      </c>
      <c r="B881" s="1067">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25">
      <c r="A882" s="1067">
        <v>21</v>
      </c>
      <c r="B882" s="1067">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25">
      <c r="A883" s="1067">
        <v>22</v>
      </c>
      <c r="B883" s="1067">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25">
      <c r="A884" s="1067">
        <v>23</v>
      </c>
      <c r="B884" s="1067">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25">
      <c r="A885" s="1067">
        <v>24</v>
      </c>
      <c r="B885" s="1067">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25">
      <c r="A886" s="1067">
        <v>25</v>
      </c>
      <c r="B886" s="1067">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25">
      <c r="A887" s="1067">
        <v>26</v>
      </c>
      <c r="B887" s="1067">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25">
      <c r="A888" s="1067">
        <v>27</v>
      </c>
      <c r="B888" s="1067">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25">
      <c r="A889" s="1067">
        <v>28</v>
      </c>
      <c r="B889" s="1067">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25">
      <c r="A890" s="1067">
        <v>29</v>
      </c>
      <c r="B890" s="1067">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25">
      <c r="A891" s="1067">
        <v>30</v>
      </c>
      <c r="B891" s="1067">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507</v>
      </c>
      <c r="Z894" s="344"/>
      <c r="AA894" s="344"/>
      <c r="AB894" s="344"/>
      <c r="AC894" s="252" t="s">
        <v>489</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x14ac:dyDescent="0.25">
      <c r="A895" s="1067">
        <v>1</v>
      </c>
      <c r="B895" s="1067">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25">
      <c r="A896" s="1067">
        <v>2</v>
      </c>
      <c r="B896" s="1067">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25">
      <c r="A897" s="1067">
        <v>3</v>
      </c>
      <c r="B897" s="1067">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25">
      <c r="A898" s="1067">
        <v>4</v>
      </c>
      <c r="B898" s="1067">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25">
      <c r="A899" s="1067">
        <v>5</v>
      </c>
      <c r="B899" s="1067">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25">
      <c r="A900" s="1067">
        <v>6</v>
      </c>
      <c r="B900" s="1067">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25">
      <c r="A901" s="1067">
        <v>7</v>
      </c>
      <c r="B901" s="1067">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25">
      <c r="A902" s="1067">
        <v>8</v>
      </c>
      <c r="B902" s="1067">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25">
      <c r="A903" s="1067">
        <v>9</v>
      </c>
      <c r="B903" s="1067">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25">
      <c r="A904" s="1067">
        <v>10</v>
      </c>
      <c r="B904" s="1067">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25">
      <c r="A905" s="1067">
        <v>11</v>
      </c>
      <c r="B905" s="1067">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25">
      <c r="A906" s="1067">
        <v>12</v>
      </c>
      <c r="B906" s="1067">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25">
      <c r="A907" s="1067">
        <v>13</v>
      </c>
      <c r="B907" s="1067">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25">
      <c r="A908" s="1067">
        <v>14</v>
      </c>
      <c r="B908" s="1067">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25">
      <c r="A909" s="1067">
        <v>15</v>
      </c>
      <c r="B909" s="1067">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25">
      <c r="A910" s="1067">
        <v>16</v>
      </c>
      <c r="B910" s="1067">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25">
      <c r="A911" s="1067">
        <v>17</v>
      </c>
      <c r="B911" s="1067">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25">
      <c r="A912" s="1067">
        <v>18</v>
      </c>
      <c r="B912" s="1067">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25">
      <c r="A913" s="1067">
        <v>19</v>
      </c>
      <c r="B913" s="1067">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25">
      <c r="A914" s="1067">
        <v>20</v>
      </c>
      <c r="B914" s="1067">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25">
      <c r="A915" s="1067">
        <v>21</v>
      </c>
      <c r="B915" s="1067">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25">
      <c r="A916" s="1067">
        <v>22</v>
      </c>
      <c r="B916" s="1067">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25">
      <c r="A917" s="1067">
        <v>23</v>
      </c>
      <c r="B917" s="1067">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25">
      <c r="A918" s="1067">
        <v>24</v>
      </c>
      <c r="B918" s="1067">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25">
      <c r="A919" s="1067">
        <v>25</v>
      </c>
      <c r="B919" s="1067">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25">
      <c r="A920" s="1067">
        <v>26</v>
      </c>
      <c r="B920" s="1067">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25">
      <c r="A921" s="1067">
        <v>27</v>
      </c>
      <c r="B921" s="1067">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25">
      <c r="A922" s="1067">
        <v>28</v>
      </c>
      <c r="B922" s="1067">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25">
      <c r="A923" s="1067">
        <v>29</v>
      </c>
      <c r="B923" s="1067">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25">
      <c r="A924" s="1067">
        <v>30</v>
      </c>
      <c r="B924" s="1067">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507</v>
      </c>
      <c r="Z927" s="344"/>
      <c r="AA927" s="344"/>
      <c r="AB927" s="344"/>
      <c r="AC927" s="252" t="s">
        <v>489</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x14ac:dyDescent="0.25">
      <c r="A928" s="1067">
        <v>1</v>
      </c>
      <c r="B928" s="1067">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25">
      <c r="A929" s="1067">
        <v>2</v>
      </c>
      <c r="B929" s="1067">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25">
      <c r="A930" s="1067">
        <v>3</v>
      </c>
      <c r="B930" s="1067">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25">
      <c r="A931" s="1067">
        <v>4</v>
      </c>
      <c r="B931" s="1067">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25">
      <c r="A932" s="1067">
        <v>5</v>
      </c>
      <c r="B932" s="1067">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25">
      <c r="A933" s="1067">
        <v>6</v>
      </c>
      <c r="B933" s="1067">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25">
      <c r="A934" s="1067">
        <v>7</v>
      </c>
      <c r="B934" s="1067">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25">
      <c r="A935" s="1067">
        <v>8</v>
      </c>
      <c r="B935" s="1067">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25">
      <c r="A936" s="1067">
        <v>9</v>
      </c>
      <c r="B936" s="1067">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25">
      <c r="A937" s="1067">
        <v>10</v>
      </c>
      <c r="B937" s="1067">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25">
      <c r="A938" s="1067">
        <v>11</v>
      </c>
      <c r="B938" s="1067">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25">
      <c r="A939" s="1067">
        <v>12</v>
      </c>
      <c r="B939" s="1067">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25">
      <c r="A940" s="1067">
        <v>13</v>
      </c>
      <c r="B940" s="1067">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25">
      <c r="A941" s="1067">
        <v>14</v>
      </c>
      <c r="B941" s="1067">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25">
      <c r="A942" s="1067">
        <v>15</v>
      </c>
      <c r="B942" s="1067">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25">
      <c r="A943" s="1067">
        <v>16</v>
      </c>
      <c r="B943" s="1067">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25">
      <c r="A944" s="1067">
        <v>17</v>
      </c>
      <c r="B944" s="1067">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25">
      <c r="A945" s="1067">
        <v>18</v>
      </c>
      <c r="B945" s="1067">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25">
      <c r="A946" s="1067">
        <v>19</v>
      </c>
      <c r="B946" s="1067">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25">
      <c r="A947" s="1067">
        <v>20</v>
      </c>
      <c r="B947" s="1067">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25">
      <c r="A948" s="1067">
        <v>21</v>
      </c>
      <c r="B948" s="1067">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25">
      <c r="A949" s="1067">
        <v>22</v>
      </c>
      <c r="B949" s="1067">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25">
      <c r="A950" s="1067">
        <v>23</v>
      </c>
      <c r="B950" s="1067">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25">
      <c r="A951" s="1067">
        <v>24</v>
      </c>
      <c r="B951" s="1067">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25">
      <c r="A952" s="1067">
        <v>25</v>
      </c>
      <c r="B952" s="1067">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25">
      <c r="A953" s="1067">
        <v>26</v>
      </c>
      <c r="B953" s="1067">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25">
      <c r="A954" s="1067">
        <v>27</v>
      </c>
      <c r="B954" s="1067">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25">
      <c r="A955" s="1067">
        <v>28</v>
      </c>
      <c r="B955" s="1067">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25">
      <c r="A956" s="1067">
        <v>29</v>
      </c>
      <c r="B956" s="1067">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25">
      <c r="A957" s="1067">
        <v>30</v>
      </c>
      <c r="B957" s="1067">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507</v>
      </c>
      <c r="Z960" s="344"/>
      <c r="AA960" s="344"/>
      <c r="AB960" s="344"/>
      <c r="AC960" s="252" t="s">
        <v>489</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x14ac:dyDescent="0.25">
      <c r="A961" s="1067">
        <v>1</v>
      </c>
      <c r="B961" s="1067">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25">
      <c r="A962" s="1067">
        <v>2</v>
      </c>
      <c r="B962" s="1067">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25">
      <c r="A963" s="1067">
        <v>3</v>
      </c>
      <c r="B963" s="1067">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25">
      <c r="A964" s="1067">
        <v>4</v>
      </c>
      <c r="B964" s="1067">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25">
      <c r="A965" s="1067">
        <v>5</v>
      </c>
      <c r="B965" s="1067">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25">
      <c r="A966" s="1067">
        <v>6</v>
      </c>
      <c r="B966" s="1067">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25">
      <c r="A967" s="1067">
        <v>7</v>
      </c>
      <c r="B967" s="1067">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25">
      <c r="A968" s="1067">
        <v>8</v>
      </c>
      <c r="B968" s="1067">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25">
      <c r="A969" s="1067">
        <v>9</v>
      </c>
      <c r="B969" s="1067">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25">
      <c r="A970" s="1067">
        <v>10</v>
      </c>
      <c r="B970" s="1067">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25">
      <c r="A971" s="1067">
        <v>11</v>
      </c>
      <c r="B971" s="1067">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25">
      <c r="A972" s="1067">
        <v>12</v>
      </c>
      <c r="B972" s="1067">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25">
      <c r="A973" s="1067">
        <v>13</v>
      </c>
      <c r="B973" s="1067">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25">
      <c r="A974" s="1067">
        <v>14</v>
      </c>
      <c r="B974" s="1067">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25">
      <c r="A975" s="1067">
        <v>15</v>
      </c>
      <c r="B975" s="1067">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25">
      <c r="A976" s="1067">
        <v>16</v>
      </c>
      <c r="B976" s="1067">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25">
      <c r="A977" s="1067">
        <v>17</v>
      </c>
      <c r="B977" s="1067">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25">
      <c r="A978" s="1067">
        <v>18</v>
      </c>
      <c r="B978" s="1067">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25">
      <c r="A979" s="1067">
        <v>19</v>
      </c>
      <c r="B979" s="1067">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25">
      <c r="A980" s="1067">
        <v>20</v>
      </c>
      <c r="B980" s="1067">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25">
      <c r="A981" s="1067">
        <v>21</v>
      </c>
      <c r="B981" s="1067">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25">
      <c r="A982" s="1067">
        <v>22</v>
      </c>
      <c r="B982" s="1067">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25">
      <c r="A983" s="1067">
        <v>23</v>
      </c>
      <c r="B983" s="1067">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25">
      <c r="A984" s="1067">
        <v>24</v>
      </c>
      <c r="B984" s="1067">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25">
      <c r="A985" s="1067">
        <v>25</v>
      </c>
      <c r="B985" s="1067">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25">
      <c r="A986" s="1067">
        <v>26</v>
      </c>
      <c r="B986" s="1067">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25">
      <c r="A987" s="1067">
        <v>27</v>
      </c>
      <c r="B987" s="1067">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25">
      <c r="A988" s="1067">
        <v>28</v>
      </c>
      <c r="B988" s="1067">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25">
      <c r="A989" s="1067">
        <v>29</v>
      </c>
      <c r="B989" s="1067">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25">
      <c r="A990" s="1067">
        <v>30</v>
      </c>
      <c r="B990" s="1067">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507</v>
      </c>
      <c r="Z993" s="344"/>
      <c r="AA993" s="344"/>
      <c r="AB993" s="344"/>
      <c r="AC993" s="252" t="s">
        <v>489</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x14ac:dyDescent="0.25">
      <c r="A994" s="1067">
        <v>1</v>
      </c>
      <c r="B994" s="1067">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25">
      <c r="A995" s="1067">
        <v>2</v>
      </c>
      <c r="B995" s="1067">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25">
      <c r="A996" s="1067">
        <v>3</v>
      </c>
      <c r="B996" s="1067">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25">
      <c r="A997" s="1067">
        <v>4</v>
      </c>
      <c r="B997" s="1067">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25">
      <c r="A998" s="1067">
        <v>5</v>
      </c>
      <c r="B998" s="1067">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25">
      <c r="A999" s="1067">
        <v>6</v>
      </c>
      <c r="B999" s="1067">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25">
      <c r="A1000" s="1067">
        <v>7</v>
      </c>
      <c r="B1000" s="1067">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25">
      <c r="A1001" s="1067">
        <v>8</v>
      </c>
      <c r="B1001" s="1067">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25">
      <c r="A1002" s="1067">
        <v>9</v>
      </c>
      <c r="B1002" s="1067">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25">
      <c r="A1003" s="1067">
        <v>10</v>
      </c>
      <c r="B1003" s="1067">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25">
      <c r="A1004" s="1067">
        <v>11</v>
      </c>
      <c r="B1004" s="1067">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25">
      <c r="A1005" s="1067">
        <v>12</v>
      </c>
      <c r="B1005" s="1067">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25">
      <c r="A1006" s="1067">
        <v>13</v>
      </c>
      <c r="B1006" s="1067">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25">
      <c r="A1007" s="1067">
        <v>14</v>
      </c>
      <c r="B1007" s="1067">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25">
      <c r="A1008" s="1067">
        <v>15</v>
      </c>
      <c r="B1008" s="1067">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25">
      <c r="A1009" s="1067">
        <v>16</v>
      </c>
      <c r="B1009" s="1067">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25">
      <c r="A1010" s="1067">
        <v>17</v>
      </c>
      <c r="B1010" s="1067">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25">
      <c r="A1011" s="1067">
        <v>18</v>
      </c>
      <c r="B1011" s="1067">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25">
      <c r="A1012" s="1067">
        <v>19</v>
      </c>
      <c r="B1012" s="1067">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25">
      <c r="A1013" s="1067">
        <v>20</v>
      </c>
      <c r="B1013" s="1067">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25">
      <c r="A1014" s="1067">
        <v>21</v>
      </c>
      <c r="B1014" s="1067">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25">
      <c r="A1015" s="1067">
        <v>22</v>
      </c>
      <c r="B1015" s="1067">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25">
      <c r="A1016" s="1067">
        <v>23</v>
      </c>
      <c r="B1016" s="1067">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25">
      <c r="A1017" s="1067">
        <v>24</v>
      </c>
      <c r="B1017" s="1067">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25">
      <c r="A1018" s="1067">
        <v>25</v>
      </c>
      <c r="B1018" s="1067">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25">
      <c r="A1019" s="1067">
        <v>26</v>
      </c>
      <c r="B1019" s="1067">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25">
      <c r="A1020" s="1067">
        <v>27</v>
      </c>
      <c r="B1020" s="1067">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25">
      <c r="A1021" s="1067">
        <v>28</v>
      </c>
      <c r="B1021" s="1067">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25">
      <c r="A1022" s="1067">
        <v>29</v>
      </c>
      <c r="B1022" s="1067">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25">
      <c r="A1023" s="1067">
        <v>30</v>
      </c>
      <c r="B1023" s="1067">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507</v>
      </c>
      <c r="Z1026" s="344"/>
      <c r="AA1026" s="344"/>
      <c r="AB1026" s="344"/>
      <c r="AC1026" s="252" t="s">
        <v>489</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x14ac:dyDescent="0.25">
      <c r="A1027" s="1067">
        <v>1</v>
      </c>
      <c r="B1027" s="1067">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25">
      <c r="A1028" s="1067">
        <v>2</v>
      </c>
      <c r="B1028" s="1067">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25">
      <c r="A1029" s="1067">
        <v>3</v>
      </c>
      <c r="B1029" s="1067">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25">
      <c r="A1030" s="1067">
        <v>4</v>
      </c>
      <c r="B1030" s="1067">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25">
      <c r="A1031" s="1067">
        <v>5</v>
      </c>
      <c r="B1031" s="1067">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25">
      <c r="A1032" s="1067">
        <v>6</v>
      </c>
      <c r="B1032" s="1067">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25">
      <c r="A1033" s="1067">
        <v>7</v>
      </c>
      <c r="B1033" s="1067">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25">
      <c r="A1034" s="1067">
        <v>8</v>
      </c>
      <c r="B1034" s="1067">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25">
      <c r="A1035" s="1067">
        <v>9</v>
      </c>
      <c r="B1035" s="1067">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25">
      <c r="A1036" s="1067">
        <v>10</v>
      </c>
      <c r="B1036" s="1067">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25">
      <c r="A1037" s="1067">
        <v>11</v>
      </c>
      <c r="B1037" s="1067">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25">
      <c r="A1038" s="1067">
        <v>12</v>
      </c>
      <c r="B1038" s="1067">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25">
      <c r="A1039" s="1067">
        <v>13</v>
      </c>
      <c r="B1039" s="1067">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25">
      <c r="A1040" s="1067">
        <v>14</v>
      </c>
      <c r="B1040" s="1067">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25">
      <c r="A1041" s="1067">
        <v>15</v>
      </c>
      <c r="B1041" s="1067">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25">
      <c r="A1042" s="1067">
        <v>16</v>
      </c>
      <c r="B1042" s="1067">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25">
      <c r="A1043" s="1067">
        <v>17</v>
      </c>
      <c r="B1043" s="1067">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25">
      <c r="A1044" s="1067">
        <v>18</v>
      </c>
      <c r="B1044" s="1067">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25">
      <c r="A1045" s="1067">
        <v>19</v>
      </c>
      <c r="B1045" s="1067">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25">
      <c r="A1046" s="1067">
        <v>20</v>
      </c>
      <c r="B1046" s="1067">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25">
      <c r="A1047" s="1067">
        <v>21</v>
      </c>
      <c r="B1047" s="1067">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25">
      <c r="A1048" s="1067">
        <v>22</v>
      </c>
      <c r="B1048" s="1067">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25">
      <c r="A1049" s="1067">
        <v>23</v>
      </c>
      <c r="B1049" s="1067">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25">
      <c r="A1050" s="1067">
        <v>24</v>
      </c>
      <c r="B1050" s="1067">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25">
      <c r="A1051" s="1067">
        <v>25</v>
      </c>
      <c r="B1051" s="1067">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25">
      <c r="A1052" s="1067">
        <v>26</v>
      </c>
      <c r="B1052" s="1067">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25">
      <c r="A1053" s="1067">
        <v>27</v>
      </c>
      <c r="B1053" s="1067">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25">
      <c r="A1054" s="1067">
        <v>28</v>
      </c>
      <c r="B1054" s="1067">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25">
      <c r="A1055" s="1067">
        <v>29</v>
      </c>
      <c r="B1055" s="1067">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25">
      <c r="A1056" s="1067">
        <v>30</v>
      </c>
      <c r="B1056" s="1067">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507</v>
      </c>
      <c r="Z1059" s="344"/>
      <c r="AA1059" s="344"/>
      <c r="AB1059" s="344"/>
      <c r="AC1059" s="252" t="s">
        <v>489</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x14ac:dyDescent="0.25">
      <c r="A1060" s="1067">
        <v>1</v>
      </c>
      <c r="B1060" s="1067">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25">
      <c r="A1061" s="1067">
        <v>2</v>
      </c>
      <c r="B1061" s="1067">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25">
      <c r="A1062" s="1067">
        <v>3</v>
      </c>
      <c r="B1062" s="1067">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25">
      <c r="A1063" s="1067">
        <v>4</v>
      </c>
      <c r="B1063" s="1067">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25">
      <c r="A1064" s="1067">
        <v>5</v>
      </c>
      <c r="B1064" s="1067">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25">
      <c r="A1065" s="1067">
        <v>6</v>
      </c>
      <c r="B1065" s="1067">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25">
      <c r="A1066" s="1067">
        <v>7</v>
      </c>
      <c r="B1066" s="1067">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25">
      <c r="A1067" s="1067">
        <v>8</v>
      </c>
      <c r="B1067" s="1067">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25">
      <c r="A1068" s="1067">
        <v>9</v>
      </c>
      <c r="B1068" s="1067">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25">
      <c r="A1069" s="1067">
        <v>10</v>
      </c>
      <c r="B1069" s="1067">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25">
      <c r="A1070" s="1067">
        <v>11</v>
      </c>
      <c r="B1070" s="1067">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25">
      <c r="A1071" s="1067">
        <v>12</v>
      </c>
      <c r="B1071" s="1067">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25">
      <c r="A1072" s="1067">
        <v>13</v>
      </c>
      <c r="B1072" s="1067">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25">
      <c r="A1073" s="1067">
        <v>14</v>
      </c>
      <c r="B1073" s="1067">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25">
      <c r="A1074" s="1067">
        <v>15</v>
      </c>
      <c r="B1074" s="1067">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25">
      <c r="A1075" s="1067">
        <v>16</v>
      </c>
      <c r="B1075" s="1067">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25">
      <c r="A1076" s="1067">
        <v>17</v>
      </c>
      <c r="B1076" s="1067">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25">
      <c r="A1077" s="1067">
        <v>18</v>
      </c>
      <c r="B1077" s="1067">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25">
      <c r="A1078" s="1067">
        <v>19</v>
      </c>
      <c r="B1078" s="1067">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25">
      <c r="A1079" s="1067">
        <v>20</v>
      </c>
      <c r="B1079" s="1067">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25">
      <c r="A1080" s="1067">
        <v>21</v>
      </c>
      <c r="B1080" s="1067">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25">
      <c r="A1081" s="1067">
        <v>22</v>
      </c>
      <c r="B1081" s="1067">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25">
      <c r="A1082" s="1067">
        <v>23</v>
      </c>
      <c r="B1082" s="1067">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25">
      <c r="A1083" s="1067">
        <v>24</v>
      </c>
      <c r="B1083" s="1067">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25">
      <c r="A1084" s="1067">
        <v>25</v>
      </c>
      <c r="B1084" s="1067">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25">
      <c r="A1085" s="1067">
        <v>26</v>
      </c>
      <c r="B1085" s="1067">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25">
      <c r="A1086" s="1067">
        <v>27</v>
      </c>
      <c r="B1086" s="1067">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25">
      <c r="A1087" s="1067">
        <v>28</v>
      </c>
      <c r="B1087" s="1067">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25">
      <c r="A1088" s="1067">
        <v>29</v>
      </c>
      <c r="B1088" s="1067">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25">
      <c r="A1089" s="1067">
        <v>30</v>
      </c>
      <c r="B1089" s="1067">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507</v>
      </c>
      <c r="Z1092" s="344"/>
      <c r="AA1092" s="344"/>
      <c r="AB1092" s="344"/>
      <c r="AC1092" s="252" t="s">
        <v>489</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x14ac:dyDescent="0.25">
      <c r="A1093" s="1067">
        <v>1</v>
      </c>
      <c r="B1093" s="1067">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25">
      <c r="A1094" s="1067">
        <v>2</v>
      </c>
      <c r="B1094" s="1067">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25">
      <c r="A1095" s="1067">
        <v>3</v>
      </c>
      <c r="B1095" s="1067">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25">
      <c r="A1096" s="1067">
        <v>4</v>
      </c>
      <c r="B1096" s="1067">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25">
      <c r="A1097" s="1067">
        <v>5</v>
      </c>
      <c r="B1097" s="1067">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25">
      <c r="A1098" s="1067">
        <v>6</v>
      </c>
      <c r="B1098" s="1067">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25">
      <c r="A1099" s="1067">
        <v>7</v>
      </c>
      <c r="B1099" s="1067">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25">
      <c r="A1100" s="1067">
        <v>8</v>
      </c>
      <c r="B1100" s="1067">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25">
      <c r="A1101" s="1067">
        <v>9</v>
      </c>
      <c r="B1101" s="1067">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25">
      <c r="A1102" s="1067">
        <v>10</v>
      </c>
      <c r="B1102" s="1067">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25">
      <c r="A1103" s="1067">
        <v>11</v>
      </c>
      <c r="B1103" s="1067">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25">
      <c r="A1104" s="1067">
        <v>12</v>
      </c>
      <c r="B1104" s="1067">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25">
      <c r="A1105" s="1067">
        <v>13</v>
      </c>
      <c r="B1105" s="1067">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25">
      <c r="A1106" s="1067">
        <v>14</v>
      </c>
      <c r="B1106" s="1067">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25">
      <c r="A1107" s="1067">
        <v>15</v>
      </c>
      <c r="B1107" s="1067">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25">
      <c r="A1108" s="1067">
        <v>16</v>
      </c>
      <c r="B1108" s="1067">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25">
      <c r="A1109" s="1067">
        <v>17</v>
      </c>
      <c r="B1109" s="1067">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25">
      <c r="A1110" s="1067">
        <v>18</v>
      </c>
      <c r="B1110" s="1067">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25">
      <c r="A1111" s="1067">
        <v>19</v>
      </c>
      <c r="B1111" s="1067">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25">
      <c r="A1112" s="1067">
        <v>20</v>
      </c>
      <c r="B1112" s="1067">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25">
      <c r="A1113" s="1067">
        <v>21</v>
      </c>
      <c r="B1113" s="1067">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25">
      <c r="A1114" s="1067">
        <v>22</v>
      </c>
      <c r="B1114" s="1067">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25">
      <c r="A1115" s="1067">
        <v>23</v>
      </c>
      <c r="B1115" s="1067">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25">
      <c r="A1116" s="1067">
        <v>24</v>
      </c>
      <c r="B1116" s="1067">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25">
      <c r="A1117" s="1067">
        <v>25</v>
      </c>
      <c r="B1117" s="1067">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25">
      <c r="A1118" s="1067">
        <v>26</v>
      </c>
      <c r="B1118" s="1067">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25">
      <c r="A1119" s="1067">
        <v>27</v>
      </c>
      <c r="B1119" s="1067">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25">
      <c r="A1120" s="1067">
        <v>28</v>
      </c>
      <c r="B1120" s="1067">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25">
      <c r="A1121" s="1067">
        <v>29</v>
      </c>
      <c r="B1121" s="1067">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25">
      <c r="A1122" s="1067">
        <v>30</v>
      </c>
      <c r="B1122" s="1067">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507</v>
      </c>
      <c r="Z1125" s="344"/>
      <c r="AA1125" s="344"/>
      <c r="AB1125" s="344"/>
      <c r="AC1125" s="252" t="s">
        <v>489</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x14ac:dyDescent="0.25">
      <c r="A1126" s="1067">
        <v>1</v>
      </c>
      <c r="B1126" s="1067">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25">
      <c r="A1127" s="1067">
        <v>2</v>
      </c>
      <c r="B1127" s="1067">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25">
      <c r="A1128" s="1067">
        <v>3</v>
      </c>
      <c r="B1128" s="1067">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25">
      <c r="A1129" s="1067">
        <v>4</v>
      </c>
      <c r="B1129" s="1067">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25">
      <c r="A1130" s="1067">
        <v>5</v>
      </c>
      <c r="B1130" s="1067">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25">
      <c r="A1131" s="1067">
        <v>6</v>
      </c>
      <c r="B1131" s="1067">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25">
      <c r="A1132" s="1067">
        <v>7</v>
      </c>
      <c r="B1132" s="1067">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25">
      <c r="A1133" s="1067">
        <v>8</v>
      </c>
      <c r="B1133" s="1067">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25">
      <c r="A1134" s="1067">
        <v>9</v>
      </c>
      <c r="B1134" s="1067">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25">
      <c r="A1135" s="1067">
        <v>10</v>
      </c>
      <c r="B1135" s="1067">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25">
      <c r="A1136" s="1067">
        <v>11</v>
      </c>
      <c r="B1136" s="1067">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25">
      <c r="A1137" s="1067">
        <v>12</v>
      </c>
      <c r="B1137" s="1067">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25">
      <c r="A1138" s="1067">
        <v>13</v>
      </c>
      <c r="B1138" s="1067">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25">
      <c r="A1139" s="1067">
        <v>14</v>
      </c>
      <c r="B1139" s="1067">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25">
      <c r="A1140" s="1067">
        <v>15</v>
      </c>
      <c r="B1140" s="1067">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25">
      <c r="A1141" s="1067">
        <v>16</v>
      </c>
      <c r="B1141" s="1067">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25">
      <c r="A1142" s="1067">
        <v>17</v>
      </c>
      <c r="B1142" s="1067">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25">
      <c r="A1143" s="1067">
        <v>18</v>
      </c>
      <c r="B1143" s="1067">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25">
      <c r="A1144" s="1067">
        <v>19</v>
      </c>
      <c r="B1144" s="1067">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25">
      <c r="A1145" s="1067">
        <v>20</v>
      </c>
      <c r="B1145" s="1067">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25">
      <c r="A1146" s="1067">
        <v>21</v>
      </c>
      <c r="B1146" s="1067">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25">
      <c r="A1147" s="1067">
        <v>22</v>
      </c>
      <c r="B1147" s="1067">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25">
      <c r="A1148" s="1067">
        <v>23</v>
      </c>
      <c r="B1148" s="1067">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25">
      <c r="A1149" s="1067">
        <v>24</v>
      </c>
      <c r="B1149" s="1067">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25">
      <c r="A1150" s="1067">
        <v>25</v>
      </c>
      <c r="B1150" s="1067">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25">
      <c r="A1151" s="1067">
        <v>26</v>
      </c>
      <c r="B1151" s="1067">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25">
      <c r="A1152" s="1067">
        <v>27</v>
      </c>
      <c r="B1152" s="1067">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25">
      <c r="A1153" s="1067">
        <v>28</v>
      </c>
      <c r="B1153" s="1067">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25">
      <c r="A1154" s="1067">
        <v>29</v>
      </c>
      <c r="B1154" s="1067">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25">
      <c r="A1155" s="1067">
        <v>30</v>
      </c>
      <c r="B1155" s="1067">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507</v>
      </c>
      <c r="Z1158" s="344"/>
      <c r="AA1158" s="344"/>
      <c r="AB1158" s="344"/>
      <c r="AC1158" s="252" t="s">
        <v>489</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x14ac:dyDescent="0.25">
      <c r="A1159" s="1067">
        <v>1</v>
      </c>
      <c r="B1159" s="1067">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25">
      <c r="A1160" s="1067">
        <v>2</v>
      </c>
      <c r="B1160" s="1067">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25">
      <c r="A1161" s="1067">
        <v>3</v>
      </c>
      <c r="B1161" s="1067">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25">
      <c r="A1162" s="1067">
        <v>4</v>
      </c>
      <c r="B1162" s="1067">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25">
      <c r="A1163" s="1067">
        <v>5</v>
      </c>
      <c r="B1163" s="1067">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25">
      <c r="A1164" s="1067">
        <v>6</v>
      </c>
      <c r="B1164" s="1067">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25">
      <c r="A1165" s="1067">
        <v>7</v>
      </c>
      <c r="B1165" s="1067">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25">
      <c r="A1166" s="1067">
        <v>8</v>
      </c>
      <c r="B1166" s="1067">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25">
      <c r="A1167" s="1067">
        <v>9</v>
      </c>
      <c r="B1167" s="1067">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25">
      <c r="A1168" s="1067">
        <v>10</v>
      </c>
      <c r="B1168" s="1067">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25">
      <c r="A1169" s="1067">
        <v>11</v>
      </c>
      <c r="B1169" s="1067">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25">
      <c r="A1170" s="1067">
        <v>12</v>
      </c>
      <c r="B1170" s="1067">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25">
      <c r="A1171" s="1067">
        <v>13</v>
      </c>
      <c r="B1171" s="1067">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25">
      <c r="A1172" s="1067">
        <v>14</v>
      </c>
      <c r="B1172" s="1067">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25">
      <c r="A1173" s="1067">
        <v>15</v>
      </c>
      <c r="B1173" s="1067">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25">
      <c r="A1174" s="1067">
        <v>16</v>
      </c>
      <c r="B1174" s="1067">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25">
      <c r="A1175" s="1067">
        <v>17</v>
      </c>
      <c r="B1175" s="1067">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25">
      <c r="A1176" s="1067">
        <v>18</v>
      </c>
      <c r="B1176" s="1067">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25">
      <c r="A1177" s="1067">
        <v>19</v>
      </c>
      <c r="B1177" s="1067">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25">
      <c r="A1178" s="1067">
        <v>20</v>
      </c>
      <c r="B1178" s="1067">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25">
      <c r="A1179" s="1067">
        <v>21</v>
      </c>
      <c r="B1179" s="1067">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25">
      <c r="A1180" s="1067">
        <v>22</v>
      </c>
      <c r="B1180" s="1067">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25">
      <c r="A1181" s="1067">
        <v>23</v>
      </c>
      <c r="B1181" s="1067">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25">
      <c r="A1182" s="1067">
        <v>24</v>
      </c>
      <c r="B1182" s="1067">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25">
      <c r="A1183" s="1067">
        <v>25</v>
      </c>
      <c r="B1183" s="1067">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25">
      <c r="A1184" s="1067">
        <v>26</v>
      </c>
      <c r="B1184" s="1067">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25">
      <c r="A1185" s="1067">
        <v>27</v>
      </c>
      <c r="B1185" s="1067">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25">
      <c r="A1186" s="1067">
        <v>28</v>
      </c>
      <c r="B1186" s="1067">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25">
      <c r="A1187" s="1067">
        <v>29</v>
      </c>
      <c r="B1187" s="1067">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25">
      <c r="A1188" s="1067">
        <v>30</v>
      </c>
      <c r="B1188" s="1067">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507</v>
      </c>
      <c r="Z1191" s="344"/>
      <c r="AA1191" s="344"/>
      <c r="AB1191" s="344"/>
      <c r="AC1191" s="252" t="s">
        <v>489</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x14ac:dyDescent="0.25">
      <c r="A1192" s="1067">
        <v>1</v>
      </c>
      <c r="B1192" s="1067">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25">
      <c r="A1193" s="1067">
        <v>2</v>
      </c>
      <c r="B1193" s="1067">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25">
      <c r="A1194" s="1067">
        <v>3</v>
      </c>
      <c r="B1194" s="1067">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25">
      <c r="A1195" s="1067">
        <v>4</v>
      </c>
      <c r="B1195" s="1067">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25">
      <c r="A1196" s="1067">
        <v>5</v>
      </c>
      <c r="B1196" s="1067">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25">
      <c r="A1197" s="1067">
        <v>6</v>
      </c>
      <c r="B1197" s="1067">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25">
      <c r="A1198" s="1067">
        <v>7</v>
      </c>
      <c r="B1198" s="1067">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25">
      <c r="A1199" s="1067">
        <v>8</v>
      </c>
      <c r="B1199" s="1067">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25">
      <c r="A1200" s="1067">
        <v>9</v>
      </c>
      <c r="B1200" s="1067">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25">
      <c r="A1201" s="1067">
        <v>10</v>
      </c>
      <c r="B1201" s="1067">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25">
      <c r="A1202" s="1067">
        <v>11</v>
      </c>
      <c r="B1202" s="1067">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25">
      <c r="A1203" s="1067">
        <v>12</v>
      </c>
      <c r="B1203" s="1067">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25">
      <c r="A1204" s="1067">
        <v>13</v>
      </c>
      <c r="B1204" s="1067">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25">
      <c r="A1205" s="1067">
        <v>14</v>
      </c>
      <c r="B1205" s="1067">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25">
      <c r="A1206" s="1067">
        <v>15</v>
      </c>
      <c r="B1206" s="1067">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25">
      <c r="A1207" s="1067">
        <v>16</v>
      </c>
      <c r="B1207" s="1067">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25">
      <c r="A1208" s="1067">
        <v>17</v>
      </c>
      <c r="B1208" s="1067">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25">
      <c r="A1209" s="1067">
        <v>18</v>
      </c>
      <c r="B1209" s="1067">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25">
      <c r="A1210" s="1067">
        <v>19</v>
      </c>
      <c r="B1210" s="1067">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25">
      <c r="A1211" s="1067">
        <v>20</v>
      </c>
      <c r="B1211" s="1067">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25">
      <c r="A1212" s="1067">
        <v>21</v>
      </c>
      <c r="B1212" s="1067">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25">
      <c r="A1213" s="1067">
        <v>22</v>
      </c>
      <c r="B1213" s="1067">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25">
      <c r="A1214" s="1067">
        <v>23</v>
      </c>
      <c r="B1214" s="1067">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25">
      <c r="A1215" s="1067">
        <v>24</v>
      </c>
      <c r="B1215" s="1067">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25">
      <c r="A1216" s="1067">
        <v>25</v>
      </c>
      <c r="B1216" s="1067">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25">
      <c r="A1217" s="1067">
        <v>26</v>
      </c>
      <c r="B1217" s="1067">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25">
      <c r="A1218" s="1067">
        <v>27</v>
      </c>
      <c r="B1218" s="1067">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25">
      <c r="A1219" s="1067">
        <v>28</v>
      </c>
      <c r="B1219" s="1067">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25">
      <c r="A1220" s="1067">
        <v>29</v>
      </c>
      <c r="B1220" s="1067">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25">
      <c r="A1221" s="1067">
        <v>30</v>
      </c>
      <c r="B1221" s="1067">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507</v>
      </c>
      <c r="Z1224" s="344"/>
      <c r="AA1224" s="344"/>
      <c r="AB1224" s="344"/>
      <c r="AC1224" s="252" t="s">
        <v>489</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x14ac:dyDescent="0.25">
      <c r="A1225" s="1067">
        <v>1</v>
      </c>
      <c r="B1225" s="1067">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25">
      <c r="A1226" s="1067">
        <v>2</v>
      </c>
      <c r="B1226" s="1067">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25">
      <c r="A1227" s="1067">
        <v>3</v>
      </c>
      <c r="B1227" s="1067">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25">
      <c r="A1228" s="1067">
        <v>4</v>
      </c>
      <c r="B1228" s="1067">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25">
      <c r="A1229" s="1067">
        <v>5</v>
      </c>
      <c r="B1229" s="1067">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25">
      <c r="A1230" s="1067">
        <v>6</v>
      </c>
      <c r="B1230" s="1067">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25">
      <c r="A1231" s="1067">
        <v>7</v>
      </c>
      <c r="B1231" s="1067">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25">
      <c r="A1232" s="1067">
        <v>8</v>
      </c>
      <c r="B1232" s="1067">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25">
      <c r="A1233" s="1067">
        <v>9</v>
      </c>
      <c r="B1233" s="1067">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25">
      <c r="A1234" s="1067">
        <v>10</v>
      </c>
      <c r="B1234" s="1067">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25">
      <c r="A1235" s="1067">
        <v>11</v>
      </c>
      <c r="B1235" s="1067">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25">
      <c r="A1236" s="1067">
        <v>12</v>
      </c>
      <c r="B1236" s="1067">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25">
      <c r="A1237" s="1067">
        <v>13</v>
      </c>
      <c r="B1237" s="1067">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25">
      <c r="A1238" s="1067">
        <v>14</v>
      </c>
      <c r="B1238" s="1067">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25">
      <c r="A1239" s="1067">
        <v>15</v>
      </c>
      <c r="B1239" s="1067">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25">
      <c r="A1240" s="1067">
        <v>16</v>
      </c>
      <c r="B1240" s="1067">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25">
      <c r="A1241" s="1067">
        <v>17</v>
      </c>
      <c r="B1241" s="1067">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25">
      <c r="A1242" s="1067">
        <v>18</v>
      </c>
      <c r="B1242" s="1067">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25">
      <c r="A1243" s="1067">
        <v>19</v>
      </c>
      <c r="B1243" s="1067">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25">
      <c r="A1244" s="1067">
        <v>20</v>
      </c>
      <c r="B1244" s="1067">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25">
      <c r="A1245" s="1067">
        <v>21</v>
      </c>
      <c r="B1245" s="1067">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25">
      <c r="A1246" s="1067">
        <v>22</v>
      </c>
      <c r="B1246" s="1067">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25">
      <c r="A1247" s="1067">
        <v>23</v>
      </c>
      <c r="B1247" s="1067">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25">
      <c r="A1248" s="1067">
        <v>24</v>
      </c>
      <c r="B1248" s="1067">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25">
      <c r="A1249" s="1067">
        <v>25</v>
      </c>
      <c r="B1249" s="1067">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25">
      <c r="A1250" s="1067">
        <v>26</v>
      </c>
      <c r="B1250" s="1067">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25">
      <c r="A1251" s="1067">
        <v>27</v>
      </c>
      <c r="B1251" s="1067">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25">
      <c r="A1252" s="1067">
        <v>28</v>
      </c>
      <c r="B1252" s="1067">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25">
      <c r="A1253" s="1067">
        <v>29</v>
      </c>
      <c r="B1253" s="1067">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25">
      <c r="A1254" s="1067">
        <v>30</v>
      </c>
      <c r="B1254" s="1067">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507</v>
      </c>
      <c r="Z1257" s="344"/>
      <c r="AA1257" s="344"/>
      <c r="AB1257" s="344"/>
      <c r="AC1257" s="252" t="s">
        <v>489</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x14ac:dyDescent="0.25">
      <c r="A1258" s="1067">
        <v>1</v>
      </c>
      <c r="B1258" s="1067">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25">
      <c r="A1259" s="1067">
        <v>2</v>
      </c>
      <c r="B1259" s="1067">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25">
      <c r="A1260" s="1067">
        <v>3</v>
      </c>
      <c r="B1260" s="1067">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25">
      <c r="A1261" s="1067">
        <v>4</v>
      </c>
      <c r="B1261" s="1067">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25">
      <c r="A1262" s="1067">
        <v>5</v>
      </c>
      <c r="B1262" s="1067">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25">
      <c r="A1263" s="1067">
        <v>6</v>
      </c>
      <c r="B1263" s="1067">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25">
      <c r="A1264" s="1067">
        <v>7</v>
      </c>
      <c r="B1264" s="1067">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25">
      <c r="A1265" s="1067">
        <v>8</v>
      </c>
      <c r="B1265" s="1067">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25">
      <c r="A1266" s="1067">
        <v>9</v>
      </c>
      <c r="B1266" s="1067">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25">
      <c r="A1267" s="1067">
        <v>10</v>
      </c>
      <c r="B1267" s="1067">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25">
      <c r="A1268" s="1067">
        <v>11</v>
      </c>
      <c r="B1268" s="1067">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25">
      <c r="A1269" s="1067">
        <v>12</v>
      </c>
      <c r="B1269" s="1067">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25">
      <c r="A1270" s="1067">
        <v>13</v>
      </c>
      <c r="B1270" s="1067">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25">
      <c r="A1271" s="1067">
        <v>14</v>
      </c>
      <c r="B1271" s="1067">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25">
      <c r="A1272" s="1067">
        <v>15</v>
      </c>
      <c r="B1272" s="1067">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25">
      <c r="A1273" s="1067">
        <v>16</v>
      </c>
      <c r="B1273" s="1067">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25">
      <c r="A1274" s="1067">
        <v>17</v>
      </c>
      <c r="B1274" s="1067">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25">
      <c r="A1275" s="1067">
        <v>18</v>
      </c>
      <c r="B1275" s="1067">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25">
      <c r="A1276" s="1067">
        <v>19</v>
      </c>
      <c r="B1276" s="1067">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25">
      <c r="A1277" s="1067">
        <v>20</v>
      </c>
      <c r="B1277" s="1067">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25">
      <c r="A1278" s="1067">
        <v>21</v>
      </c>
      <c r="B1278" s="1067">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25">
      <c r="A1279" s="1067">
        <v>22</v>
      </c>
      <c r="B1279" s="1067">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25">
      <c r="A1280" s="1067">
        <v>23</v>
      </c>
      <c r="B1280" s="1067">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25">
      <c r="A1281" s="1067">
        <v>24</v>
      </c>
      <c r="B1281" s="1067">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25">
      <c r="A1282" s="1067">
        <v>25</v>
      </c>
      <c r="B1282" s="1067">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25">
      <c r="A1283" s="1067">
        <v>26</v>
      </c>
      <c r="B1283" s="1067">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25">
      <c r="A1284" s="1067">
        <v>27</v>
      </c>
      <c r="B1284" s="1067">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25">
      <c r="A1285" s="1067">
        <v>28</v>
      </c>
      <c r="B1285" s="1067">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25">
      <c r="A1286" s="1067">
        <v>29</v>
      </c>
      <c r="B1286" s="1067">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25">
      <c r="A1287" s="1067">
        <v>30</v>
      </c>
      <c r="B1287" s="1067">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507</v>
      </c>
      <c r="Z1290" s="344"/>
      <c r="AA1290" s="344"/>
      <c r="AB1290" s="344"/>
      <c r="AC1290" s="252" t="s">
        <v>489</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x14ac:dyDescent="0.25">
      <c r="A1291" s="1067">
        <v>1</v>
      </c>
      <c r="B1291" s="1067">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25">
      <c r="A1292" s="1067">
        <v>2</v>
      </c>
      <c r="B1292" s="1067">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25">
      <c r="A1293" s="1067">
        <v>3</v>
      </c>
      <c r="B1293" s="1067">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25">
      <c r="A1294" s="1067">
        <v>4</v>
      </c>
      <c r="B1294" s="1067">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25">
      <c r="A1295" s="1067">
        <v>5</v>
      </c>
      <c r="B1295" s="1067">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25">
      <c r="A1296" s="1067">
        <v>6</v>
      </c>
      <c r="B1296" s="1067">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25">
      <c r="A1297" s="1067">
        <v>7</v>
      </c>
      <c r="B1297" s="1067">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25">
      <c r="A1298" s="1067">
        <v>8</v>
      </c>
      <c r="B1298" s="1067">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25">
      <c r="A1299" s="1067">
        <v>9</v>
      </c>
      <c r="B1299" s="1067">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25">
      <c r="A1300" s="1067">
        <v>10</v>
      </c>
      <c r="B1300" s="1067">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25">
      <c r="A1301" s="1067">
        <v>11</v>
      </c>
      <c r="B1301" s="1067">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25">
      <c r="A1302" s="1067">
        <v>12</v>
      </c>
      <c r="B1302" s="1067">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25">
      <c r="A1303" s="1067">
        <v>13</v>
      </c>
      <c r="B1303" s="1067">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25">
      <c r="A1304" s="1067">
        <v>14</v>
      </c>
      <c r="B1304" s="1067">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25">
      <c r="A1305" s="1067">
        <v>15</v>
      </c>
      <c r="B1305" s="1067">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25">
      <c r="A1306" s="1067">
        <v>16</v>
      </c>
      <c r="B1306" s="1067">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25">
      <c r="A1307" s="1067">
        <v>17</v>
      </c>
      <c r="B1307" s="1067">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25">
      <c r="A1308" s="1067">
        <v>18</v>
      </c>
      <c r="B1308" s="1067">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25">
      <c r="A1309" s="1067">
        <v>19</v>
      </c>
      <c r="B1309" s="1067">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25">
      <c r="A1310" s="1067">
        <v>20</v>
      </c>
      <c r="B1310" s="1067">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25">
      <c r="A1311" s="1067">
        <v>21</v>
      </c>
      <c r="B1311" s="1067">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25">
      <c r="A1312" s="1067">
        <v>22</v>
      </c>
      <c r="B1312" s="1067">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25">
      <c r="A1313" s="1067">
        <v>23</v>
      </c>
      <c r="B1313" s="1067">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25">
      <c r="A1314" s="1067">
        <v>24</v>
      </c>
      <c r="B1314" s="1067">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25">
      <c r="A1315" s="1067">
        <v>25</v>
      </c>
      <c r="B1315" s="1067">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25">
      <c r="A1316" s="1067">
        <v>26</v>
      </c>
      <c r="B1316" s="1067">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25">
      <c r="A1317" s="1067">
        <v>27</v>
      </c>
      <c r="B1317" s="1067">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25">
      <c r="A1318" s="1067">
        <v>28</v>
      </c>
      <c r="B1318" s="1067">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25">
      <c r="A1319" s="1067">
        <v>29</v>
      </c>
      <c r="B1319" s="1067">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25">
      <c r="A1320" s="1067">
        <v>30</v>
      </c>
      <c r="B1320" s="1067">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2017-08-10T02:03:11Z</cp:lastPrinted>
  <dcterms:created xsi:type="dcterms:W3CDTF">2012-03-13T00:50:25Z</dcterms:created>
  <dcterms:modified xsi:type="dcterms:W3CDTF">2020-11-30T09:30:13Z</dcterms:modified>
</cp:coreProperties>
</file>