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2160" windowWidth="19230" windowHeight="65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<sst xmlns="http://schemas.openxmlformats.org/spreadsheetml/2006/main" count="2857" uniqueCount="627">
  <si>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</si>
  <si>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</si>
  <si>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</si>
  <si>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</si>
  <si>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</si>
  <si>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</si>
  <si>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</si>
  <si>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</si>
  <si>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</si>
  <si>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</si>
  <si>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</si>
  <si>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</si>
  <si>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</si>
  <si>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</si>
  <si>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</si>
  <si>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</si>
  <si>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</si>
  <si>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</si>
  <si>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</si>
  <si>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</si>
  <si>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</si>
  <si>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</si>
  <si>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</si>
  <si>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</si>
  <si>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</si>
  <si>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</si>
  <si>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</si>
  <si>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</si>
  <si>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</si>
  <si>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</si>
  <si>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</si>
  <si>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</si>
  <si>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</si>
  <si>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</si>
  <si>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</si>
  <si>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</si>
  <si>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</si>
  <si>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</si>
  <si>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</si>
  <si>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</si>
  <si>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</si>
  <si>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</si>
  <si>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</si>
  <si>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</si>
  <si>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</si>
  <si>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</si>
  <si>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</si>
  <si>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</si>
  <si>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</si>
  <si>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</si>
  <si>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</si>
  <si>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</si>
  <si>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</si>
  <si>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</si>
  <si>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</si>
  <si>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</si>
  <si>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</si>
  <si>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</si>
  <si>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</si>
  <si>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</si>
  <si>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</si>
  <si>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</si>
  <si>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</si>
  <si>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</si>
  <si>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</si>
  <si>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</si>
  <si>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</si>
  <si>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</si>
  <si>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</si>
  <si>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</si>
  <si>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</si>
  <si>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</si>
  <si>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</si>
  <si>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</si>
  <si>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</si>
  <si>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</si>
  <si>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</si>
  <si>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</si>
  <si>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</si>
  <si>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</si>
  <si>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</si>
  <si>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</si>
  <si>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</si>
  <si>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</si>
  <si>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</si>
  <si>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</si>
  <si>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</si>
  <si>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</si>
  <si>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</si>
  <si>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</si>
  <si>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</si>
  <si>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</si>
  <si>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</si>
  <si>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</si>
  <si>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</si>
  <si>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</si>
  <si>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</si>
  <si>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</si>
  <si>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</si>
  <si>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</si>
  <si>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</si>
  <si>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</si>
  <si>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</si>
  <si>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</si>
  <si>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</si>
  <si>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</si>
  <si>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</si>
  <si>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</si>
  <si>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</si>
  <si>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</si>
  <si>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</si>
  <si>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</si>
  <si>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</si>
  <si>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</si>
  <si>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</si>
  <si>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</si>
  <si>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</si>
  <si>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</si>
  <si>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</si>
  <si>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</si>
  <si>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</si>
  <si>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</si>
  <si>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</si>
  <si>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</si>
  <si>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</si>
  <si>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</si>
  <si>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</si>
  <si>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</si>
  <si>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</si>
  <si>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</si>
  <si>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</si>
  <si>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</si>
  <si>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</si>
  <si>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</si>
  <si>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</si>
  <si>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</si>
  <si>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</si>
  <si>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</si>
  <si>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</si>
  <si>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</si>
  <si>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</si>
  <si>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</si>
  <si>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</si>
  <si>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</si>
  <si>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</si>
  <si>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</si>
  <si>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</si>
  <si>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</si>
  <si>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</si>
  <si>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</si>
  <si>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</si>
  <si>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</si>
  <si>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</si>
  <si>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</si>
  <si>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</si>
  <si>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</si>
  <si>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</si>
  <si>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</si>
  <si>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</si>
  <si>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</si>
  <si>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</si>
  <si>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</si>
  <si>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</si>
  <si>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</si>
  <si>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</si>
  <si>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</si>
  <si>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</si>
  <si>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</si>
  <si>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</si>
  <si>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</si>
  <si>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</si>
  <si>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</si>
  <si>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</si>
  <si>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</si>
  <si>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</si>
  <si>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</si>
  <si>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</si>
  <si>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</si>
  <si>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</si>
  <si>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</si>
  <si>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</si>
  <si>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</si>
  <si>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</si>
  <si>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</si>
  <si>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</si>
  <si>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</si>
  <si>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</si>
  <si>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</si>
  <si>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</si>
  <si>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</si>
  <si>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</si>
  <si>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</si>
  <si>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</si>
  <si>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</si>
  <si>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</si>
  <si>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</si>
  <si>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</si>
  <si>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</si>
  <si>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</si>
  <si>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</si>
  <si>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</si>
  <si>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</si>
  <si>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</si>
  <si>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</si>
  <si>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</si>
  <si>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</si>
  <si>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</si>
  <si>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</si>
  <si>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</si>
  <si>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</si>
  <si>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</si>
  <si>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</si>
  <si>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</si>
  <si>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</si>
  <si>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</si>
  <si>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</si>
  <si>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</si>
  <si>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</si>
  <si>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</si>
  <si>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</si>
  <si>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</si>
  <si>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</si>
  <si>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</si>
  <si>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</si>
  <si>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</si>
  <si>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</si>
  <si>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</si>
  <si>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</si>
  <si>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</si>
  <si>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</si>
  <si>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</si>
  <si>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</si>
  <si>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</si>
  <si>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</si>
  <si>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</si>
  <si>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</si>
  <si>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</si>
  <si>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</si>
  <si>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</si>
  <si>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</si>
  <si>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</si>
  <si>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</si>
  <si>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</si>
  <si>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</si>
  <si>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</si>
  <si>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</si>
  <si>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</si>
  <si>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</si>
  <si>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</si>
  <si>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</si>
  <si>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</si>
  <si>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</si>
  <si>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</si>
  <si>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</si>
  <si>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</si>
  <si>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</si>
  <si>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</si>
  <si>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</si>
  <si>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</si>
  <si>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</si>
  <si>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</si>
  <si>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</si>
  <si>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</si>
  <si>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</si>
  <si>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</si>
  <si>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</si>
  <si>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</si>
  <si>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</si>
  <si>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</si>
  <si>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</si>
  <si>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</si>
  <si>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</si>
  <si>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</si>
  <si>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</si>
  <si>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</si>
  <si>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</si>
  <si>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</si>
  <si>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</si>
  <si>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</si>
  <si>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</si>
  <si>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</si>
  <si>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</si>
  <si>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</si>
  <si>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</si>
  <si>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</si>
  <si>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</si>
  <si>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</si>
  <si>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</si>
  <si>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</si>
  <si>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</si>
  <si>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</si>
  <si>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</si>
  <si>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</si>
  <si>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</si>
  <si>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</si>
  <si>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</si>
  <si>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</si>
  <si>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</si>
  <si>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</si>
  <si>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</si>
  <si>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</si>
  <si>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</si>
  <si>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</si>
  <si>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</si>
  <si>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</si>
  <si>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</si>
  <si>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</si>
  <si>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</si>
  <si>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</si>
  <si>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</si>
  <si>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</si>
  <si>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</si>
  <si>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</si>
  <si>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</si>
  <si>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</si>
  <si>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</si>
  <si>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</si>
  <si>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</si>
  <si>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</si>
  <si>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</si>
  <si>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</si>
  <si>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</si>
  <si>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</si>
  <si>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</si>
  <si>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</si>
  <si>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</si>
  <si>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</si>
  <si>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</si>
  <si>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</si>
  <si>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</si>
  <si>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</si>
  <si>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</si>
  <si>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</si>
  <si>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</si>
  <si>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</si>
  <si>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</si>
  <si>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</si>
  <si>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</si>
  <si>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</si>
  <si>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</si>
  <si>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</si>
  <si>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</si>
  <si>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</si>
  <si>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</si>
  <si>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</si>
  <si>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</si>
  <si>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</si>
  <si>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</si>
  <si>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</si>
  <si>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</si>
  <si>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</si>
  <si>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</si>
  <si>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</si>
  <si>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</si>
  <si>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</si>
  <si>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</si>
  <si>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</si>
  <si>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</si>
  <si>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</si>
  <si>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</si>
  <si>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</si>
  <si>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</si>
  <si>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</si>
  <si>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</si>
  <si>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</si>
  <si>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</si>
  <si>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</si>
  <si>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</si>
  <si>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</si>
  <si>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</si>
  <si>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</si>
  <si>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</si>
  <si>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</si>
  <si>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</si>
  <si>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</si>
  <si>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</si>
  <si>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</si>
  <si>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</si>
  <si>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</si>
  <si>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</si>
  <si>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</si>
  <si>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</si>
  <si>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</si>
  <si>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</si>
  <si>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</si>
  <si>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</si>
  <si>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</si>
  <si>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</si>
  <si>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</si>
  <si>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</si>
  <si>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</si>
  <si>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</si>
  <si>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</si>
  <si>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</si>
  <si>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</si>
  <si>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</si>
  <si>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</si>
  <si>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</si>
  <si>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</si>
  <si>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</si>
  <si>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</si>
  <si>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</si>
  <si>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</si>
  <si>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</si>
  <si>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</si>
  <si>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</si>
  <si>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</si>
  <si>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</si>
  <si>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</si>
  <si>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</si>
  <si>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</si>
  <si>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</si>
  <si>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</si>
  <si>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</si>
  <si>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</si>
  <si>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</si>
  <si>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</si>
  <si>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</si>
  <si>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</si>
  <si>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</si>
  <si>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</si>
  <si>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</si>
  <si>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</si>
  <si>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</si>
  <si>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</si>
  <si>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</si>
  <si>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</si>
  <si>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</si>
  <si>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</si>
  <si>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</si>
  <si>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</si>
  <si>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</si>
  <si>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</si>
  <si>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</si>
  <si>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</si>
  <si>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</si>
  <si>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</si>
  <si>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</si>
  <si>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</si>
  <si>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</si>
  <si>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</si>
  <si>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</si>
  <si>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</si>
  <si>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</si>
  <si>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</si>
  <si>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</si>
  <si>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</si>
  <si>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</si>
  <si>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</si>
  <si>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</si>
  <si>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</si>
  <si>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</si>
  <si>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</si>
  <si>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</si>
  <si>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</si>
  <si>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</si>
  <si>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</si>
  <si>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</si>
  <si>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</si>
  <si>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</si>
  <si>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</si>
  <si>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</si>
  <si>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</si>
  <si>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</si>
  <si>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</si>
  <si>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</si>
  <si>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</si>
  <si>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</si>
  <si>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</si>
  <si>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</si>
  <si>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</si>
  <si>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</si>
  <si>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</si>
  <si>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</si>
  <si>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</si>
  <si>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</si>
  <si>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</si>
  <si>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</si>
  <si>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</si>
  <si>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</si>
  <si>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</si>
  <si>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</si>
  <si>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</si>
  <si>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</si>
  <si>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</si>
  <si>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</si>
  <si>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</si>
  <si>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</si>
  <si>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</si>
  <si>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</si>
  <si>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</si>
  <si>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</si>
  <si>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</si>
  <si>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</si>
  <si>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</si>
  <si>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</si>
  <si>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</si>
  <si>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</si>
  <si>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</si>
  <si>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</si>
  <si>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</si>
  <si>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</si>
  <si>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</si>
  <si>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</si>
  <si>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</si>
  <si>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</si>
  <si>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</si>
  <si>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</si>
  <si>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</si>
  <si>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</si>
  <si>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</si>
  <si>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</si>
  <si>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</si>
  <si>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</si>
  <si>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</si>
  <si>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</si>
  <si>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</si>
  <si>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</si>
  <si>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</si>
  <si>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</si>
  <si>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</si>
  <si>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</si>
  <si>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</si>
  <si>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</si>
  <si>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</si>
  <si>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</si>
  <si>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</si>
  <si>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</si>
  <si>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</si>
  <si>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</si>
  <si>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</si>
  <si>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</si>
  <si>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</si>
  <si>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</si>
  <si>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</si>
  <si>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</si>
  <si>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</si>
  <si>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</si>
  <si>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</si>
  <si>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</si>
  <si>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</si>
  <si>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</si>
  <si>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</si>
  <si>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</si>
  <si>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</si>
  <si>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経済協力情報管理システム</t>
    <rPh sb="0" eb="2">
      <t>ケイザイ</t>
    </rPh>
    <rPh sb="2" eb="4">
      <t>キョウリョク</t>
    </rPh>
    <rPh sb="4" eb="6">
      <t>ジョウホウ</t>
    </rPh>
    <rPh sb="6" eb="8">
      <t>カンリ</t>
    </rPh>
    <phoneticPr fontId="5"/>
  </si>
  <si>
    <t>終了予定なし</t>
    <rPh sb="0" eb="2">
      <t>シュウリョウ</t>
    </rPh>
    <rPh sb="2" eb="4">
      <t>ヨテイ</t>
    </rPh>
    <phoneticPr fontId="5"/>
  </si>
  <si>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</si>
  <si>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</si>
  <si>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室長　小林成信</t>
    <phoneticPr fontId="5"/>
  </si>
  <si>
    <t>○</t>
  </si>
  <si>
    <t>外務省設置法第４条第１項第１号（ハ），２４号</t>
    <phoneticPr fontId="5"/>
  </si>
  <si>
    <t>-</t>
    <phoneticPr fontId="5"/>
  </si>
  <si>
    <t>-</t>
    <phoneticPr fontId="5"/>
  </si>
  <si>
    <t>-</t>
    <phoneticPr fontId="5"/>
  </si>
  <si>
    <t>-</t>
    <phoneticPr fontId="5"/>
  </si>
  <si>
    <t>政府開発援助経済協力評価等調査謝金</t>
    <rPh sb="0" eb="2">
      <t>セイフ</t>
    </rPh>
    <rPh sb="2" eb="4">
      <t>カイハツ</t>
    </rPh>
    <rPh sb="4" eb="6">
      <t>エンジョ</t>
    </rPh>
    <rPh sb="6" eb="8">
      <t>ケイザイ</t>
    </rPh>
    <rPh sb="8" eb="10">
      <t>キョウリョク</t>
    </rPh>
    <rPh sb="10" eb="12">
      <t>ヒョウカ</t>
    </rPh>
    <rPh sb="12" eb="13">
      <t>トウ</t>
    </rPh>
    <rPh sb="13" eb="15">
      <t>チョウサ</t>
    </rPh>
    <rPh sb="15" eb="17">
      <t>シャキン</t>
    </rPh>
    <phoneticPr fontId="5"/>
  </si>
  <si>
    <t>政府開発援助電子計算機等借料</t>
    <rPh sb="0" eb="2">
      <t>セイフ</t>
    </rPh>
    <rPh sb="2" eb="4">
      <t>カイハツ</t>
    </rPh>
    <rPh sb="4" eb="6">
      <t>エンジョ</t>
    </rPh>
    <rPh sb="6" eb="8">
      <t>デンシ</t>
    </rPh>
    <rPh sb="8" eb="10">
      <t>ケイサン</t>
    </rPh>
    <rPh sb="10" eb="11">
      <t>キ</t>
    </rPh>
    <rPh sb="11" eb="12">
      <t>トウ</t>
    </rPh>
    <rPh sb="12" eb="14">
      <t>シャクリョウ</t>
    </rPh>
    <phoneticPr fontId="5"/>
  </si>
  <si>
    <t>経済協力情報管理システムの構築を通じ，国際的なODA統計の一部として報告すると共に，国内的に我が国ODAの実績を報告する。</t>
    <phoneticPr fontId="5"/>
  </si>
  <si>
    <t>OECD・DAC事務局へのODA実績報告回数</t>
    <phoneticPr fontId="5"/>
  </si>
  <si>
    <t>回</t>
    <rPh sb="0" eb="1">
      <t>カイ</t>
    </rPh>
    <phoneticPr fontId="5"/>
  </si>
  <si>
    <t>入力件数</t>
    <rPh sb="0" eb="2">
      <t>ニュウリョク</t>
    </rPh>
    <rPh sb="2" eb="4">
      <t>ケンスウ</t>
    </rPh>
    <phoneticPr fontId="5"/>
  </si>
  <si>
    <t>執行額／入力件数　　　　　　　　　　　　　　</t>
    <rPh sb="0" eb="2">
      <t>シッコウ</t>
    </rPh>
    <rPh sb="2" eb="3">
      <t>ガク</t>
    </rPh>
    <rPh sb="4" eb="6">
      <t>ニュウリョク</t>
    </rPh>
    <rPh sb="6" eb="8">
      <t>ケンスウ</t>
    </rPh>
    <phoneticPr fontId="5"/>
  </si>
  <si>
    <t>円</t>
    <rPh sb="0" eb="1">
      <t>エン</t>
    </rPh>
    <phoneticPr fontId="5"/>
  </si>
  <si>
    <t>45,390千円
/30,490件</t>
    <rPh sb="6" eb="8">
      <t>センエン</t>
    </rPh>
    <rPh sb="16" eb="17">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</si>
  <si>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</si>
  <si>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</si>
  <si>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</si>
  <si>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</si>
  <si>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</si>
  <si>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</si>
  <si>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</si>
  <si>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</si>
  <si>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</si>
  <si>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A.（株）アドｰビジネスコンサルタント</t>
    <rPh sb="2" eb="5">
      <t>カブ</t>
    </rPh>
    <phoneticPr fontId="5"/>
  </si>
  <si>
    <t>人件費</t>
    <rPh sb="0" eb="3">
      <t>ジンケンヒ</t>
    </rPh>
    <phoneticPr fontId="5"/>
  </si>
  <si>
    <t>常駐職員1名</t>
    <rPh sb="0" eb="2">
      <t>ジョウチュウ</t>
    </rPh>
    <rPh sb="2" eb="4">
      <t>ショクイン</t>
    </rPh>
    <rPh sb="5" eb="6">
      <t>メイ</t>
    </rPh>
    <phoneticPr fontId="5"/>
  </si>
  <si>
    <t>B.（株）ＪＰキャリアコンサルティング</t>
    <rPh sb="2" eb="5">
      <t>カブ</t>
    </rPh>
    <phoneticPr fontId="5"/>
  </si>
  <si>
    <t>派遣職員1名</t>
    <rPh sb="0" eb="2">
      <t>ハケン</t>
    </rPh>
    <rPh sb="2" eb="4">
      <t>ショクイン</t>
    </rPh>
    <rPh sb="5" eb="6">
      <t>メイ</t>
    </rPh>
    <phoneticPr fontId="5"/>
  </si>
  <si>
    <t>C.（株）ＪＥＣＣ</t>
    <rPh sb="2" eb="5">
      <t>カブ</t>
    </rPh>
    <phoneticPr fontId="5"/>
  </si>
  <si>
    <t>借料</t>
    <rPh sb="0" eb="2">
      <t>シャクリョウ</t>
    </rPh>
    <phoneticPr fontId="5"/>
  </si>
  <si>
    <t>ＯＡ機器借料</t>
    <rPh sb="2" eb="4">
      <t>キキ</t>
    </rPh>
    <rPh sb="4" eb="6">
      <t>シャクリョウ</t>
    </rPh>
    <phoneticPr fontId="5"/>
  </si>
  <si>
    <t>（株）アドｰビジネスコンサルタント</t>
    <rPh sb="0" eb="3">
      <t>カブ</t>
    </rPh>
    <phoneticPr fontId="5"/>
  </si>
  <si>
    <t>ＯＤＡ等各種資料統計作業</t>
    <rPh sb="3" eb="4">
      <t>トウ</t>
    </rPh>
    <rPh sb="4" eb="6">
      <t>カクシュ</t>
    </rPh>
    <rPh sb="6" eb="8">
      <t>シリョウ</t>
    </rPh>
    <rPh sb="8" eb="10">
      <t>トウケイ</t>
    </rPh>
    <rPh sb="10" eb="12">
      <t>サギョウ</t>
    </rPh>
    <phoneticPr fontId="5"/>
  </si>
  <si>
    <t>（株）ＪＰキャリアコンサルティング</t>
    <rPh sb="0" eb="3">
      <t>カブ</t>
    </rPh>
    <phoneticPr fontId="5"/>
  </si>
  <si>
    <t>ＯＤＡ等各種資料統計作業</t>
    <rPh sb="3" eb="4">
      <t>トウ</t>
    </rPh>
    <rPh sb="4" eb="6">
      <t>カクシュ</t>
    </rPh>
    <rPh sb="6" eb="8">
      <t>シリョウ</t>
    </rPh>
    <rPh sb="8" eb="10">
      <t>トウケイ</t>
    </rPh>
    <rPh sb="10" eb="12">
      <t>サギョウ</t>
    </rPh>
    <phoneticPr fontId="5"/>
  </si>
  <si>
    <t>（株）ＪＥＣＣ</t>
    <rPh sb="0" eb="3">
      <t>カブ</t>
    </rPh>
    <phoneticPr fontId="5"/>
  </si>
  <si>
    <t>サーバー機器借料</t>
    <rPh sb="4" eb="6">
      <t>キキ</t>
    </rPh>
    <rPh sb="6" eb="8">
      <t>シャクリョウ</t>
    </rPh>
    <phoneticPr fontId="5"/>
  </si>
  <si>
    <t>有</t>
  </si>
  <si>
    <t>無</t>
  </si>
  <si>
    <t>我が国の政府開発援助（ODA）実績の公式データを作成し管理する必要があり，関係事務の多様化・複雑化に対応する上で，（１）開発途上国に係る各種情報の収集と整理，（２）援助の効率的・機動的実施に資する関連情報の有効活用，（３）関連機関との情報の相互利用，（４）情報伝達の迅速化・効率化のため，OA機器を用いた開発協力実績関連情報の管理体制を整備するもの。</t>
    <rPh sb="152" eb="154">
      <t>カイハツ</t>
    </rPh>
    <phoneticPr fontId="5"/>
  </si>
  <si>
    <t>開発協力及びその事務の多様化・複雑化への対応策としてOA機器を利用した，情報の収集・管理，関連情報の有効活用，関連機関との情報の相互利用，情報の伝達の効率化を行っていくための情報管理体制を整備する。</t>
    <rPh sb="0" eb="2">
      <t>カイハツ</t>
    </rPh>
    <rPh sb="2" eb="4">
      <t>キョウリョク</t>
    </rPh>
    <rPh sb="8" eb="10">
      <t>ジム</t>
    </rPh>
    <phoneticPr fontId="5"/>
  </si>
  <si>
    <t>ＯＥＣＤ・ＤＡＣに提出するＯＤＡ統計データの集計作業に必要不可欠な作業であり，国際社会，国内双方のニーズを反映している。</t>
    <rPh sb="44" eb="46">
      <t>コクナイ</t>
    </rPh>
    <rPh sb="46" eb="48">
      <t>ソウホウ</t>
    </rPh>
    <phoneticPr fontId="5"/>
  </si>
  <si>
    <t>我が国政府及び公的機関によるＯＤＡ（政府開発援助）全体の実績を集計する作業であり，政府が行う必要がある。</t>
    <rPh sb="0" eb="1">
      <t>ワ</t>
    </rPh>
    <rPh sb="2" eb="3">
      <t>クニ</t>
    </rPh>
    <rPh sb="3" eb="5">
      <t>セイフ</t>
    </rPh>
    <rPh sb="5" eb="6">
      <t>オヨ</t>
    </rPh>
    <rPh sb="7" eb="9">
      <t>コウテキ</t>
    </rPh>
    <rPh sb="9" eb="11">
      <t>キカン</t>
    </rPh>
    <rPh sb="18" eb="20">
      <t>セイフ</t>
    </rPh>
    <rPh sb="20" eb="22">
      <t>カイハツ</t>
    </rPh>
    <rPh sb="22" eb="24">
      <t>エンジョ</t>
    </rPh>
    <phoneticPr fontId="5"/>
  </si>
  <si>
    <t>我が国の開発協力政策やＯＤＡ予算の決定における最も基礎的な指標として不可欠。また，国際的な評価の指標ともなる。</t>
    <rPh sb="4" eb="6">
      <t>カイハツ</t>
    </rPh>
    <rPh sb="6" eb="8">
      <t>キョウリョク</t>
    </rPh>
    <rPh sb="8" eb="10">
      <t>セイサク</t>
    </rPh>
    <rPh sb="14" eb="16">
      <t>ヨサン</t>
    </rPh>
    <rPh sb="17" eb="19">
      <t>ケッテイ</t>
    </rPh>
    <rPh sb="23" eb="24">
      <t>モット</t>
    </rPh>
    <rPh sb="25" eb="28">
      <t>キソテキ</t>
    </rPh>
    <rPh sb="29" eb="31">
      <t>シヒョウ</t>
    </rPh>
    <rPh sb="34" eb="37">
      <t>フカケツ</t>
    </rPh>
    <rPh sb="43" eb="44">
      <t>テキ</t>
    </rPh>
    <rPh sb="45" eb="47">
      <t>ヒョウカ</t>
    </rPh>
    <rPh sb="48" eb="50">
      <t>シヒョウ</t>
    </rPh>
    <phoneticPr fontId="5"/>
  </si>
  <si>
    <t>・専門知識を要する業務であり，受託できる業者が限られることが一者応札となった最大の要因。</t>
    <rPh sb="38" eb="40">
      <t>サイダイ</t>
    </rPh>
    <rPh sb="41" eb="43">
      <t>ヨウイン</t>
    </rPh>
    <phoneticPr fontId="5"/>
  </si>
  <si>
    <t>経済協力情報管理システムを廃止し，表計算ソフト等によるマニュアル処理に切り替え，コスト削減及び効率性・機動性向上を実現した。</t>
    <rPh sb="43" eb="45">
      <t>サクゲン</t>
    </rPh>
    <rPh sb="45" eb="46">
      <t>オヨ</t>
    </rPh>
    <rPh sb="47" eb="49">
      <t>コウリツ</t>
    </rPh>
    <rPh sb="49" eb="50">
      <t>セイ</t>
    </rPh>
    <rPh sb="51" eb="53">
      <t>キドウ</t>
    </rPh>
    <rPh sb="53" eb="54">
      <t>セイ</t>
    </rPh>
    <rPh sb="54" eb="56">
      <t>コウジョウ</t>
    </rPh>
    <rPh sb="57" eb="59">
      <t>ジツゲン</t>
    </rPh>
    <phoneticPr fontId="5"/>
  </si>
  <si>
    <t>作業の専門性と複雑さ，また，正確性と共に時には迅速さも求められることに鑑みれば，妥当。</t>
    <rPh sb="0" eb="2">
      <t>サギョウ</t>
    </rPh>
    <rPh sb="3" eb="6">
      <t>センモンセイ</t>
    </rPh>
    <rPh sb="7" eb="9">
      <t>フクザツ</t>
    </rPh>
    <rPh sb="14" eb="17">
      <t>セイカクセイ</t>
    </rPh>
    <rPh sb="18" eb="19">
      <t>トモ</t>
    </rPh>
    <rPh sb="20" eb="21">
      <t>トキ</t>
    </rPh>
    <rPh sb="23" eb="25">
      <t>ジンソク</t>
    </rPh>
    <rPh sb="27" eb="28">
      <t>モト</t>
    </rPh>
    <rPh sb="35" eb="36">
      <t>カンガ</t>
    </rPh>
    <rPh sb="40" eb="42">
      <t>ダトウ</t>
    </rPh>
    <phoneticPr fontId="5"/>
  </si>
  <si>
    <t>ＯＤＡ統計の集計に関する作業に限定されている。</t>
    <rPh sb="3" eb="5">
      <t>トウケイ</t>
    </rPh>
    <rPh sb="6" eb="8">
      <t>シュウケイ</t>
    </rPh>
    <rPh sb="9" eb="10">
      <t>カン</t>
    </rPh>
    <rPh sb="12" eb="14">
      <t>サギョウ</t>
    </rPh>
    <rPh sb="15" eb="17">
      <t>ゲンテイ</t>
    </rPh>
    <phoneticPr fontId="5"/>
  </si>
  <si>
    <t>ＯＥＣＤ・ＤＡＣに年２回報告を行うための集計データを作成しており，目標に見合ったものとなっている。</t>
    <rPh sb="15" eb="16">
      <t>オコナ</t>
    </rPh>
    <phoneticPr fontId="5"/>
  </si>
  <si>
    <t>データの集計作業が予定どおりに円滑に行われており，見込みに見合ったものである。</t>
    <phoneticPr fontId="5"/>
  </si>
  <si>
    <t>経済協力情報管理システムを廃止し，マニュアル処理に切り替える移行は今のところ順調に行われており，コストが削減されると共に効率性・機動性が向上した。</t>
    <rPh sb="30" eb="32">
      <t>イコウ</t>
    </rPh>
    <rPh sb="33" eb="34">
      <t>イマ</t>
    </rPh>
    <rPh sb="38" eb="40">
      <t>ジュンチョウ</t>
    </rPh>
    <rPh sb="41" eb="42">
      <t>オコナ</t>
    </rPh>
    <rPh sb="58" eb="59">
      <t>トモ</t>
    </rPh>
    <phoneticPr fontId="5"/>
  </si>
  <si>
    <t>近年，ODA統計集計作業が量的に増加すると共に複雑化する一方である状況において，現行の体制で更に効率化を図ることによって対応していく。</t>
    <rPh sb="0" eb="2">
      <t>キンネン</t>
    </rPh>
    <rPh sb="6" eb="8">
      <t>トウケイ</t>
    </rPh>
    <rPh sb="8" eb="10">
      <t>シュウケイ</t>
    </rPh>
    <rPh sb="10" eb="12">
      <t>サギョウ</t>
    </rPh>
    <rPh sb="28" eb="30">
      <t>イッポウ</t>
    </rPh>
    <rPh sb="33" eb="35">
      <t>ジョウキョウ</t>
    </rPh>
    <rPh sb="40" eb="42">
      <t>ゲンコウ</t>
    </rPh>
    <rPh sb="43" eb="45">
      <t>タイセイ</t>
    </rPh>
    <rPh sb="46" eb="47">
      <t>サラ</t>
    </rPh>
    <rPh sb="48" eb="51">
      <t>コウリツカ</t>
    </rPh>
    <rPh sb="52" eb="53">
      <t>ハカ</t>
    </rPh>
    <rPh sb="60" eb="62">
      <t>タイオウ</t>
    </rPh>
    <phoneticPr fontId="5"/>
  </si>
  <si>
    <t>31,611千円
/27,584件</t>
    <rPh sb="6" eb="8">
      <t>センエン</t>
    </rPh>
    <rPh sb="16" eb="17">
      <t>ケン</t>
    </rPh>
    <phoneticPr fontId="5"/>
  </si>
  <si>
    <t>34,894千円/30,000件</t>
    <rPh sb="6" eb="8">
      <t>センエン</t>
    </rPh>
    <rPh sb="15" eb="16">
      <t>ケン</t>
    </rPh>
    <phoneticPr fontId="5"/>
  </si>
  <si>
    <t>集計したデータは，開発協力白書，各種資料，国会答弁等において使用しており，十分に活用されている。</t>
    <rPh sb="21" eb="23">
      <t>コッカイ</t>
    </rPh>
    <rPh sb="23" eb="25">
      <t>トウベン</t>
    </rPh>
    <rPh sb="25" eb="26">
      <t>トウ</t>
    </rPh>
    <rPh sb="37" eb="39">
      <t>ジュウブン</t>
    </rPh>
    <phoneticPr fontId="5"/>
  </si>
  <si>
    <t>基本目標Ⅵ　経済協力</t>
    <rPh sb="0" eb="2">
      <t>キホン</t>
    </rPh>
    <rPh sb="2" eb="4">
      <t>モクヒョウ</t>
    </rPh>
    <rPh sb="6" eb="8">
      <t>ケイザイ</t>
    </rPh>
    <rPh sb="8" eb="10">
      <t>キョウリョク</t>
    </rPh>
    <phoneticPr fontId="5"/>
  </si>
  <si>
    <t>施策Ⅵ－１　経済協力</t>
    <rPh sb="0" eb="2">
      <t>シサク</t>
    </rPh>
    <rPh sb="6" eb="8">
      <t>ケイザイ</t>
    </rPh>
    <rPh sb="8" eb="10">
      <t>キョウリョク</t>
    </rPh>
    <phoneticPr fontId="5"/>
  </si>
  <si>
    <t>‐</t>
  </si>
  <si>
    <t>経済協力情報管理システムを廃止し，表計算ソフト等によるマニュアル処理に切り替え，コスト削減及び効率性・機動性向上を実現した。</t>
    <phoneticPr fontId="5"/>
  </si>
  <si>
    <t>DAC統計(DAC Statistics on OECD.STAT)</t>
    <rPh sb="3" eb="5">
      <t>トウケイ</t>
    </rPh>
    <phoneticPr fontId="5"/>
  </si>
  <si>
    <t>我が国のODA実施に関する統計データを収集し，分析する。また，統計データとして開発協力白書等各種資料や報告に活用できるように図表等に加工する。右の取扱件数。</t>
    <rPh sb="0" eb="1">
      <t>ワ</t>
    </rPh>
    <rPh sb="2" eb="3">
      <t>クニ</t>
    </rPh>
    <rPh sb="7" eb="9">
      <t>ジッシ</t>
    </rPh>
    <rPh sb="10" eb="11">
      <t>カン</t>
    </rPh>
    <rPh sb="31" eb="33">
      <t>トウケイ</t>
    </rPh>
    <rPh sb="39" eb="41">
      <t>カイハツ</t>
    </rPh>
    <rPh sb="41" eb="43">
      <t>キョウリョク</t>
    </rPh>
    <rPh sb="43" eb="45">
      <t>ハクショ</t>
    </rPh>
    <rPh sb="45" eb="46">
      <t>トウ</t>
    </rPh>
    <rPh sb="46" eb="48">
      <t>カクシュ</t>
    </rPh>
    <rPh sb="48" eb="50">
      <t>シリョウ</t>
    </rPh>
    <rPh sb="51" eb="53">
      <t>ホウコク</t>
    </rPh>
    <rPh sb="54" eb="56">
      <t>カツヨウ</t>
    </rPh>
    <rPh sb="71" eb="72">
      <t>ミギ</t>
    </rPh>
    <rPh sb="73" eb="75">
      <t>トリアツカイ</t>
    </rPh>
    <rPh sb="75" eb="77">
      <t>ケンスウ</t>
    </rPh>
    <phoneticPr fontId="5"/>
  </si>
  <si>
    <t>-</t>
    <phoneticPr fontId="5"/>
  </si>
  <si>
    <t>一部予算を他課へ移管したことによる減額</t>
    <rPh sb="0" eb="2">
      <t>イチブ</t>
    </rPh>
    <rPh sb="2" eb="4">
      <t>ヨサン</t>
    </rPh>
    <rPh sb="5" eb="7">
      <t>タカ</t>
    </rPh>
    <rPh sb="8" eb="10">
      <t>イカン</t>
    </rPh>
    <rPh sb="17" eb="19">
      <t>ゲンガク</t>
    </rPh>
    <phoneticPr fontId="5"/>
  </si>
  <si>
    <t>-</t>
    <phoneticPr fontId="5"/>
  </si>
  <si>
    <t>-</t>
    <phoneticPr fontId="5"/>
  </si>
  <si>
    <t>14,614千円
／27,685件</t>
    <rPh sb="6" eb="8">
      <t>センエン</t>
    </rPh>
    <rPh sb="16" eb="17">
      <t>ケン</t>
    </rPh>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</si>
  <si>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</si>
  <si>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</si>
  <si>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</si>
  <si>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</si>
  <si>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t>
    <phoneticPr fontId="5"/>
  </si>
  <si>
    <t>-</t>
    <phoneticPr fontId="5"/>
  </si>
  <si>
    <t>事業の効率化による経費縮減に努める。また，執行額と予算額の乖離の改善に努める。</t>
    <phoneticPr fontId="5"/>
  </si>
  <si>
    <t>縮減</t>
  </si>
  <si>
    <t>予算要求にあたっては，事業内容の見直し等を行い，減額要求としている。</t>
    <rPh sb="11" eb="13">
      <t>ジギョウ</t>
    </rPh>
    <rPh sb="13" eb="15">
      <t>ナイヨウ</t>
    </rPh>
    <rPh sb="16" eb="18">
      <t>ミナオ</t>
    </rPh>
    <rPh sb="19" eb="20">
      <t>トウ</t>
    </rPh>
    <rPh sb="21" eb="22">
      <t>オコナ</t>
    </rPh>
    <phoneticPr fontId="5"/>
  </si>
  <si>
    <t>我が国の政府開発援助（ODA）実績の公式データを作成し管理する必要があり，関係事務の多様化・複雑化に対応する上で，（１）開発途上国に係る各種情報の収集と整理，（２）援助の効率的・機動的実施等に資する関連情報の有効活用，（３）関連機関との情報の相互利用，（４）情報伝達の迅速化・効率化のため，OA機器を用いた経済協力実績関連情報の管理体制を整備するもの。
ODA実績の集計規則が継続的に改訂されていること等からデータ集計作業が非定型化し，経済協力情報管理システムによる自動集計では対応困難となっているため，情報収集・管理，関連情報の有効活用，関連機関との情報の相互利用，情報伝達の効率化を図ることは，施策目標の達成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</si>
</sst>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56030</xdr:colOff>
      <xdr:row>745</xdr:row>
      <xdr:rowOff>268939</xdr:rowOff>
    </xdr:from>
    <xdr:to>
      <xdr:col>19</xdr:col>
      <xdr:colOff>0</xdr:colOff>
      <xdr:row>751</xdr:row>
      <xdr:rowOff>119340</xdr:rowOff>
    </xdr:to>
    <xdr:sp macro="" textlink="">
      <xdr:nvSpPr>
        <xdr:cNvPr id="2" name="正方形/長方形 1"/>
        <xdr:cNvSpPr/>
      </xdr:nvSpPr>
      <xdr:spPr>
        <a:xfrm>
          <a:off x="2274795" y="41159204"/>
          <a:ext cx="1557617" cy="19346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（１５百万円）</a:t>
          </a:r>
        </a:p>
      </xdr:txBody>
    </xdr:sp>
    <xdr:clientData/>
  </xdr:twoCellAnchor>
  <xdr:twoCellAnchor>
    <xdr:from>
      <xdr:col>7</xdr:col>
      <xdr:colOff>201705</xdr:colOff>
      <xdr:row>752</xdr:row>
      <xdr:rowOff>44824</xdr:rowOff>
    </xdr:from>
    <xdr:to>
      <xdr:col>22</xdr:col>
      <xdr:colOff>100852</xdr:colOff>
      <xdr:row>755</xdr:row>
      <xdr:rowOff>313766</xdr:rowOff>
    </xdr:to>
    <xdr:grpSp>
      <xdr:nvGrpSpPr>
        <xdr:cNvPr id="3" name="グループ化 2"/>
        <xdr:cNvGrpSpPr/>
      </xdr:nvGrpSpPr>
      <xdr:grpSpPr>
        <a:xfrm>
          <a:off x="1613646" y="43467618"/>
          <a:ext cx="2924735" cy="1311089"/>
          <a:chOff x="1277471" y="38929235"/>
          <a:chExt cx="2610971" cy="1378324"/>
        </a:xfrm>
      </xdr:grpSpPr>
      <xdr:sp macro="" textlink="">
        <xdr:nvSpPr>
          <xdr:cNvPr id="4" name="正方形/長方形 3"/>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ODA</a:t>
            </a:r>
            <a:r>
              <a:rPr kumimoji="1" lang="ja-JP" altLang="en-US" sz="1100"/>
              <a:t>実績の集計・報告・資料作成等</a:t>
            </a:r>
            <a:endParaRPr kumimoji="1" lang="en-US" altLang="ja-JP" sz="1100"/>
          </a:p>
          <a:p>
            <a:pPr algn="ctr"/>
            <a:r>
              <a:rPr kumimoji="1" lang="ja-JP" altLang="en-US" sz="1100">
                <a:solidFill>
                  <a:schemeClr val="dk1"/>
                </a:solidFill>
                <a:effectLst/>
                <a:latin typeface="+mn-lt"/>
                <a:ea typeface="+mn-ea"/>
                <a:cs typeface="+mn-cs"/>
              </a:rPr>
              <a:t>実績収集用機器の借料及び保守費用</a:t>
            </a:r>
            <a:endParaRPr lang="ja-JP" altLang="ja-JP">
              <a:effectLst/>
            </a:endParaRPr>
          </a:p>
        </xdr:txBody>
      </xdr:sp>
      <xdr:sp macro="" textlink="">
        <xdr:nvSpPr>
          <xdr:cNvPr id="5" name="左大かっこ 4"/>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右大かっこ 5"/>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123264</xdr:colOff>
      <xdr:row>744</xdr:row>
      <xdr:rowOff>190518</xdr:rowOff>
    </xdr:from>
    <xdr:to>
      <xdr:col>46</xdr:col>
      <xdr:colOff>145674</xdr:colOff>
      <xdr:row>746</xdr:row>
      <xdr:rowOff>324990</xdr:rowOff>
    </xdr:to>
    <xdr:sp macro="" textlink="">
      <xdr:nvSpPr>
        <xdr:cNvPr id="7" name="正方形/長方形 6"/>
        <xdr:cNvSpPr/>
      </xdr:nvSpPr>
      <xdr:spPr>
        <a:xfrm>
          <a:off x="6174440" y="40733400"/>
          <a:ext cx="3249705" cy="82923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（株）アド－ビジネスコンサルタント</a:t>
          </a:r>
          <a:endParaRPr kumimoji="1" lang="en-US" altLang="ja-JP" sz="1100"/>
        </a:p>
        <a:p>
          <a:pPr algn="ctr"/>
          <a:r>
            <a:rPr kumimoji="1" lang="en-US" altLang="ja-JP" sz="1100"/>
            <a:t>【</a:t>
          </a:r>
          <a:r>
            <a:rPr kumimoji="1" lang="ja-JP" altLang="en-US" sz="1100"/>
            <a:t>一般競争契約（最低価格）</a:t>
          </a:r>
          <a:r>
            <a:rPr kumimoji="1" lang="en-US" altLang="ja-JP" sz="1100"/>
            <a:t>】</a:t>
          </a:r>
        </a:p>
        <a:p>
          <a:pPr algn="ctr"/>
          <a:r>
            <a:rPr kumimoji="1" lang="ja-JP" altLang="en-US" sz="1100"/>
            <a:t>（１０百万円）</a:t>
          </a:r>
        </a:p>
      </xdr:txBody>
    </xdr:sp>
    <xdr:clientData/>
  </xdr:twoCellAnchor>
  <xdr:twoCellAnchor>
    <xdr:from>
      <xdr:col>31</xdr:col>
      <xdr:colOff>123264</xdr:colOff>
      <xdr:row>746</xdr:row>
      <xdr:rowOff>324989</xdr:rowOff>
    </xdr:from>
    <xdr:to>
      <xdr:col>46</xdr:col>
      <xdr:colOff>44824</xdr:colOff>
      <xdr:row>749</xdr:row>
      <xdr:rowOff>18</xdr:rowOff>
    </xdr:to>
    <xdr:grpSp>
      <xdr:nvGrpSpPr>
        <xdr:cNvPr id="8" name="グループ化 7"/>
        <xdr:cNvGrpSpPr/>
      </xdr:nvGrpSpPr>
      <xdr:grpSpPr>
        <a:xfrm>
          <a:off x="6376146" y="41663489"/>
          <a:ext cx="2947149" cy="717176"/>
          <a:chOff x="1277471" y="38929235"/>
          <a:chExt cx="2610971" cy="1378324"/>
        </a:xfrm>
      </xdr:grpSpPr>
      <xdr:sp macro="" textlink="">
        <xdr:nvSpPr>
          <xdr:cNvPr id="9" name="正方形/長方形 8"/>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各省庁等から収計したデータの集計</a:t>
            </a:r>
            <a:endParaRPr kumimoji="1" lang="en-US" altLang="ja-JP" sz="1100"/>
          </a:p>
          <a:p>
            <a:pPr algn="ctr"/>
            <a:r>
              <a:rPr kumimoji="1" lang="ja-JP" altLang="en-US" sz="1100"/>
              <a:t>集計データを使用した関連資料作成等</a:t>
            </a:r>
            <a:endParaRPr kumimoji="1" lang="en-US" altLang="ja-JP" sz="1100"/>
          </a:p>
        </xdr:txBody>
      </xdr:sp>
      <xdr:sp macro="" textlink="">
        <xdr:nvSpPr>
          <xdr:cNvPr id="10" name="左大かっこ 9"/>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右大かっこ 10"/>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168088</xdr:colOff>
      <xdr:row>749</xdr:row>
      <xdr:rowOff>302561</xdr:rowOff>
    </xdr:from>
    <xdr:to>
      <xdr:col>46</xdr:col>
      <xdr:colOff>190498</xdr:colOff>
      <xdr:row>751</xdr:row>
      <xdr:rowOff>291354</xdr:rowOff>
    </xdr:to>
    <xdr:sp macro="" textlink="">
      <xdr:nvSpPr>
        <xdr:cNvPr id="12" name="正方形/長方形 11"/>
        <xdr:cNvSpPr/>
      </xdr:nvSpPr>
      <xdr:spPr>
        <a:xfrm>
          <a:off x="6219264" y="42582355"/>
          <a:ext cx="3249705" cy="6835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a:t>
          </a:r>
          <a:r>
            <a:rPr kumimoji="1" lang="en-US" altLang="ja-JP" sz="1100"/>
            <a:t>JP</a:t>
          </a:r>
          <a:r>
            <a:rPr kumimoji="1" lang="ja-JP" altLang="en-US" sz="1100"/>
            <a:t>キャリアコンサルティング</a:t>
          </a:r>
          <a:endParaRPr kumimoji="1" lang="en-US" altLang="ja-JP" sz="1100"/>
        </a:p>
        <a:p>
          <a:pPr algn="ctr"/>
          <a:r>
            <a:rPr kumimoji="1" lang="en-US" altLang="ja-JP" sz="1100"/>
            <a:t>【</a:t>
          </a:r>
          <a:r>
            <a:rPr kumimoji="1" lang="ja-JP" altLang="en-US" sz="1100"/>
            <a:t>一般競争契約（最低価格）</a:t>
          </a:r>
          <a:r>
            <a:rPr kumimoji="1" lang="en-US" altLang="ja-JP" sz="1100"/>
            <a:t>】</a:t>
          </a:r>
        </a:p>
        <a:p>
          <a:pPr algn="ctr"/>
          <a:r>
            <a:rPr kumimoji="1" lang="ja-JP" altLang="en-US" sz="1100"/>
            <a:t>（３百万円）</a:t>
          </a:r>
        </a:p>
      </xdr:txBody>
    </xdr:sp>
    <xdr:clientData/>
  </xdr:twoCellAnchor>
  <xdr:twoCellAnchor>
    <xdr:from>
      <xdr:col>31</xdr:col>
      <xdr:colOff>168088</xdr:colOff>
      <xdr:row>752</xdr:row>
      <xdr:rowOff>89648</xdr:rowOff>
    </xdr:from>
    <xdr:to>
      <xdr:col>46</xdr:col>
      <xdr:colOff>89648</xdr:colOff>
      <xdr:row>754</xdr:row>
      <xdr:rowOff>112060</xdr:rowOff>
    </xdr:to>
    <xdr:grpSp>
      <xdr:nvGrpSpPr>
        <xdr:cNvPr id="13" name="グループ化 12"/>
        <xdr:cNvGrpSpPr/>
      </xdr:nvGrpSpPr>
      <xdr:grpSpPr>
        <a:xfrm>
          <a:off x="6420970" y="43512442"/>
          <a:ext cx="2947149" cy="717177"/>
          <a:chOff x="1277471" y="38929235"/>
          <a:chExt cx="2610971" cy="1378324"/>
        </a:xfrm>
      </xdr:grpSpPr>
      <xdr:sp macro="" textlink="">
        <xdr:nvSpPr>
          <xdr:cNvPr id="14" name="正方形/長方形 13"/>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集計した情報を開発白書等の</a:t>
            </a:r>
            <a:endParaRPr kumimoji="1" lang="en-US" altLang="ja-JP" sz="1100"/>
          </a:p>
          <a:p>
            <a:pPr algn="ctr"/>
            <a:r>
              <a:rPr kumimoji="1" lang="ja-JP" altLang="en-US" sz="1100"/>
              <a:t>資料に使用するためのデータ編集等</a:t>
            </a:r>
            <a:endParaRPr kumimoji="1" lang="en-US" altLang="ja-JP" sz="1100"/>
          </a:p>
        </xdr:txBody>
      </xdr:sp>
      <xdr:sp macro="" textlink="">
        <xdr:nvSpPr>
          <xdr:cNvPr id="16" name="右大かっこ 15"/>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199154</xdr:colOff>
      <xdr:row>752</xdr:row>
      <xdr:rowOff>148394</xdr:rowOff>
    </xdr:from>
    <xdr:to>
      <xdr:col>32</xdr:col>
      <xdr:colOff>60691</xdr:colOff>
      <xdr:row>754</xdr:row>
      <xdr:rowOff>60022</xdr:rowOff>
    </xdr:to>
    <xdr:sp macro="" textlink="">
      <xdr:nvSpPr>
        <xdr:cNvPr id="20" name="左大かっこ 19"/>
        <xdr:cNvSpPr/>
      </xdr:nvSpPr>
      <xdr:spPr>
        <a:xfrm>
          <a:off x="6452036" y="43470335"/>
          <a:ext cx="63243" cy="60639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190501</xdr:colOff>
      <xdr:row>754</xdr:row>
      <xdr:rowOff>313765</xdr:rowOff>
    </xdr:from>
    <xdr:to>
      <xdr:col>47</xdr:col>
      <xdr:colOff>11206</xdr:colOff>
      <xdr:row>756</xdr:row>
      <xdr:rowOff>493058</xdr:rowOff>
    </xdr:to>
    <xdr:sp macro="" textlink="">
      <xdr:nvSpPr>
        <xdr:cNvPr id="32" name="正方形/長方形 31"/>
        <xdr:cNvSpPr/>
      </xdr:nvSpPr>
      <xdr:spPr>
        <a:xfrm>
          <a:off x="6241677" y="44330471"/>
          <a:ext cx="3249705" cy="8740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（株）ＪＥＣＣ</a:t>
          </a:r>
          <a:endParaRPr kumimoji="1" lang="en-US" altLang="ja-JP" sz="1100"/>
        </a:p>
        <a:p>
          <a:pPr algn="ctr"/>
          <a:r>
            <a:rPr kumimoji="1" lang="en-US" altLang="ja-JP" sz="1100"/>
            <a:t>【</a:t>
          </a:r>
          <a:r>
            <a:rPr kumimoji="1" lang="ja-JP" altLang="en-US" sz="1100"/>
            <a:t>随意契約（その他）</a:t>
          </a:r>
          <a:r>
            <a:rPr kumimoji="1" lang="en-US" altLang="ja-JP" sz="1100"/>
            <a:t>】</a:t>
          </a:r>
        </a:p>
        <a:p>
          <a:pPr algn="ctr"/>
          <a:r>
            <a:rPr kumimoji="1" lang="ja-JP" altLang="en-US" sz="1100"/>
            <a:t>（１．５百万円）</a:t>
          </a:r>
        </a:p>
      </xdr:txBody>
    </xdr:sp>
    <xdr:clientData/>
  </xdr:twoCellAnchor>
  <xdr:twoCellAnchor>
    <xdr:from>
      <xdr:col>31</xdr:col>
      <xdr:colOff>156886</xdr:colOff>
      <xdr:row>756</xdr:row>
      <xdr:rowOff>504261</xdr:rowOff>
    </xdr:from>
    <xdr:to>
      <xdr:col>46</xdr:col>
      <xdr:colOff>78446</xdr:colOff>
      <xdr:row>757</xdr:row>
      <xdr:rowOff>329886</xdr:rowOff>
    </xdr:to>
    <xdr:grpSp>
      <xdr:nvGrpSpPr>
        <xdr:cNvPr id="33" name="グループ化 32"/>
        <xdr:cNvGrpSpPr/>
      </xdr:nvGrpSpPr>
      <xdr:grpSpPr>
        <a:xfrm>
          <a:off x="6409768" y="45316585"/>
          <a:ext cx="2947149" cy="497977"/>
          <a:chOff x="1277471" y="38776089"/>
          <a:chExt cx="2610971" cy="1453029"/>
        </a:xfrm>
      </xdr:grpSpPr>
      <xdr:sp macro="" textlink="">
        <xdr:nvSpPr>
          <xdr:cNvPr id="34" name="正方形/長方形 33"/>
          <xdr:cNvSpPr/>
        </xdr:nvSpPr>
        <xdr:spPr>
          <a:xfrm>
            <a:off x="1277471" y="38776089"/>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サーバー機器借料</a:t>
            </a:r>
            <a:endParaRPr kumimoji="1" lang="en-US" altLang="ja-JP" sz="1100"/>
          </a:p>
        </xdr:txBody>
      </xdr:sp>
      <xdr:sp macro="" textlink="">
        <xdr:nvSpPr>
          <xdr:cNvPr id="35" name="左大かっこ 34"/>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右大かっこ 35"/>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190500</xdr:colOff>
      <xdr:row>746</xdr:row>
      <xdr:rowOff>22412</xdr:rowOff>
    </xdr:from>
    <xdr:to>
      <xdr:col>25</xdr:col>
      <xdr:colOff>0</xdr:colOff>
      <xdr:row>756</xdr:row>
      <xdr:rowOff>0</xdr:rowOff>
    </xdr:to>
    <xdr:cxnSp macro="">
      <xdr:nvCxnSpPr>
        <xdr:cNvPr id="38" name="直線コネクタ 37"/>
        <xdr:cNvCxnSpPr/>
      </xdr:nvCxnSpPr>
      <xdr:spPr>
        <a:xfrm>
          <a:off x="5031441" y="41260059"/>
          <a:ext cx="11206" cy="3451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179293</xdr:colOff>
      <xdr:row>746</xdr:row>
      <xdr:rowOff>0</xdr:rowOff>
    </xdr:from>
    <xdr:to>
      <xdr:col>29</xdr:col>
      <xdr:colOff>22411</xdr:colOff>
      <xdr:row>746</xdr:row>
      <xdr:rowOff>0</xdr:rowOff>
    </xdr:to>
    <xdr:cxnSp macro="">
      <xdr:nvCxnSpPr>
        <xdr:cNvPr id="39" name="直線矢印コネクタ 38"/>
        <xdr:cNvCxnSpPr/>
      </xdr:nvCxnSpPr>
      <xdr:spPr>
        <a:xfrm>
          <a:off x="4979893" y="38014275"/>
          <a:ext cx="843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179294</xdr:colOff>
      <xdr:row>751</xdr:row>
      <xdr:rowOff>0</xdr:rowOff>
    </xdr:from>
    <xdr:to>
      <xdr:col>29</xdr:col>
      <xdr:colOff>22412</xdr:colOff>
      <xdr:row>751</xdr:row>
      <xdr:rowOff>0</xdr:rowOff>
    </xdr:to>
    <xdr:cxnSp macro="">
      <xdr:nvCxnSpPr>
        <xdr:cNvPr id="40" name="直線矢印コネクタ 39"/>
        <xdr:cNvCxnSpPr/>
      </xdr:nvCxnSpPr>
      <xdr:spPr>
        <a:xfrm>
          <a:off x="5020235" y="42974559"/>
          <a:ext cx="85164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11205</xdr:colOff>
      <xdr:row>756</xdr:row>
      <xdr:rowOff>11206</xdr:rowOff>
    </xdr:from>
    <xdr:to>
      <xdr:col>29</xdr:col>
      <xdr:colOff>33617</xdr:colOff>
      <xdr:row>756</xdr:row>
      <xdr:rowOff>11206</xdr:rowOff>
    </xdr:to>
    <xdr:cxnSp macro="">
      <xdr:nvCxnSpPr>
        <xdr:cNvPr id="41" name="直線矢印コネクタ 40"/>
        <xdr:cNvCxnSpPr/>
      </xdr:nvCxnSpPr>
      <xdr:spPr>
        <a:xfrm>
          <a:off x="5011830" y="41549731"/>
          <a:ext cx="82251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179295</xdr:colOff>
      <xdr:row>748</xdr:row>
      <xdr:rowOff>0</xdr:rowOff>
    </xdr:from>
    <xdr:to>
      <xdr:col>25</xdr:col>
      <xdr:colOff>11206</xdr:colOff>
      <xdr:row>748</xdr:row>
      <xdr:rowOff>0</xdr:rowOff>
    </xdr:to>
    <xdr:cxnSp macro="">
      <xdr:nvCxnSpPr>
        <xdr:cNvPr id="44" name="直線コネクタ 43"/>
        <xdr:cNvCxnSpPr/>
      </xdr:nvCxnSpPr>
      <xdr:spPr>
        <a:xfrm flipH="1">
          <a:off x="3810001" y="41932412"/>
          <a:ext cx="12438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139</v>
      </c>
      <c r="AT2" s="963"/>
      <c r="AU2" s="963"/>
      <c r="AV2" s="52" t="str">
        <f>IF(AW2="", "", "-")</f>
        <v/>
      </c>
      <c r="AW2" s="935"/>
      <c r="AX2" s="935"/>
    </row>
    <row r="3" spans="1:50" ht="21" customHeight="1" thickBot="1" x14ac:dyDescent="0.2">
      <c r="A3" s="892" t="s">
        <v>473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544</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69</v>
      </c>
      <c r="H5" s="865"/>
      <c r="I5" s="865"/>
      <c r="J5" s="865"/>
      <c r="K5" s="865"/>
      <c r="L5" s="865"/>
      <c r="M5" s="866" t="s">
        <v>67</v>
      </c>
      <c r="N5" s="867"/>
      <c r="O5" s="867"/>
      <c r="P5" s="867"/>
      <c r="Q5" s="867"/>
      <c r="R5" s="868"/>
      <c r="S5" s="869" t="s">
        <v>546</v>
      </c>
      <c r="T5" s="865"/>
      <c r="U5" s="865"/>
      <c r="V5" s="865"/>
      <c r="W5" s="865"/>
      <c r="X5" s="870"/>
      <c r="Y5" s="722" t="s">
        <v>3</v>
      </c>
      <c r="Z5" s="554"/>
      <c r="AA5" s="554"/>
      <c r="AB5" s="554"/>
      <c r="AC5" s="554"/>
      <c r="AD5" s="555"/>
      <c r="AE5" s="723" t="s">
        <v>548</v>
      </c>
      <c r="AF5" s="723"/>
      <c r="AG5" s="723"/>
      <c r="AH5" s="723"/>
      <c r="AI5" s="723"/>
      <c r="AJ5" s="723"/>
      <c r="AK5" s="723"/>
      <c r="AL5" s="723"/>
      <c r="AM5" s="723"/>
      <c r="AN5" s="723"/>
      <c r="AO5" s="723"/>
      <c r="AP5" s="724"/>
      <c r="AQ5" s="725" t="s">
        <v>549</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552</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ＯＤＡ</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590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591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47</v>
      </c>
      <c r="Q13" s="680"/>
      <c r="R13" s="680"/>
      <c r="S13" s="680"/>
      <c r="T13" s="680"/>
      <c r="U13" s="680"/>
      <c r="V13" s="681"/>
      <c r="W13" s="679">
        <v>46</v>
      </c>
      <c r="X13" s="680"/>
      <c r="Y13" s="680"/>
      <c r="Z13" s="680"/>
      <c r="AA13" s="680"/>
      <c r="AB13" s="680"/>
      <c r="AC13" s="681"/>
      <c r="AD13" s="679">
        <v>47</v>
      </c>
      <c r="AE13" s="680"/>
      <c r="AF13" s="680"/>
      <c r="AG13" s="680"/>
      <c r="AH13" s="680"/>
      <c r="AI13" s="680"/>
      <c r="AJ13" s="681"/>
      <c r="AK13" s="679">
        <v>35</v>
      </c>
      <c r="AL13" s="680"/>
      <c r="AM13" s="680"/>
      <c r="AN13" s="680"/>
      <c r="AO13" s="680"/>
      <c r="AP13" s="680"/>
      <c r="AQ13" s="681"/>
      <c r="AR13" s="943">
        <v>26</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553</v>
      </c>
      <c r="Q14" s="680"/>
      <c r="R14" s="680"/>
      <c r="S14" s="680"/>
      <c r="T14" s="680"/>
      <c r="U14" s="680"/>
      <c r="V14" s="681"/>
      <c r="W14" s="679" t="s">
        <v>552</v>
      </c>
      <c r="X14" s="680"/>
      <c r="Y14" s="680"/>
      <c r="Z14" s="680"/>
      <c r="AA14" s="680"/>
      <c r="AB14" s="680"/>
      <c r="AC14" s="681"/>
      <c r="AD14" s="679" t="s">
        <v>552</v>
      </c>
      <c r="AE14" s="680"/>
      <c r="AF14" s="680"/>
      <c r="AG14" s="680"/>
      <c r="AH14" s="680"/>
      <c r="AI14" s="680"/>
      <c r="AJ14" s="681"/>
      <c r="AK14" s="679" t="s">
        <v>552</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552</v>
      </c>
      <c r="Q15" s="680"/>
      <c r="R15" s="680"/>
      <c r="S15" s="680"/>
      <c r="T15" s="680"/>
      <c r="U15" s="680"/>
      <c r="V15" s="681"/>
      <c r="W15" s="679" t="s">
        <v>554</v>
      </c>
      <c r="X15" s="680"/>
      <c r="Y15" s="680"/>
      <c r="Z15" s="680"/>
      <c r="AA15" s="680"/>
      <c r="AB15" s="680"/>
      <c r="AC15" s="681"/>
      <c r="AD15" s="679" t="s">
        <v>554</v>
      </c>
      <c r="AE15" s="680"/>
      <c r="AF15" s="680"/>
      <c r="AG15" s="680"/>
      <c r="AH15" s="680"/>
      <c r="AI15" s="680"/>
      <c r="AJ15" s="681"/>
      <c r="AK15" s="679" t="s">
        <v>554</v>
      </c>
      <c r="AL15" s="680"/>
      <c r="AM15" s="680"/>
      <c r="AN15" s="680"/>
      <c r="AO15" s="680"/>
      <c r="AP15" s="680"/>
      <c r="AQ15" s="681"/>
      <c r="AR15" s="679" t="s">
        <v>612</v>
      </c>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554</v>
      </c>
      <c r="Q16" s="680"/>
      <c r="R16" s="680"/>
      <c r="S16" s="680"/>
      <c r="T16" s="680"/>
      <c r="U16" s="680"/>
      <c r="V16" s="681"/>
      <c r="W16" s="679" t="s">
        <v>554</v>
      </c>
      <c r="X16" s="680"/>
      <c r="Y16" s="680"/>
      <c r="Z16" s="680"/>
      <c r="AA16" s="680"/>
      <c r="AB16" s="680"/>
      <c r="AC16" s="681"/>
      <c r="AD16" s="679" t="s">
        <v>554</v>
      </c>
      <c r="AE16" s="680"/>
      <c r="AF16" s="680"/>
      <c r="AG16" s="680"/>
      <c r="AH16" s="680"/>
      <c r="AI16" s="680"/>
      <c r="AJ16" s="681"/>
      <c r="AK16" s="679" t="s">
        <v>554</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554</v>
      </c>
      <c r="Q17" s="680"/>
      <c r="R17" s="680"/>
      <c r="S17" s="680"/>
      <c r="T17" s="680"/>
      <c r="U17" s="680"/>
      <c r="V17" s="681"/>
      <c r="W17" s="679" t="s">
        <v>554</v>
      </c>
      <c r="X17" s="680"/>
      <c r="Y17" s="680"/>
      <c r="Z17" s="680"/>
      <c r="AA17" s="680"/>
      <c r="AB17" s="680"/>
      <c r="AC17" s="681"/>
      <c r="AD17" s="679" t="s">
        <v>554</v>
      </c>
      <c r="AE17" s="680"/>
      <c r="AF17" s="680"/>
      <c r="AG17" s="680"/>
      <c r="AH17" s="680"/>
      <c r="AI17" s="680"/>
      <c r="AJ17" s="681"/>
      <c r="AK17" s="679" t="s">
        <v>555</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47</v>
      </c>
      <c r="Q18" s="904"/>
      <c r="R18" s="904"/>
      <c r="S18" s="904"/>
      <c r="T18" s="904"/>
      <c r="U18" s="904"/>
      <c r="V18" s="905"/>
      <c r="W18" s="903">
        <f>SUM(W13:AC17)</f>
        <v>46</v>
      </c>
      <c r="X18" s="904"/>
      <c r="Y18" s="904"/>
      <c r="Z18" s="904"/>
      <c r="AA18" s="904"/>
      <c r="AB18" s="904"/>
      <c r="AC18" s="905"/>
      <c r="AD18" s="903">
        <f>SUM(AD13:AJ17)</f>
        <v>47</v>
      </c>
      <c r="AE18" s="904"/>
      <c r="AF18" s="904"/>
      <c r="AG18" s="904"/>
      <c r="AH18" s="904"/>
      <c r="AI18" s="904"/>
      <c r="AJ18" s="905"/>
      <c r="AK18" s="903">
        <f>SUM(AK13:AQ17)</f>
        <v>35</v>
      </c>
      <c r="AL18" s="904"/>
      <c r="AM18" s="904"/>
      <c r="AN18" s="904"/>
      <c r="AO18" s="904"/>
      <c r="AP18" s="904"/>
      <c r="AQ18" s="905"/>
      <c r="AR18" s="903">
        <f>SUM(AR13:AX17)</f>
        <v>26</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45</v>
      </c>
      <c r="Q19" s="680"/>
      <c r="R19" s="680"/>
      <c r="S19" s="680"/>
      <c r="T19" s="680"/>
      <c r="U19" s="680"/>
      <c r="V19" s="681"/>
      <c r="W19" s="679">
        <v>32</v>
      </c>
      <c r="X19" s="680"/>
      <c r="Y19" s="680"/>
      <c r="Z19" s="680"/>
      <c r="AA19" s="680"/>
      <c r="AB19" s="680"/>
      <c r="AC19" s="681"/>
      <c r="AD19" s="679">
        <v>15</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1" t="s">
        <v>11</v>
      </c>
      <c r="H20" s="902"/>
      <c r="I20" s="902"/>
      <c r="J20" s="902"/>
      <c r="K20" s="902"/>
      <c r="L20" s="902"/>
      <c r="M20" s="902"/>
      <c r="N20" s="902"/>
      <c r="O20" s="902"/>
      <c r="P20" s="351">
        <f>IF(P18=0, "-", SUM(P19)/P18)</f>
        <v>0.95744680851063835</v>
      </c>
      <c r="Q20" s="351"/>
      <c r="R20" s="351"/>
      <c r="S20" s="351"/>
      <c r="T20" s="351"/>
      <c r="U20" s="351"/>
      <c r="V20" s="351"/>
      <c r="W20" s="351">
        <f t="shared" ref="W20" si="0">IF(W18=0, "-", SUM(W19)/W18)</f>
        <v>0.69565217391304346</v>
      </c>
      <c r="X20" s="351"/>
      <c r="Y20" s="351"/>
      <c r="Z20" s="351"/>
      <c r="AA20" s="351"/>
      <c r="AB20" s="351"/>
      <c r="AC20" s="351"/>
      <c r="AD20" s="351">
        <f t="shared" ref="AD20" si="1">IF(AD18=0, "-", SUM(AD19)/AD18)</f>
        <v>0.31914893617021278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507</v>
      </c>
      <c r="H21" s="350"/>
      <c r="I21" s="350"/>
      <c r="J21" s="350"/>
      <c r="K21" s="350"/>
      <c r="L21" s="350"/>
      <c r="M21" s="350"/>
      <c r="N21" s="350"/>
      <c r="O21" s="350"/>
      <c r="P21" s="351">
        <f>IF(P19=0, "-", SUM(P19)/SUM(P13,P14))</f>
        <v>0.95744680851063835</v>
      </c>
      <c r="Q21" s="351"/>
      <c r="R21" s="351"/>
      <c r="S21" s="351"/>
      <c r="T21" s="351"/>
      <c r="U21" s="351"/>
      <c r="V21" s="351"/>
      <c r="W21" s="351">
        <f t="shared" ref="W21" si="2">IF(W19=0, "-", SUM(W19)/SUM(W13,W14))</f>
        <v>0.69565217391304346</v>
      </c>
      <c r="X21" s="351"/>
      <c r="Y21" s="351"/>
      <c r="Z21" s="351"/>
      <c r="AA21" s="351"/>
      <c r="AB21" s="351"/>
      <c r="AC21" s="351"/>
      <c r="AD21" s="351">
        <f t="shared" ref="AD21" si="3">IF(AD19=0, "-", SUM(AD19)/SUM(AD13,AD14))</f>
        <v>0.31914893617021278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484</v>
      </c>
      <c r="B22" s="990"/>
      <c r="C22" s="990"/>
      <c r="D22" s="990"/>
      <c r="E22" s="990"/>
      <c r="F22" s="991"/>
      <c r="G22" s="976" t="s">
        <v>482</v>
      </c>
      <c r="H22" s="243"/>
      <c r="I22" s="243"/>
      <c r="J22" s="243"/>
      <c r="K22" s="243"/>
      <c r="L22" s="243"/>
      <c r="M22" s="243"/>
      <c r="N22" s="243"/>
      <c r="O22" s="244"/>
      <c r="P22" s="966" t="s">
        <v>481</v>
      </c>
      <c r="Q22" s="243"/>
      <c r="R22" s="243"/>
      <c r="S22" s="243"/>
      <c r="T22" s="243"/>
      <c r="U22" s="243"/>
      <c r="V22" s="244"/>
      <c r="W22" s="966" t="s">
        <v>480</v>
      </c>
      <c r="X22" s="243"/>
      <c r="Y22" s="243"/>
      <c r="Z22" s="243"/>
      <c r="AA22" s="243"/>
      <c r="AB22" s="243"/>
      <c r="AC22" s="244"/>
      <c r="AD22" s="966" t="s">
        <v>479</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556</v>
      </c>
      <c r="H23" s="978"/>
      <c r="I23" s="978"/>
      <c r="J23" s="978"/>
      <c r="K23" s="978"/>
      <c r="L23" s="978"/>
      <c r="M23" s="978"/>
      <c r="N23" s="978"/>
      <c r="O23" s="979"/>
      <c r="P23" s="943">
        <v>33</v>
      </c>
      <c r="Q23" s="944"/>
      <c r="R23" s="944"/>
      <c r="S23" s="944"/>
      <c r="T23" s="944"/>
      <c r="U23" s="944"/>
      <c r="V23" s="967"/>
      <c r="W23" s="943">
        <v>26</v>
      </c>
      <c r="X23" s="944"/>
      <c r="Y23" s="944"/>
      <c r="Z23" s="944"/>
      <c r="AA23" s="944"/>
      <c r="AB23" s="944"/>
      <c r="AC23" s="967"/>
      <c r="AD23" s="999" t="s">
        <v>613</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557</v>
      </c>
      <c r="H24" s="981"/>
      <c r="I24" s="981"/>
      <c r="J24" s="981"/>
      <c r="K24" s="981"/>
      <c r="L24" s="981"/>
      <c r="M24" s="981"/>
      <c r="N24" s="981"/>
      <c r="O24" s="982"/>
      <c r="P24" s="679">
        <v>2</v>
      </c>
      <c r="Q24" s="680"/>
      <c r="R24" s="680"/>
      <c r="S24" s="680"/>
      <c r="T24" s="680"/>
      <c r="U24" s="680"/>
      <c r="V24" s="681"/>
      <c r="W24" s="679">
        <v>0</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487</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483</v>
      </c>
      <c r="H29" s="987"/>
      <c r="I29" s="987"/>
      <c r="J29" s="987"/>
      <c r="K29" s="987"/>
      <c r="L29" s="987"/>
      <c r="M29" s="987"/>
      <c r="N29" s="987"/>
      <c r="O29" s="988"/>
      <c r="P29" s="958">
        <f>AK13</f>
        <v>35</v>
      </c>
      <c r="Q29" s="959"/>
      <c r="R29" s="959"/>
      <c r="S29" s="959"/>
      <c r="T29" s="959"/>
      <c r="U29" s="959"/>
      <c r="V29" s="960"/>
      <c r="W29" s="958">
        <f>AR13</f>
        <v>26</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500</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t="s">
        <v>614</v>
      </c>
      <c r="AV31" s="186"/>
      <c r="AW31" s="429" t="s">
        <v>301</v>
      </c>
      <c r="AX31" s="430"/>
    </row>
    <row r="32" spans="1:50" ht="23.25" customHeight="1" x14ac:dyDescent="0.15">
      <c r="A32" s="434"/>
      <c r="B32" s="432"/>
      <c r="C32" s="432"/>
      <c r="D32" s="432"/>
      <c r="E32" s="432"/>
      <c r="F32" s="433"/>
      <c r="G32" s="575" t="s">
        <v>558</v>
      </c>
      <c r="H32" s="576"/>
      <c r="I32" s="576"/>
      <c r="J32" s="576"/>
      <c r="K32" s="576"/>
      <c r="L32" s="576"/>
      <c r="M32" s="576"/>
      <c r="N32" s="576"/>
      <c r="O32" s="577"/>
      <c r="P32" s="100" t="s">
        <v>559</v>
      </c>
      <c r="Q32" s="100"/>
      <c r="R32" s="100"/>
      <c r="S32" s="100"/>
      <c r="T32" s="100"/>
      <c r="U32" s="100"/>
      <c r="V32" s="100"/>
      <c r="W32" s="100"/>
      <c r="X32" s="101"/>
      <c r="Y32" s="497" t="s">
        <v>13</v>
      </c>
      <c r="Z32" s="544"/>
      <c r="AA32" s="545"/>
      <c r="AB32" s="482" t="s">
        <v>560</v>
      </c>
      <c r="AC32" s="482"/>
      <c r="AD32" s="482"/>
      <c r="AE32" s="239">
        <v>2</v>
      </c>
      <c r="AF32" s="240"/>
      <c r="AG32" s="240"/>
      <c r="AH32" s="240"/>
      <c r="AI32" s="239">
        <v>2</v>
      </c>
      <c r="AJ32" s="240"/>
      <c r="AK32" s="240"/>
      <c r="AL32" s="240"/>
      <c r="AM32" s="239">
        <v>2</v>
      </c>
      <c r="AN32" s="240"/>
      <c r="AO32" s="240"/>
      <c r="AP32" s="240"/>
      <c r="AQ32" s="359">
        <v>1</v>
      </c>
      <c r="AR32" s="194"/>
      <c r="AS32" s="194"/>
      <c r="AT32" s="360"/>
      <c r="AU32" s="240" t="s">
        <v>614</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560</v>
      </c>
      <c r="AC33" s="536"/>
      <c r="AD33" s="536"/>
      <c r="AE33" s="239">
        <v>2</v>
      </c>
      <c r="AF33" s="240"/>
      <c r="AG33" s="240"/>
      <c r="AH33" s="240"/>
      <c r="AI33" s="239">
        <v>2</v>
      </c>
      <c r="AJ33" s="240"/>
      <c r="AK33" s="240"/>
      <c r="AL33" s="240"/>
      <c r="AM33" s="239">
        <v>2</v>
      </c>
      <c r="AN33" s="240"/>
      <c r="AO33" s="240"/>
      <c r="AP33" s="240"/>
      <c r="AQ33" s="359">
        <v>2</v>
      </c>
      <c r="AR33" s="194"/>
      <c r="AS33" s="194"/>
      <c r="AT33" s="360"/>
      <c r="AU33" s="240">
        <v>2</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100</v>
      </c>
      <c r="AF34" s="240"/>
      <c r="AG34" s="240"/>
      <c r="AH34" s="240"/>
      <c r="AI34" s="239">
        <v>100</v>
      </c>
      <c r="AJ34" s="240"/>
      <c r="AK34" s="240"/>
      <c r="AL34" s="240"/>
      <c r="AM34" s="239">
        <v>100</v>
      </c>
      <c r="AN34" s="240"/>
      <c r="AO34" s="240"/>
      <c r="AP34" s="240"/>
      <c r="AQ34" s="359">
        <v>50</v>
      </c>
      <c r="AR34" s="194"/>
      <c r="AS34" s="194"/>
      <c r="AT34" s="360"/>
      <c r="AU34" s="240" t="s">
        <v>614</v>
      </c>
      <c r="AV34" s="240"/>
      <c r="AW34" s="240"/>
      <c r="AX34" s="242"/>
    </row>
    <row r="35" spans="1:50" ht="23.25" customHeight="1" x14ac:dyDescent="0.15">
      <c r="A35" s="225" t="s">
        <v>537</v>
      </c>
      <c r="B35" s="226"/>
      <c r="C35" s="226"/>
      <c r="D35" s="226"/>
      <c r="E35" s="226"/>
      <c r="F35" s="227"/>
      <c r="G35" s="231" t="s">
        <v>610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500</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500</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501</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540</v>
      </c>
      <c r="B78" s="358"/>
      <c r="C78" s="358"/>
      <c r="D78" s="358"/>
      <c r="E78" s="355" t="s">
        <v>466</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495</v>
      </c>
      <c r="AP79" s="305"/>
      <c r="AQ79" s="305"/>
      <c r="AR79" s="90" t="s">
        <v>493</v>
      </c>
      <c r="AS79" s="304"/>
      <c r="AT79" s="305"/>
      <c r="AU79" s="305"/>
      <c r="AV79" s="305"/>
      <c r="AW79" s="305"/>
      <c r="AX79" s="972"/>
    </row>
    <row r="80" spans="1:50" ht="18.75" hidden="1" customHeight="1" x14ac:dyDescent="0.15">
      <c r="A80" s="889"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503</v>
      </c>
      <c r="AR100" s="331"/>
      <c r="AS100" s="331"/>
      <c r="AT100" s="332"/>
      <c r="AU100" s="330" t="s">
        <v>504</v>
      </c>
      <c r="AV100" s="331"/>
      <c r="AW100" s="331"/>
      <c r="AX100" s="333"/>
    </row>
    <row r="101" spans="1:60" ht="27.75" customHeight="1" x14ac:dyDescent="0.15">
      <c r="A101" s="456"/>
      <c r="B101" s="457"/>
      <c r="C101" s="457"/>
      <c r="D101" s="457"/>
      <c r="E101" s="457"/>
      <c r="F101" s="458"/>
      <c r="G101" s="100" t="s">
        <v>611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561</v>
      </c>
      <c r="AC101" s="482"/>
      <c r="AD101" s="482"/>
      <c r="AE101" s="452">
        <v>30490</v>
      </c>
      <c r="AF101" s="452"/>
      <c r="AG101" s="452"/>
      <c r="AH101" s="452"/>
      <c r="AI101" s="239">
        <v>27584</v>
      </c>
      <c r="AJ101" s="240"/>
      <c r="AK101" s="240"/>
      <c r="AL101" s="241"/>
      <c r="AM101" s="239">
        <v>27685</v>
      </c>
      <c r="AN101" s="240"/>
      <c r="AO101" s="240"/>
      <c r="AP101" s="241"/>
      <c r="AQ101" s="239" t="s">
        <v>615</v>
      </c>
      <c r="AR101" s="240"/>
      <c r="AS101" s="240"/>
      <c r="AT101" s="241"/>
      <c r="AU101" s="239" t="s">
        <v>615</v>
      </c>
      <c r="AV101" s="240"/>
      <c r="AW101" s="240"/>
      <c r="AX101" s="241"/>
    </row>
    <row r="102" spans="1:60" ht="31.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561</v>
      </c>
      <c r="AC102" s="482"/>
      <c r="AD102" s="482"/>
      <c r="AE102" s="452">
        <v>35000</v>
      </c>
      <c r="AF102" s="452"/>
      <c r="AG102" s="452"/>
      <c r="AH102" s="452"/>
      <c r="AI102" s="452">
        <v>35000</v>
      </c>
      <c r="AJ102" s="452"/>
      <c r="AK102" s="452"/>
      <c r="AL102" s="452"/>
      <c r="AM102" s="239">
        <v>30000</v>
      </c>
      <c r="AN102" s="240"/>
      <c r="AO102" s="240"/>
      <c r="AP102" s="241"/>
      <c r="AQ102" s="239">
        <v>30000</v>
      </c>
      <c r="AR102" s="240"/>
      <c r="AS102" s="240"/>
      <c r="AT102" s="241"/>
      <c r="AU102" s="237">
        <v>30000</v>
      </c>
      <c r="AV102" s="238"/>
      <c r="AW102" s="238"/>
      <c r="AX102" s="334"/>
    </row>
    <row r="103" spans="1:60" ht="31.5" hidden="1" customHeight="1" x14ac:dyDescent="0.15">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5"/>
      <c r="AU103" s="310" t="s">
        <v>504</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5"/>
      <c r="AU106" s="310" t="s">
        <v>504</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5"/>
      <c r="AU109" s="310" t="s">
        <v>504</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503</v>
      </c>
      <c r="AR112" s="949"/>
      <c r="AS112" s="949"/>
      <c r="AT112" s="950"/>
      <c r="AU112" s="310" t="s">
        <v>504</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477</v>
      </c>
      <c r="AR115" s="551"/>
      <c r="AS115" s="551"/>
      <c r="AT115" s="551"/>
      <c r="AU115" s="551"/>
      <c r="AV115" s="551"/>
      <c r="AW115" s="551"/>
      <c r="AX115" s="552"/>
    </row>
    <row r="116" spans="1:50" ht="23.25" customHeight="1" x14ac:dyDescent="0.15">
      <c r="A116" s="473"/>
      <c r="B116" s="474"/>
      <c r="C116" s="474"/>
      <c r="D116" s="474"/>
      <c r="E116" s="474"/>
      <c r="F116" s="475"/>
      <c r="G116" s="424" t="s">
        <v>562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563</v>
      </c>
      <c r="AC116" s="484"/>
      <c r="AD116" s="485"/>
      <c r="AE116" s="452">
        <v>1489</v>
      </c>
      <c r="AF116" s="452"/>
      <c r="AG116" s="452"/>
      <c r="AH116" s="452"/>
      <c r="AI116" s="452">
        <v>1146</v>
      </c>
      <c r="AJ116" s="452"/>
      <c r="AK116" s="452"/>
      <c r="AL116" s="452"/>
      <c r="AM116" s="452">
        <v>528</v>
      </c>
      <c r="AN116" s="452"/>
      <c r="AO116" s="452"/>
      <c r="AP116" s="452"/>
      <c r="AQ116" s="239">
        <v>1163</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512</v>
      </c>
      <c r="AC117" s="499"/>
      <c r="AD117" s="500"/>
      <c r="AE117" s="605" t="s">
        <v>564</v>
      </c>
      <c r="AF117" s="548"/>
      <c r="AG117" s="548"/>
      <c r="AH117" s="548"/>
      <c r="AI117" s="605" t="s">
        <v>603</v>
      </c>
      <c r="AJ117" s="548"/>
      <c r="AK117" s="548"/>
      <c r="AL117" s="548"/>
      <c r="AM117" s="605" t="s">
        <v>616</v>
      </c>
      <c r="AN117" s="548"/>
      <c r="AO117" s="548"/>
      <c r="AP117" s="548"/>
      <c r="AQ117" s="548" t="s">
        <v>604</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477</v>
      </c>
      <c r="AR118" s="551"/>
      <c r="AS118" s="551"/>
      <c r="AT118" s="551"/>
      <c r="AU118" s="551"/>
      <c r="AV118" s="551"/>
      <c r="AW118" s="551"/>
      <c r="AX118" s="552"/>
    </row>
    <row r="119" spans="1:50" ht="23.25" hidden="1" customHeight="1" x14ac:dyDescent="0.15">
      <c r="A119" s="473"/>
      <c r="B119" s="474"/>
      <c r="C119" s="474"/>
      <c r="D119" s="474"/>
      <c r="E119" s="474"/>
      <c r="F119" s="475"/>
      <c r="G119" s="424" t="s">
        <v>513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512</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477</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477</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512</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477</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606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617</v>
      </c>
      <c r="AR133" s="186"/>
      <c r="AS133" s="131" t="s">
        <v>357</v>
      </c>
      <c r="AT133" s="132"/>
      <c r="AU133" s="187" t="s">
        <v>617</v>
      </c>
      <c r="AV133" s="187"/>
      <c r="AW133" s="131" t="s">
        <v>301</v>
      </c>
      <c r="AX133" s="170"/>
    </row>
    <row r="134" spans="1:50" ht="39.75" customHeight="1" x14ac:dyDescent="0.15">
      <c r="A134" s="144"/>
      <c r="B134" s="140"/>
      <c r="C134" s="139"/>
      <c r="D134" s="140"/>
      <c r="E134" s="139"/>
      <c r="F134" s="213"/>
      <c r="G134" s="99" t="s">
        <v>565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565</v>
      </c>
      <c r="AC134" s="192"/>
      <c r="AD134" s="192"/>
      <c r="AE134" s="193" t="s">
        <v>566</v>
      </c>
      <c r="AF134" s="194"/>
      <c r="AG134" s="194"/>
      <c r="AH134" s="194"/>
      <c r="AI134" s="193" t="s">
        <v>567</v>
      </c>
      <c r="AJ134" s="194"/>
      <c r="AK134" s="194"/>
      <c r="AL134" s="194"/>
      <c r="AM134" s="193" t="s">
        <v>567</v>
      </c>
      <c r="AN134" s="194"/>
      <c r="AO134" s="194"/>
      <c r="AP134" s="194"/>
      <c r="AQ134" s="193" t="s">
        <v>568</v>
      </c>
      <c r="AR134" s="194"/>
      <c r="AS134" s="194"/>
      <c r="AT134" s="194"/>
      <c r="AU134" s="193" t="s">
        <v>567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565</v>
      </c>
      <c r="AC135" s="200"/>
      <c r="AD135" s="200"/>
      <c r="AE135" s="193" t="s">
        <v>567</v>
      </c>
      <c r="AF135" s="194"/>
      <c r="AG135" s="194"/>
      <c r="AH135" s="194"/>
      <c r="AI135" s="193" t="s">
        <v>568</v>
      </c>
      <c r="AJ135" s="194"/>
      <c r="AK135" s="194"/>
      <c r="AL135" s="194"/>
      <c r="AM135" s="193" t="s">
        <v>567</v>
      </c>
      <c r="AN135" s="194"/>
      <c r="AO135" s="194"/>
      <c r="AP135" s="194"/>
      <c r="AQ135" s="193" t="s">
        <v>553</v>
      </c>
      <c r="AR135" s="194"/>
      <c r="AS135" s="194"/>
      <c r="AT135" s="194"/>
      <c r="AU135" s="193" t="s">
        <v>567</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t="s">
        <v>552</v>
      </c>
      <c r="H154" s="100"/>
      <c r="I154" s="100"/>
      <c r="J154" s="100"/>
      <c r="K154" s="100"/>
      <c r="L154" s="100"/>
      <c r="M154" s="100"/>
      <c r="N154" s="100"/>
      <c r="O154" s="100"/>
      <c r="P154" s="101"/>
      <c r="Q154" s="123" t="s">
        <v>552</v>
      </c>
      <c r="R154" s="100"/>
      <c r="S154" s="100"/>
      <c r="T154" s="100"/>
      <c r="U154" s="100"/>
      <c r="V154" s="100"/>
      <c r="W154" s="100"/>
      <c r="X154" s="100"/>
      <c r="Y154" s="100"/>
      <c r="Z154" s="100"/>
      <c r="AA154" s="133"/>
      <c r="AB154" s="147" t="s">
        <v>552</v>
      </c>
      <c r="AC154" s="148"/>
      <c r="AD154" s="148"/>
      <c r="AE154" s="153" t="s">
        <v>569</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553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54.75" customHeight="1" x14ac:dyDescent="0.15">
      <c r="A188" s="144"/>
      <c r="B188" s="140"/>
      <c r="C188" s="139"/>
      <c r="D188" s="140"/>
      <c r="E188" s="123" t="s">
        <v>626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5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567</v>
      </c>
      <c r="K430" s="925"/>
      <c r="L430" s="925"/>
      <c r="M430" s="925"/>
      <c r="N430" s="925"/>
      <c r="O430" s="925"/>
      <c r="P430" s="925"/>
      <c r="Q430" s="925"/>
      <c r="R430" s="925"/>
      <c r="S430" s="925"/>
      <c r="T430" s="926"/>
      <c r="U430" s="602" t="s">
        <v>552</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619</v>
      </c>
      <c r="AF432" s="187"/>
      <c r="AG432" s="131" t="s">
        <v>357</v>
      </c>
      <c r="AH432" s="132"/>
      <c r="AI432" s="182"/>
      <c r="AJ432" s="182"/>
      <c r="AK432" s="182"/>
      <c r="AL432" s="160"/>
      <c r="AM432" s="182"/>
      <c r="AN432" s="182"/>
      <c r="AO432" s="182"/>
      <c r="AP432" s="160"/>
      <c r="AQ432" s="604" t="s">
        <v>618</v>
      </c>
      <c r="AR432" s="187"/>
      <c r="AS432" s="131" t="s">
        <v>357</v>
      </c>
      <c r="AT432" s="132"/>
      <c r="AU432" s="187" t="s">
        <v>619</v>
      </c>
      <c r="AV432" s="187"/>
      <c r="AW432" s="131" t="s">
        <v>301</v>
      </c>
      <c r="AX432" s="170"/>
    </row>
    <row r="433" spans="1:50" ht="23.25" customHeight="1" x14ac:dyDescent="0.15">
      <c r="A433" s="144"/>
      <c r="B433" s="140"/>
      <c r="C433" s="139"/>
      <c r="D433" s="140"/>
      <c r="E433" s="361"/>
      <c r="F433" s="362"/>
      <c r="G433" s="99" t="s">
        <v>553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553</v>
      </c>
      <c r="AC433" s="200"/>
      <c r="AD433" s="200"/>
      <c r="AE433" s="359" t="s">
        <v>553</v>
      </c>
      <c r="AF433" s="194"/>
      <c r="AG433" s="194"/>
      <c r="AH433" s="194"/>
      <c r="AI433" s="359" t="s">
        <v>553</v>
      </c>
      <c r="AJ433" s="194"/>
      <c r="AK433" s="194"/>
      <c r="AL433" s="194"/>
      <c r="AM433" s="359" t="s">
        <v>571</v>
      </c>
      <c r="AN433" s="194"/>
      <c r="AO433" s="194"/>
      <c r="AP433" s="360"/>
      <c r="AQ433" s="359" t="s">
        <v>571</v>
      </c>
      <c r="AR433" s="194"/>
      <c r="AS433" s="194"/>
      <c r="AT433" s="360"/>
      <c r="AU433" s="194" t="s">
        <v>553</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553</v>
      </c>
      <c r="AC434" s="192"/>
      <c r="AD434" s="192"/>
      <c r="AE434" s="359" t="s">
        <v>553</v>
      </c>
      <c r="AF434" s="194"/>
      <c r="AG434" s="194"/>
      <c r="AH434" s="360"/>
      <c r="AI434" s="359" t="s">
        <v>553</v>
      </c>
      <c r="AJ434" s="194"/>
      <c r="AK434" s="194"/>
      <c r="AL434" s="194"/>
      <c r="AM434" s="359" t="s">
        <v>553</v>
      </c>
      <c r="AN434" s="194"/>
      <c r="AO434" s="194"/>
      <c r="AP434" s="360"/>
      <c r="AQ434" s="359" t="s">
        <v>572</v>
      </c>
      <c r="AR434" s="194"/>
      <c r="AS434" s="194"/>
      <c r="AT434" s="360"/>
      <c r="AU434" s="194" t="s">
        <v>571</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553</v>
      </c>
      <c r="AF435" s="194"/>
      <c r="AG435" s="194"/>
      <c r="AH435" s="360"/>
      <c r="AI435" s="359" t="s">
        <v>571</v>
      </c>
      <c r="AJ435" s="194"/>
      <c r="AK435" s="194"/>
      <c r="AL435" s="194"/>
      <c r="AM435" s="359" t="s">
        <v>553</v>
      </c>
      <c r="AN435" s="194"/>
      <c r="AO435" s="194"/>
      <c r="AP435" s="360"/>
      <c r="AQ435" s="359" t="s">
        <v>553</v>
      </c>
      <c r="AR435" s="194"/>
      <c r="AS435" s="194"/>
      <c r="AT435" s="360"/>
      <c r="AU435" s="194" t="s">
        <v>553</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t="s">
        <v>573</v>
      </c>
      <c r="K484" s="925"/>
      <c r="L484" s="925"/>
      <c r="M484" s="925"/>
      <c r="N484" s="925"/>
      <c r="O484" s="925"/>
      <c r="P484" s="925"/>
      <c r="Q484" s="925"/>
      <c r="R484" s="925"/>
      <c r="S484" s="925"/>
      <c r="T484" s="926"/>
      <c r="U484" s="602" t="s">
        <v>573</v>
      </c>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4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550</v>
      </c>
      <c r="AE702" s="368"/>
      <c r="AF702" s="368"/>
      <c r="AG702" s="410" t="s">
        <v>592</v>
      </c>
      <c r="AH702" s="411"/>
      <c r="AI702" s="411"/>
      <c r="AJ702" s="411"/>
      <c r="AK702" s="411"/>
      <c r="AL702" s="411"/>
      <c r="AM702" s="411"/>
      <c r="AN702" s="411"/>
      <c r="AO702" s="411"/>
      <c r="AP702" s="411"/>
      <c r="AQ702" s="411"/>
      <c r="AR702" s="411"/>
      <c r="AS702" s="411"/>
      <c r="AT702" s="411"/>
      <c r="AU702" s="411"/>
      <c r="AV702" s="411"/>
      <c r="AW702" s="411"/>
      <c r="AX702" s="412"/>
    </row>
    <row r="703" spans="1:50" ht="39"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550</v>
      </c>
      <c r="AE703" s="348"/>
      <c r="AF703" s="348"/>
      <c r="AG703" s="117" t="s">
        <v>593</v>
      </c>
      <c r="AH703" s="118"/>
      <c r="AI703" s="118"/>
      <c r="AJ703" s="118"/>
      <c r="AK703" s="118"/>
      <c r="AL703" s="118"/>
      <c r="AM703" s="118"/>
      <c r="AN703" s="118"/>
      <c r="AO703" s="118"/>
      <c r="AP703" s="118"/>
      <c r="AQ703" s="118"/>
      <c r="AR703" s="118"/>
      <c r="AS703" s="118"/>
      <c r="AT703" s="118"/>
      <c r="AU703" s="118"/>
      <c r="AV703" s="118"/>
      <c r="AW703" s="118"/>
      <c r="AX703" s="119"/>
    </row>
    <row r="704" spans="1:50" ht="38.2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550</v>
      </c>
      <c r="AE704" s="808"/>
      <c r="AF704" s="808"/>
      <c r="AG704" s="134" t="s">
        <v>594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550</v>
      </c>
      <c r="AE705" s="739"/>
      <c r="AF705" s="739"/>
      <c r="AG705" s="123" t="s">
        <v>595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538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588</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589</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608</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597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608</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550</v>
      </c>
      <c r="AE711" s="348"/>
      <c r="AF711" s="348"/>
      <c r="AG711" s="117" t="s">
        <v>598</v>
      </c>
      <c r="AH711" s="118"/>
      <c r="AI711" s="118"/>
      <c r="AJ711" s="118"/>
      <c r="AK711" s="118"/>
      <c r="AL711" s="118"/>
      <c r="AM711" s="118"/>
      <c r="AN711" s="118"/>
      <c r="AO711" s="118"/>
      <c r="AP711" s="118"/>
      <c r="AQ711" s="118"/>
      <c r="AR711" s="118"/>
      <c r="AS711" s="118"/>
      <c r="AT711" s="118"/>
      <c r="AU711" s="118"/>
      <c r="AV711" s="118"/>
      <c r="AW711" s="118"/>
      <c r="AX711" s="119"/>
    </row>
    <row r="712" spans="1:50" ht="42" customHeight="1" x14ac:dyDescent="0.15">
      <c r="A712" s="668"/>
      <c r="B712" s="670"/>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550</v>
      </c>
      <c r="AE712" s="808"/>
      <c r="AF712" s="808"/>
      <c r="AG712" s="835" t="s">
        <v>609</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498</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608</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40.5" customHeight="1" x14ac:dyDescent="0.15">
      <c r="A714" s="671"/>
      <c r="B714" s="672"/>
      <c r="C714" s="673" t="s">
        <v>462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550</v>
      </c>
      <c r="AE714" s="833"/>
      <c r="AF714" s="834"/>
      <c r="AG714" s="761" t="s">
        <v>596</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550</v>
      </c>
      <c r="AE715" s="629"/>
      <c r="AF715" s="753"/>
      <c r="AG715" s="767" t="s">
        <v>599</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608</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600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605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601</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602</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620</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257</v>
      </c>
      <c r="B731" s="825"/>
      <c r="C731" s="825"/>
      <c r="D731" s="825"/>
      <c r="E731" s="826"/>
      <c r="F731" s="754" t="s">
        <v>623</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t="s">
        <v>624</v>
      </c>
      <c r="B733" s="698"/>
      <c r="C733" s="698"/>
      <c r="D733" s="698"/>
      <c r="E733" s="699"/>
      <c r="F733" s="663" t="s">
        <v>625</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t="s">
        <v>621</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505</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6"/>
      <c r="C737" s="326"/>
      <c r="D737" s="326"/>
      <c r="E737" s="326"/>
      <c r="F737" s="326"/>
      <c r="G737" s="313" t="s">
        <v>622</v>
      </c>
      <c r="H737" s="314"/>
      <c r="I737" s="314"/>
      <c r="J737" s="314"/>
      <c r="K737" s="314"/>
      <c r="L737" s="314"/>
      <c r="M737" s="314"/>
      <c r="N737" s="314"/>
      <c r="O737" s="314"/>
      <c r="P737" s="315"/>
      <c r="Q737" s="326" t="s">
        <v>360</v>
      </c>
      <c r="R737" s="326"/>
      <c r="S737" s="326"/>
      <c r="T737" s="326"/>
      <c r="U737" s="326"/>
      <c r="V737" s="326"/>
      <c r="W737" s="313">
        <v>551</v>
      </c>
      <c r="X737" s="314"/>
      <c r="Y737" s="314"/>
      <c r="Z737" s="314"/>
      <c r="AA737" s="314"/>
      <c r="AB737" s="314"/>
      <c r="AC737" s="314"/>
      <c r="AD737" s="314"/>
      <c r="AE737" s="314"/>
      <c r="AF737" s="315"/>
      <c r="AG737" s="326" t="s">
        <v>361</v>
      </c>
      <c r="AH737" s="326"/>
      <c r="AI737" s="326"/>
      <c r="AJ737" s="326"/>
      <c r="AK737" s="326"/>
      <c r="AL737" s="326"/>
      <c r="AM737" s="313">
        <v>274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109</v>
      </c>
      <c r="H738" s="314"/>
      <c r="I738" s="314"/>
      <c r="J738" s="314"/>
      <c r="K738" s="314"/>
      <c r="L738" s="314"/>
      <c r="M738" s="314"/>
      <c r="N738" s="314"/>
      <c r="O738" s="314"/>
      <c r="P738" s="314"/>
      <c r="Q738" s="326" t="s">
        <v>363</v>
      </c>
      <c r="R738" s="326"/>
      <c r="S738" s="326"/>
      <c r="T738" s="326"/>
      <c r="U738" s="326"/>
      <c r="V738" s="326"/>
      <c r="W738" s="313">
        <v>104</v>
      </c>
      <c r="X738" s="314"/>
      <c r="Y738" s="314"/>
      <c r="Z738" s="314"/>
      <c r="AA738" s="314"/>
      <c r="AB738" s="314"/>
      <c r="AC738" s="314"/>
      <c r="AD738" s="314"/>
      <c r="AE738" s="314"/>
      <c r="AF738" s="315"/>
      <c r="AG738" s="279" t="s">
        <v>364</v>
      </c>
      <c r="AH738" s="279"/>
      <c r="AI738" s="279"/>
      <c r="AJ738" s="279"/>
      <c r="AK738" s="279"/>
      <c r="AL738" s="279"/>
      <c r="AM738" s="313">
        <v>109</v>
      </c>
      <c r="AN738" s="314"/>
      <c r="AO738" s="314"/>
      <c r="AP738" s="314"/>
      <c r="AQ738" s="314"/>
      <c r="AR738" s="314"/>
      <c r="AS738" s="314"/>
      <c r="AT738" s="314"/>
      <c r="AU738" s="314"/>
      <c r="AV738" s="315"/>
      <c r="AW738" s="87"/>
      <c r="AX738" s="88"/>
    </row>
    <row r="739" spans="1:50" ht="24.75" customHeight="1" thickBot="1" x14ac:dyDescent="0.2">
      <c r="A739" s="686" t="s">
        <v>491</v>
      </c>
      <c r="B739" s="687"/>
      <c r="C739" s="687"/>
      <c r="D739" s="687"/>
      <c r="E739" s="687"/>
      <c r="F739" s="687"/>
      <c r="G739" s="316">
        <v>138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541</v>
      </c>
      <c r="B740" s="636"/>
      <c r="C740" s="636"/>
      <c r="D740" s="636"/>
      <c r="E740" s="636"/>
      <c r="F740" s="63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543</v>
      </c>
      <c r="B779" s="655"/>
      <c r="C779" s="655"/>
      <c r="D779" s="655"/>
      <c r="E779" s="655"/>
      <c r="F779" s="656"/>
      <c r="G779" s="619" t="s">
        <v>574</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577</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575</v>
      </c>
      <c r="H781" s="695"/>
      <c r="I781" s="695"/>
      <c r="J781" s="695"/>
      <c r="K781" s="696"/>
      <c r="L781" s="688" t="s">
        <v>576</v>
      </c>
      <c r="M781" s="689"/>
      <c r="N781" s="689"/>
      <c r="O781" s="689"/>
      <c r="P781" s="689"/>
      <c r="Q781" s="689"/>
      <c r="R781" s="689"/>
      <c r="S781" s="689"/>
      <c r="T781" s="689"/>
      <c r="U781" s="689"/>
      <c r="V781" s="689"/>
      <c r="W781" s="689"/>
      <c r="X781" s="690"/>
      <c r="Y781" s="413">
        <v>6</v>
      </c>
      <c r="Z781" s="414"/>
      <c r="AA781" s="414"/>
      <c r="AB781" s="830"/>
      <c r="AC781" s="694" t="s">
        <v>575</v>
      </c>
      <c r="AD781" s="695"/>
      <c r="AE781" s="695"/>
      <c r="AF781" s="695"/>
      <c r="AG781" s="696"/>
      <c r="AH781" s="688" t="s">
        <v>578</v>
      </c>
      <c r="AI781" s="689"/>
      <c r="AJ781" s="689"/>
      <c r="AK781" s="689"/>
      <c r="AL781" s="689"/>
      <c r="AM781" s="689"/>
      <c r="AN781" s="689"/>
      <c r="AO781" s="689"/>
      <c r="AP781" s="689"/>
      <c r="AQ781" s="689"/>
      <c r="AR781" s="689"/>
      <c r="AS781" s="689"/>
      <c r="AT781" s="690"/>
      <c r="AU781" s="413">
        <v>3</v>
      </c>
      <c r="AV781" s="414"/>
      <c r="AW781" s="414"/>
      <c r="AX781" s="415"/>
    </row>
    <row r="782" spans="1:50" ht="24.75" customHeight="1" x14ac:dyDescent="0.15">
      <c r="A782" s="657"/>
      <c r="B782" s="658"/>
      <c r="C782" s="658"/>
      <c r="D782" s="658"/>
      <c r="E782" s="658"/>
      <c r="F782" s="659"/>
      <c r="G782" s="598" t="s">
        <v>575</v>
      </c>
      <c r="H782" s="599"/>
      <c r="I782" s="599"/>
      <c r="J782" s="599"/>
      <c r="K782" s="600"/>
      <c r="L782" s="622" t="s">
        <v>576</v>
      </c>
      <c r="M782" s="623"/>
      <c r="N782" s="623"/>
      <c r="O782" s="623"/>
      <c r="P782" s="623"/>
      <c r="Q782" s="623"/>
      <c r="R782" s="623"/>
      <c r="S782" s="623"/>
      <c r="T782" s="623"/>
      <c r="U782" s="623"/>
      <c r="V782" s="623"/>
      <c r="W782" s="623"/>
      <c r="X782" s="624"/>
      <c r="Y782" s="625">
        <v>4</v>
      </c>
      <c r="Z782" s="626"/>
      <c r="AA782" s="626"/>
      <c r="AB782" s="633"/>
      <c r="AC782" s="598"/>
      <c r="AD782" s="599"/>
      <c r="AE782" s="599"/>
      <c r="AF782" s="599"/>
      <c r="AG782" s="600"/>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8"/>
      <c r="H783" s="599"/>
      <c r="I783" s="599"/>
      <c r="J783" s="599"/>
      <c r="K783" s="600"/>
      <c r="L783" s="622"/>
      <c r="M783" s="623"/>
      <c r="N783" s="623"/>
      <c r="O783" s="623"/>
      <c r="P783" s="623"/>
      <c r="Q783" s="623"/>
      <c r="R783" s="623"/>
      <c r="S783" s="623"/>
      <c r="T783" s="623"/>
      <c r="U783" s="623"/>
      <c r="V783" s="623"/>
      <c r="W783" s="623"/>
      <c r="X783" s="624"/>
      <c r="Y783" s="625"/>
      <c r="Z783" s="626"/>
      <c r="AA783" s="626"/>
      <c r="AB783" s="633"/>
      <c r="AC783" s="598"/>
      <c r="AD783" s="599"/>
      <c r="AE783" s="599"/>
      <c r="AF783" s="599"/>
      <c r="AG783" s="600"/>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33"/>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10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3</v>
      </c>
      <c r="AV791" s="857"/>
      <c r="AW791" s="857"/>
      <c r="AX791" s="859"/>
    </row>
    <row r="792" spans="1:50" ht="24.75" customHeight="1" x14ac:dyDescent="0.15">
      <c r="A792" s="657"/>
      <c r="B792" s="658"/>
      <c r="C792" s="658"/>
      <c r="D792" s="658"/>
      <c r="E792" s="658"/>
      <c r="F792" s="659"/>
      <c r="G792" s="619" t="s">
        <v>579</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t="s">
        <v>580</v>
      </c>
      <c r="H794" s="695"/>
      <c r="I794" s="695"/>
      <c r="J794" s="695"/>
      <c r="K794" s="696"/>
      <c r="L794" s="688" t="s">
        <v>581</v>
      </c>
      <c r="M794" s="689"/>
      <c r="N794" s="689"/>
      <c r="O794" s="689"/>
      <c r="P794" s="689"/>
      <c r="Q794" s="689"/>
      <c r="R794" s="689"/>
      <c r="S794" s="689"/>
      <c r="T794" s="689"/>
      <c r="U794" s="689"/>
      <c r="V794" s="689"/>
      <c r="W794" s="689"/>
      <c r="X794" s="690"/>
      <c r="Y794" s="413">
        <v>1.5</v>
      </c>
      <c r="Z794" s="414"/>
      <c r="AA794" s="414"/>
      <c r="AB794" s="830"/>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customHeight="1" x14ac:dyDescent="0.15">
      <c r="A795" s="657"/>
      <c r="B795" s="658"/>
      <c r="C795" s="658"/>
      <c r="D795" s="658"/>
      <c r="E795" s="658"/>
      <c r="F795" s="659"/>
      <c r="G795" s="598"/>
      <c r="H795" s="599"/>
      <c r="I795" s="599"/>
      <c r="J795" s="599"/>
      <c r="K795" s="600"/>
      <c r="L795" s="622"/>
      <c r="M795" s="623"/>
      <c r="N795" s="623"/>
      <c r="O795" s="623"/>
      <c r="P795" s="623"/>
      <c r="Q795" s="623"/>
      <c r="R795" s="623"/>
      <c r="S795" s="623"/>
      <c r="T795" s="623"/>
      <c r="U795" s="623"/>
      <c r="V795" s="623"/>
      <c r="W795" s="623"/>
      <c r="X795" s="624"/>
      <c r="Y795" s="625"/>
      <c r="Z795" s="626"/>
      <c r="AA795" s="626"/>
      <c r="AB795" s="633"/>
      <c r="AC795" s="598"/>
      <c r="AD795" s="599"/>
      <c r="AE795" s="599"/>
      <c r="AF795" s="599"/>
      <c r="AG795" s="600"/>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8"/>
      <c r="H796" s="599"/>
      <c r="I796" s="599"/>
      <c r="J796" s="599"/>
      <c r="K796" s="600"/>
      <c r="L796" s="622"/>
      <c r="M796" s="623"/>
      <c r="N796" s="623"/>
      <c r="O796" s="623"/>
      <c r="P796" s="623"/>
      <c r="Q796" s="623"/>
      <c r="R796" s="623"/>
      <c r="S796" s="623"/>
      <c r="T796" s="623"/>
      <c r="U796" s="623"/>
      <c r="V796" s="623"/>
      <c r="W796" s="623"/>
      <c r="X796" s="624"/>
      <c r="Y796" s="625"/>
      <c r="Z796" s="626"/>
      <c r="AA796" s="626"/>
      <c r="AB796" s="633"/>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8"/>
      <c r="H797" s="599"/>
      <c r="I797" s="599"/>
      <c r="J797" s="599"/>
      <c r="K797" s="600"/>
      <c r="L797" s="622"/>
      <c r="M797" s="623"/>
      <c r="N797" s="623"/>
      <c r="O797" s="623"/>
      <c r="P797" s="623"/>
      <c r="Q797" s="623"/>
      <c r="R797" s="623"/>
      <c r="S797" s="623"/>
      <c r="T797" s="623"/>
      <c r="U797" s="623"/>
      <c r="V797" s="623"/>
      <c r="W797" s="623"/>
      <c r="X797" s="624"/>
      <c r="Y797" s="625"/>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1.5</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457</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458</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0"/>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x14ac:dyDescent="0.15">
      <c r="A808" s="657"/>
      <c r="B808" s="658"/>
      <c r="C808" s="658"/>
      <c r="D808" s="658"/>
      <c r="E808" s="658"/>
      <c r="F808" s="659"/>
      <c r="G808" s="598"/>
      <c r="H808" s="599"/>
      <c r="I808" s="599"/>
      <c r="J808" s="599"/>
      <c r="K808" s="600"/>
      <c r="L808" s="622"/>
      <c r="M808" s="623"/>
      <c r="N808" s="623"/>
      <c r="O808" s="623"/>
      <c r="P808" s="623"/>
      <c r="Q808" s="623"/>
      <c r="R808" s="623"/>
      <c r="S808" s="623"/>
      <c r="T808" s="623"/>
      <c r="U808" s="623"/>
      <c r="V808" s="623"/>
      <c r="W808" s="623"/>
      <c r="X808" s="624"/>
      <c r="Y808" s="625"/>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8"/>
      <c r="H809" s="599"/>
      <c r="I809" s="599"/>
      <c r="J809" s="599"/>
      <c r="K809" s="600"/>
      <c r="L809" s="622"/>
      <c r="M809" s="623"/>
      <c r="N809" s="623"/>
      <c r="O809" s="623"/>
      <c r="P809" s="623"/>
      <c r="Q809" s="623"/>
      <c r="R809" s="623"/>
      <c r="S809" s="623"/>
      <c r="T809" s="623"/>
      <c r="U809" s="623"/>
      <c r="V809" s="623"/>
      <c r="W809" s="623"/>
      <c r="X809" s="624"/>
      <c r="Y809" s="625"/>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x14ac:dyDescent="0.15">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582</v>
      </c>
      <c r="D837" s="369"/>
      <c r="E837" s="369"/>
      <c r="F837" s="369"/>
      <c r="G837" s="369"/>
      <c r="H837" s="369"/>
      <c r="I837" s="369"/>
      <c r="J837" s="370">
        <v>8010001086427</v>
      </c>
      <c r="K837" s="371"/>
      <c r="L837" s="371"/>
      <c r="M837" s="371"/>
      <c r="N837" s="371"/>
      <c r="O837" s="371"/>
      <c r="P837" s="388" t="s">
        <v>583</v>
      </c>
      <c r="Q837" s="372"/>
      <c r="R837" s="372"/>
      <c r="S837" s="372"/>
      <c r="T837" s="372"/>
      <c r="U837" s="372"/>
      <c r="V837" s="372"/>
      <c r="W837" s="372"/>
      <c r="X837" s="372"/>
      <c r="Y837" s="373">
        <v>6</v>
      </c>
      <c r="Z837" s="374"/>
      <c r="AA837" s="374"/>
      <c r="AB837" s="375"/>
      <c r="AC837" s="383" t="s">
        <v>531</v>
      </c>
      <c r="AD837" s="384"/>
      <c r="AE837" s="384"/>
      <c r="AF837" s="384"/>
      <c r="AG837" s="384"/>
      <c r="AH837" s="385">
        <v>1</v>
      </c>
      <c r="AI837" s="386"/>
      <c r="AJ837" s="386"/>
      <c r="AK837" s="386"/>
      <c r="AL837" s="379">
        <v>100</v>
      </c>
      <c r="AM837" s="380"/>
      <c r="AN837" s="380"/>
      <c r="AO837" s="381"/>
      <c r="AP837" s="382"/>
      <c r="AQ837" s="382"/>
      <c r="AR837" s="382"/>
      <c r="AS837" s="382"/>
      <c r="AT837" s="382"/>
      <c r="AU837" s="382"/>
      <c r="AV837" s="382"/>
      <c r="AW837" s="382"/>
      <c r="AX837" s="382"/>
    </row>
    <row r="838" spans="1:50" ht="30" customHeight="1" x14ac:dyDescent="0.15">
      <c r="A838" s="401">
        <v>2</v>
      </c>
      <c r="B838" s="401">
        <v>1</v>
      </c>
      <c r="C838" s="387" t="s">
        <v>582</v>
      </c>
      <c r="D838" s="369"/>
      <c r="E838" s="369"/>
      <c r="F838" s="369"/>
      <c r="G838" s="369"/>
      <c r="H838" s="369"/>
      <c r="I838" s="369"/>
      <c r="J838" s="370">
        <v>8010001086427</v>
      </c>
      <c r="K838" s="371"/>
      <c r="L838" s="371"/>
      <c r="M838" s="371"/>
      <c r="N838" s="371"/>
      <c r="O838" s="371"/>
      <c r="P838" s="388" t="s">
        <v>583</v>
      </c>
      <c r="Q838" s="372"/>
      <c r="R838" s="372"/>
      <c r="S838" s="372"/>
      <c r="T838" s="372"/>
      <c r="U838" s="372"/>
      <c r="V838" s="372"/>
      <c r="W838" s="372"/>
      <c r="X838" s="372"/>
      <c r="Y838" s="373">
        <v>4</v>
      </c>
      <c r="Z838" s="374"/>
      <c r="AA838" s="374"/>
      <c r="AB838" s="375"/>
      <c r="AC838" s="383" t="s">
        <v>529</v>
      </c>
      <c r="AD838" s="383"/>
      <c r="AE838" s="383"/>
      <c r="AF838" s="383"/>
      <c r="AG838" s="383"/>
      <c r="AH838" s="385">
        <v>1</v>
      </c>
      <c r="AI838" s="386"/>
      <c r="AJ838" s="386"/>
      <c r="AK838" s="386"/>
      <c r="AL838" s="379">
        <v>74.2</v>
      </c>
      <c r="AM838" s="380"/>
      <c r="AN838" s="380"/>
      <c r="AO838" s="381"/>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584</v>
      </c>
      <c r="D870" s="369"/>
      <c r="E870" s="369"/>
      <c r="F870" s="369"/>
      <c r="G870" s="369"/>
      <c r="H870" s="369"/>
      <c r="I870" s="369"/>
      <c r="J870" s="370">
        <v>5010001141993</v>
      </c>
      <c r="K870" s="371"/>
      <c r="L870" s="371"/>
      <c r="M870" s="371"/>
      <c r="N870" s="371"/>
      <c r="O870" s="371"/>
      <c r="P870" s="388" t="s">
        <v>585</v>
      </c>
      <c r="Q870" s="372"/>
      <c r="R870" s="372"/>
      <c r="S870" s="372"/>
      <c r="T870" s="372"/>
      <c r="U870" s="372"/>
      <c r="V870" s="372"/>
      <c r="W870" s="372"/>
      <c r="X870" s="372"/>
      <c r="Y870" s="373">
        <v>3</v>
      </c>
      <c r="Z870" s="374"/>
      <c r="AA870" s="374"/>
      <c r="AB870" s="375"/>
      <c r="AC870" s="383" t="s">
        <v>529</v>
      </c>
      <c r="AD870" s="384"/>
      <c r="AE870" s="384"/>
      <c r="AF870" s="384"/>
      <c r="AG870" s="384"/>
      <c r="AH870" s="385">
        <v>2</v>
      </c>
      <c r="AI870" s="386"/>
      <c r="AJ870" s="386"/>
      <c r="AK870" s="386"/>
      <c r="AL870" s="379">
        <v>84.3</v>
      </c>
      <c r="AM870" s="380"/>
      <c r="AN870" s="380"/>
      <c r="AO870" s="381"/>
      <c r="AP870" s="382"/>
      <c r="AQ870" s="382"/>
      <c r="AR870" s="382"/>
      <c r="AS870" s="382"/>
      <c r="AT870" s="382"/>
      <c r="AU870" s="382"/>
      <c r="AV870" s="382"/>
      <c r="AW870" s="382"/>
      <c r="AX870" s="382"/>
    </row>
    <row r="871" spans="1:50" ht="30"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87" t="s">
        <v>586</v>
      </c>
      <c r="D903" s="369"/>
      <c r="E903" s="369"/>
      <c r="F903" s="369"/>
      <c r="G903" s="369"/>
      <c r="H903" s="369"/>
      <c r="I903" s="369"/>
      <c r="J903" s="370">
        <v>2010001033475</v>
      </c>
      <c r="K903" s="371"/>
      <c r="L903" s="371"/>
      <c r="M903" s="371"/>
      <c r="N903" s="371"/>
      <c r="O903" s="371"/>
      <c r="P903" s="388" t="s">
        <v>587</v>
      </c>
      <c r="Q903" s="372"/>
      <c r="R903" s="372"/>
      <c r="S903" s="372"/>
      <c r="T903" s="372"/>
      <c r="U903" s="372"/>
      <c r="V903" s="372"/>
      <c r="W903" s="372"/>
      <c r="X903" s="372"/>
      <c r="Y903" s="373">
        <v>1.5</v>
      </c>
      <c r="Z903" s="374"/>
      <c r="AA903" s="374"/>
      <c r="AB903" s="375"/>
      <c r="AC903" s="383" t="s">
        <v>536</v>
      </c>
      <c r="AD903" s="384"/>
      <c r="AE903" s="384"/>
      <c r="AF903" s="384"/>
      <c r="AG903" s="384"/>
      <c r="AH903" s="385"/>
      <c r="AI903" s="386"/>
      <c r="AJ903" s="386"/>
      <c r="AK903" s="386"/>
      <c r="AL903" s="379">
        <v>100</v>
      </c>
      <c r="AM903" s="380"/>
      <c r="AN903" s="380"/>
      <c r="AO903" s="381"/>
      <c r="AP903" s="382"/>
      <c r="AQ903" s="382"/>
      <c r="AR903" s="382"/>
      <c r="AS903" s="382"/>
      <c r="AT903" s="382"/>
      <c r="AU903" s="382"/>
      <c r="AV903" s="382"/>
      <c r="AW903" s="382"/>
      <c r="AX903" s="382"/>
    </row>
    <row r="904" spans="1:50" ht="30"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5">
      <formula>IF(RIGHT(TEXT(P14,"0.#"),1)=".",FALSE,TRUE)</formula>
    </cfRule>
    <cfRule type="expression" dxfId="2796" priority="13576">
      <formula>IF(RIGHT(TEXT(P14,"0.#"),1)=".",TRUE,FALSE)</formula>
    </cfRule>
  </conditionalFormatting>
  <conditionalFormatting sqref="AE32">
    <cfRule type="expression" dxfId="2795" priority="13565">
      <formula>IF(RIGHT(TEXT(AE32,"0.#"),1)=".",FALSE,TRUE)</formula>
    </cfRule>
    <cfRule type="expression" dxfId="2794" priority="13566">
      <formula>IF(RIGHT(TEXT(AE32,"0.#"),1)=".",TRUE,FALSE)</formula>
    </cfRule>
  </conditionalFormatting>
  <conditionalFormatting sqref="P18:AX18">
    <cfRule type="expression" dxfId="2793" priority="13451">
      <formula>IF(RIGHT(TEXT(P18,"0.#"),1)=".",FALSE,TRUE)</formula>
    </cfRule>
    <cfRule type="expression" dxfId="2792" priority="13452">
      <formula>IF(RIGHT(TEXT(P18,"0.#"),1)=".",TRUE,FALSE)</formula>
    </cfRule>
  </conditionalFormatting>
  <conditionalFormatting sqref="Y782">
    <cfRule type="expression" dxfId="2791" priority="13447">
      <formula>IF(RIGHT(TEXT(Y782,"0.#"),1)=".",FALSE,TRUE)</formula>
    </cfRule>
    <cfRule type="expression" dxfId="2790" priority="13448">
      <formula>IF(RIGHT(TEXT(Y782,"0.#"),1)=".",TRUE,FALSE)</formula>
    </cfRule>
  </conditionalFormatting>
  <conditionalFormatting sqref="Y791">
    <cfRule type="expression" dxfId="2789" priority="13443">
      <formula>IF(RIGHT(TEXT(Y791,"0.#"),1)=".",FALSE,TRUE)</formula>
    </cfRule>
    <cfRule type="expression" dxfId="2788" priority="13444">
      <formula>IF(RIGHT(TEXT(Y791,"0.#"),1)=".",TRUE,FALSE)</formula>
    </cfRule>
  </conditionalFormatting>
  <conditionalFormatting sqref="Y822:Y829 Y820 Y809:Y816 Y807 Y796:Y803 Y794">
    <cfRule type="expression" dxfId="2787" priority="13225">
      <formula>IF(RIGHT(TEXT(Y794,"0.#"),1)=".",FALSE,TRUE)</formula>
    </cfRule>
    <cfRule type="expression" dxfId="2786" priority="13226">
      <formula>IF(RIGHT(TEXT(Y794,"0.#"),1)=".",TRUE,FALSE)</formula>
    </cfRule>
  </conditionalFormatting>
  <conditionalFormatting sqref="P16:AQ17 P15:AX15 P13:AX13">
    <cfRule type="expression" dxfId="2785" priority="13273">
      <formula>IF(RIGHT(TEXT(P13,"0.#"),1)=".",FALSE,TRUE)</formula>
    </cfRule>
    <cfRule type="expression" dxfId="2784" priority="13274">
      <formula>IF(RIGHT(TEXT(P13,"0.#"),1)=".",TRUE,FALSE)</formula>
    </cfRule>
  </conditionalFormatting>
  <conditionalFormatting sqref="P19:AJ19">
    <cfRule type="expression" dxfId="2783" priority="13271">
      <formula>IF(RIGHT(TEXT(P19,"0.#"),1)=".",FALSE,TRUE)</formula>
    </cfRule>
    <cfRule type="expression" dxfId="2782" priority="13272">
      <formula>IF(RIGHT(TEXT(P19,"0.#"),1)=".",TRUE,FALSE)</formula>
    </cfRule>
  </conditionalFormatting>
  <conditionalFormatting sqref="AQ101">
    <cfRule type="expression" dxfId="2781" priority="13263">
      <formula>IF(RIGHT(TEXT(AQ101,"0.#"),1)=".",FALSE,TRUE)</formula>
    </cfRule>
    <cfRule type="expression" dxfId="2780" priority="13264">
      <formula>IF(RIGHT(TEXT(AQ101,"0.#"),1)=".",TRUE,FALSE)</formula>
    </cfRule>
  </conditionalFormatting>
  <conditionalFormatting sqref="Y783:Y790 Y781">
    <cfRule type="expression" dxfId="2779" priority="13249">
      <formula>IF(RIGHT(TEXT(Y781,"0.#"),1)=".",FALSE,TRUE)</formula>
    </cfRule>
    <cfRule type="expression" dxfId="2778" priority="13250">
      <formula>IF(RIGHT(TEXT(Y781,"0.#"),1)=".",TRUE,FALSE)</formula>
    </cfRule>
  </conditionalFormatting>
  <conditionalFormatting sqref="AU782">
    <cfRule type="expression" dxfId="2777" priority="13247">
      <formula>IF(RIGHT(TEXT(AU782,"0.#"),1)=".",FALSE,TRUE)</formula>
    </cfRule>
    <cfRule type="expression" dxfId="2776" priority="13248">
      <formula>IF(RIGHT(TEXT(AU782,"0.#"),1)=".",TRUE,FALSE)</formula>
    </cfRule>
  </conditionalFormatting>
  <conditionalFormatting sqref="AU791">
    <cfRule type="expression" dxfId="2775" priority="13245">
      <formula>IF(RIGHT(TEXT(AU791,"0.#"),1)=".",FALSE,TRUE)</formula>
    </cfRule>
    <cfRule type="expression" dxfId="2774" priority="13246">
      <formula>IF(RIGHT(TEXT(AU791,"0.#"),1)=".",TRUE,FALSE)</formula>
    </cfRule>
  </conditionalFormatting>
  <conditionalFormatting sqref="AU783:AU790 AU781">
    <cfRule type="expression" dxfId="2773" priority="13243">
      <formula>IF(RIGHT(TEXT(AU781,"0.#"),1)=".",FALSE,TRUE)</formula>
    </cfRule>
    <cfRule type="expression" dxfId="2772" priority="13244">
      <formula>IF(RIGHT(TEXT(AU781,"0.#"),1)=".",TRUE,FALSE)</formula>
    </cfRule>
  </conditionalFormatting>
  <conditionalFormatting sqref="Y821 Y808 Y795">
    <cfRule type="expression" dxfId="2771" priority="13229">
      <formula>IF(RIGHT(TEXT(Y795,"0.#"),1)=".",FALSE,TRUE)</formula>
    </cfRule>
    <cfRule type="expression" dxfId="2770" priority="13230">
      <formula>IF(RIGHT(TEXT(Y795,"0.#"),1)=".",TRUE,FALSE)</formula>
    </cfRule>
  </conditionalFormatting>
  <conditionalFormatting sqref="Y830 Y817 Y804">
    <cfRule type="expression" dxfId="2769" priority="13227">
      <formula>IF(RIGHT(TEXT(Y804,"0.#"),1)=".",FALSE,TRUE)</formula>
    </cfRule>
    <cfRule type="expression" dxfId="2768" priority="13228">
      <formula>IF(RIGHT(TEXT(Y804,"0.#"),1)=".",TRUE,FALSE)</formula>
    </cfRule>
  </conditionalFormatting>
  <conditionalFormatting sqref="AU821 AU808 AU795">
    <cfRule type="expression" dxfId="2767" priority="13223">
      <formula>IF(RIGHT(TEXT(AU795,"0.#"),1)=".",FALSE,TRUE)</formula>
    </cfRule>
    <cfRule type="expression" dxfId="2766" priority="13224">
      <formula>IF(RIGHT(TEXT(AU795,"0.#"),1)=".",TRUE,FALSE)</formula>
    </cfRule>
  </conditionalFormatting>
  <conditionalFormatting sqref="AU830 AU817 AU804">
    <cfRule type="expression" dxfId="2765" priority="13221">
      <formula>IF(RIGHT(TEXT(AU804,"0.#"),1)=".",FALSE,TRUE)</formula>
    </cfRule>
    <cfRule type="expression" dxfId="2764" priority="13222">
      <formula>IF(RIGHT(TEXT(AU804,"0.#"),1)=".",TRUE,FALSE)</formula>
    </cfRule>
  </conditionalFormatting>
  <conditionalFormatting sqref="AU822:AU829 AU820 AU809:AU816 AU807 AU796:AU803 AU794">
    <cfRule type="expression" dxfId="2763" priority="13219">
      <formula>IF(RIGHT(TEXT(AU794,"0.#"),1)=".",FALSE,TRUE)</formula>
    </cfRule>
    <cfRule type="expression" dxfId="2762" priority="13220">
      <formula>IF(RIGHT(TEXT(AU794,"0.#"),1)=".",TRUE,FALSE)</formula>
    </cfRule>
  </conditionalFormatting>
  <conditionalFormatting sqref="AM87">
    <cfRule type="expression" dxfId="2761" priority="12873">
      <formula>IF(RIGHT(TEXT(AM87,"0.#"),1)=".",FALSE,TRUE)</formula>
    </cfRule>
    <cfRule type="expression" dxfId="2760" priority="12874">
      <formula>IF(RIGHT(TEXT(AM87,"0.#"),1)=".",TRUE,FALSE)</formula>
    </cfRule>
  </conditionalFormatting>
  <conditionalFormatting sqref="AE55">
    <cfRule type="expression" dxfId="2759" priority="12941">
      <formula>IF(RIGHT(TEXT(AE55,"0.#"),1)=".",FALSE,TRUE)</formula>
    </cfRule>
    <cfRule type="expression" dxfId="2758" priority="12942">
      <formula>IF(RIGHT(TEXT(AE55,"0.#"),1)=".",TRUE,FALSE)</formula>
    </cfRule>
  </conditionalFormatting>
  <conditionalFormatting sqref="AI55">
    <cfRule type="expression" dxfId="2757" priority="12939">
      <formula>IF(RIGHT(TEXT(AI55,"0.#"),1)=".",FALSE,TRUE)</formula>
    </cfRule>
    <cfRule type="expression" dxfId="2756" priority="12940">
      <formula>IF(RIGHT(TEXT(AI55,"0.#"),1)=".",TRUE,FALSE)</formula>
    </cfRule>
  </conditionalFormatting>
  <conditionalFormatting sqref="AM34">
    <cfRule type="expression" dxfId="2755" priority="13019">
      <formula>IF(RIGHT(TEXT(AM34,"0.#"),1)=".",FALSE,TRUE)</formula>
    </cfRule>
    <cfRule type="expression" dxfId="2754" priority="13020">
      <formula>IF(RIGHT(TEXT(AM34,"0.#"),1)=".",TRUE,FALSE)</formula>
    </cfRule>
  </conditionalFormatting>
  <conditionalFormatting sqref="AE33">
    <cfRule type="expression" dxfId="2753" priority="13033">
      <formula>IF(RIGHT(TEXT(AE33,"0.#"),1)=".",FALSE,TRUE)</formula>
    </cfRule>
    <cfRule type="expression" dxfId="2752" priority="13034">
      <formula>IF(RIGHT(TEXT(AE33,"0.#"),1)=".",TRUE,FALSE)</formula>
    </cfRule>
  </conditionalFormatting>
  <conditionalFormatting sqref="AE34">
    <cfRule type="expression" dxfId="2751" priority="13031">
      <formula>IF(RIGHT(TEXT(AE34,"0.#"),1)=".",FALSE,TRUE)</formula>
    </cfRule>
    <cfRule type="expression" dxfId="2750" priority="13032">
      <formula>IF(RIGHT(TEXT(AE34,"0.#"),1)=".",TRUE,FALSE)</formula>
    </cfRule>
  </conditionalFormatting>
  <conditionalFormatting sqref="AI34">
    <cfRule type="expression" dxfId="2749" priority="13029">
      <formula>IF(RIGHT(TEXT(AI34,"0.#"),1)=".",FALSE,TRUE)</formula>
    </cfRule>
    <cfRule type="expression" dxfId="2748" priority="13030">
      <formula>IF(RIGHT(TEXT(AI34,"0.#"),1)=".",TRUE,FALSE)</formula>
    </cfRule>
  </conditionalFormatting>
  <conditionalFormatting sqref="AI33">
    <cfRule type="expression" dxfId="2747" priority="13027">
      <formula>IF(RIGHT(TEXT(AI33,"0.#"),1)=".",FALSE,TRUE)</formula>
    </cfRule>
    <cfRule type="expression" dxfId="2746" priority="13028">
      <formula>IF(RIGHT(TEXT(AI33,"0.#"),1)=".",TRUE,FALSE)</formula>
    </cfRule>
  </conditionalFormatting>
  <conditionalFormatting sqref="AI32">
    <cfRule type="expression" dxfId="2745" priority="13025">
      <formula>IF(RIGHT(TEXT(AI32,"0.#"),1)=".",FALSE,TRUE)</formula>
    </cfRule>
    <cfRule type="expression" dxfId="2744" priority="13026">
      <formula>IF(RIGHT(TEXT(AI32,"0.#"),1)=".",TRUE,FALSE)</formula>
    </cfRule>
  </conditionalFormatting>
  <conditionalFormatting sqref="AM32">
    <cfRule type="expression" dxfId="2743" priority="13023">
      <formula>IF(RIGHT(TEXT(AM32,"0.#"),1)=".",FALSE,TRUE)</formula>
    </cfRule>
    <cfRule type="expression" dxfId="2742" priority="13024">
      <formula>IF(RIGHT(TEXT(AM32,"0.#"),1)=".",TRUE,FALSE)</formula>
    </cfRule>
  </conditionalFormatting>
  <conditionalFormatting sqref="AM33">
    <cfRule type="expression" dxfId="2741" priority="13021">
      <formula>IF(RIGHT(TEXT(AM33,"0.#"),1)=".",FALSE,TRUE)</formula>
    </cfRule>
    <cfRule type="expression" dxfId="2740" priority="13022">
      <formula>IF(RIGHT(TEXT(AM33,"0.#"),1)=".",TRUE,FALSE)</formula>
    </cfRule>
  </conditionalFormatting>
  <conditionalFormatting sqref="AQ32:AQ34">
    <cfRule type="expression" dxfId="2739" priority="13013">
      <formula>IF(RIGHT(TEXT(AQ32,"0.#"),1)=".",FALSE,TRUE)</formula>
    </cfRule>
    <cfRule type="expression" dxfId="2738" priority="13014">
      <formula>IF(RIGHT(TEXT(AQ32,"0.#"),1)=".",TRUE,FALSE)</formula>
    </cfRule>
  </conditionalFormatting>
  <conditionalFormatting sqref="AU32:AU34">
    <cfRule type="expression" dxfId="2737" priority="13011">
      <formula>IF(RIGHT(TEXT(AU32,"0.#"),1)=".",FALSE,TRUE)</formula>
    </cfRule>
    <cfRule type="expression" dxfId="2736" priority="13012">
      <formula>IF(RIGHT(TEXT(AU32,"0.#"),1)=".",TRUE,FALSE)</formula>
    </cfRule>
  </conditionalFormatting>
  <conditionalFormatting sqref="AE53">
    <cfRule type="expression" dxfId="2735" priority="12945">
      <formula>IF(RIGHT(TEXT(AE53,"0.#"),1)=".",FALSE,TRUE)</formula>
    </cfRule>
    <cfRule type="expression" dxfId="2734" priority="12946">
      <formula>IF(RIGHT(TEXT(AE53,"0.#"),1)=".",TRUE,FALSE)</formula>
    </cfRule>
  </conditionalFormatting>
  <conditionalFormatting sqref="AE54">
    <cfRule type="expression" dxfId="2733" priority="12943">
      <formula>IF(RIGHT(TEXT(AE54,"0.#"),1)=".",FALSE,TRUE)</formula>
    </cfRule>
    <cfRule type="expression" dxfId="2732" priority="12944">
      <formula>IF(RIGHT(TEXT(AE54,"0.#"),1)=".",TRUE,FALSE)</formula>
    </cfRule>
  </conditionalFormatting>
  <conditionalFormatting sqref="AI54">
    <cfRule type="expression" dxfId="2731" priority="12937">
      <formula>IF(RIGHT(TEXT(AI54,"0.#"),1)=".",FALSE,TRUE)</formula>
    </cfRule>
    <cfRule type="expression" dxfId="2730" priority="12938">
      <formula>IF(RIGHT(TEXT(AI54,"0.#"),1)=".",TRUE,FALSE)</formula>
    </cfRule>
  </conditionalFormatting>
  <conditionalFormatting sqref="AI53">
    <cfRule type="expression" dxfId="2729" priority="12935">
      <formula>IF(RIGHT(TEXT(AI53,"0.#"),1)=".",FALSE,TRUE)</formula>
    </cfRule>
    <cfRule type="expression" dxfId="2728" priority="12936">
      <formula>IF(RIGHT(TEXT(AI53,"0.#"),1)=".",TRUE,FALSE)</formula>
    </cfRule>
  </conditionalFormatting>
  <conditionalFormatting sqref="AM53">
    <cfRule type="expression" dxfId="2727" priority="12933">
      <formula>IF(RIGHT(TEXT(AM53,"0.#"),1)=".",FALSE,TRUE)</formula>
    </cfRule>
    <cfRule type="expression" dxfId="2726" priority="12934">
      <formula>IF(RIGHT(TEXT(AM53,"0.#"),1)=".",TRUE,FALSE)</formula>
    </cfRule>
  </conditionalFormatting>
  <conditionalFormatting sqref="AM54">
    <cfRule type="expression" dxfId="2725" priority="12931">
      <formula>IF(RIGHT(TEXT(AM54,"0.#"),1)=".",FALSE,TRUE)</formula>
    </cfRule>
    <cfRule type="expression" dxfId="2724" priority="12932">
      <formula>IF(RIGHT(TEXT(AM54,"0.#"),1)=".",TRUE,FALSE)</formula>
    </cfRule>
  </conditionalFormatting>
  <conditionalFormatting sqref="AM55">
    <cfRule type="expression" dxfId="2723" priority="12929">
      <formula>IF(RIGHT(TEXT(AM55,"0.#"),1)=".",FALSE,TRUE)</formula>
    </cfRule>
    <cfRule type="expression" dxfId="2722" priority="12930">
      <formula>IF(RIGHT(TEXT(AM55,"0.#"),1)=".",TRUE,FALSE)</formula>
    </cfRule>
  </conditionalFormatting>
  <conditionalFormatting sqref="AE60">
    <cfRule type="expression" dxfId="2721" priority="12915">
      <formula>IF(RIGHT(TEXT(AE60,"0.#"),1)=".",FALSE,TRUE)</formula>
    </cfRule>
    <cfRule type="expression" dxfId="2720" priority="12916">
      <formula>IF(RIGHT(TEXT(AE60,"0.#"),1)=".",TRUE,FALSE)</formula>
    </cfRule>
  </conditionalFormatting>
  <conditionalFormatting sqref="AE61">
    <cfRule type="expression" dxfId="2719" priority="12913">
      <formula>IF(RIGHT(TEXT(AE61,"0.#"),1)=".",FALSE,TRUE)</formula>
    </cfRule>
    <cfRule type="expression" dxfId="2718" priority="12914">
      <formula>IF(RIGHT(TEXT(AE61,"0.#"),1)=".",TRUE,FALSE)</formula>
    </cfRule>
  </conditionalFormatting>
  <conditionalFormatting sqref="AE62">
    <cfRule type="expression" dxfId="2717" priority="12911">
      <formula>IF(RIGHT(TEXT(AE62,"0.#"),1)=".",FALSE,TRUE)</formula>
    </cfRule>
    <cfRule type="expression" dxfId="2716" priority="12912">
      <formula>IF(RIGHT(TEXT(AE62,"0.#"),1)=".",TRUE,FALSE)</formula>
    </cfRule>
  </conditionalFormatting>
  <conditionalFormatting sqref="AI62">
    <cfRule type="expression" dxfId="2715" priority="12909">
      <formula>IF(RIGHT(TEXT(AI62,"0.#"),1)=".",FALSE,TRUE)</formula>
    </cfRule>
    <cfRule type="expression" dxfId="2714" priority="12910">
      <formula>IF(RIGHT(TEXT(AI62,"0.#"),1)=".",TRUE,FALSE)</formula>
    </cfRule>
  </conditionalFormatting>
  <conditionalFormatting sqref="AI61">
    <cfRule type="expression" dxfId="2713" priority="12907">
      <formula>IF(RIGHT(TEXT(AI61,"0.#"),1)=".",FALSE,TRUE)</formula>
    </cfRule>
    <cfRule type="expression" dxfId="2712" priority="12908">
      <formula>IF(RIGHT(TEXT(AI61,"0.#"),1)=".",TRUE,FALSE)</formula>
    </cfRule>
  </conditionalFormatting>
  <conditionalFormatting sqref="AI60">
    <cfRule type="expression" dxfId="2711" priority="12905">
      <formula>IF(RIGHT(TEXT(AI60,"0.#"),1)=".",FALSE,TRUE)</formula>
    </cfRule>
    <cfRule type="expression" dxfId="2710" priority="12906">
      <formula>IF(RIGHT(TEXT(AI60,"0.#"),1)=".",TRUE,FALSE)</formula>
    </cfRule>
  </conditionalFormatting>
  <conditionalFormatting sqref="AM60">
    <cfRule type="expression" dxfId="2709" priority="12903">
      <formula>IF(RIGHT(TEXT(AM60,"0.#"),1)=".",FALSE,TRUE)</formula>
    </cfRule>
    <cfRule type="expression" dxfId="2708" priority="12904">
      <formula>IF(RIGHT(TEXT(AM60,"0.#"),1)=".",TRUE,FALSE)</formula>
    </cfRule>
  </conditionalFormatting>
  <conditionalFormatting sqref="AM61">
    <cfRule type="expression" dxfId="2707" priority="12901">
      <formula>IF(RIGHT(TEXT(AM61,"0.#"),1)=".",FALSE,TRUE)</formula>
    </cfRule>
    <cfRule type="expression" dxfId="2706" priority="12902">
      <formula>IF(RIGHT(TEXT(AM61,"0.#"),1)=".",TRUE,FALSE)</formula>
    </cfRule>
  </conditionalFormatting>
  <conditionalFormatting sqref="AM62">
    <cfRule type="expression" dxfId="2705" priority="12899">
      <formula>IF(RIGHT(TEXT(AM62,"0.#"),1)=".",FALSE,TRUE)</formula>
    </cfRule>
    <cfRule type="expression" dxfId="2704" priority="12900">
      <formula>IF(RIGHT(TEXT(AM62,"0.#"),1)=".",TRUE,FALSE)</formula>
    </cfRule>
  </conditionalFormatting>
  <conditionalFormatting sqref="AE87">
    <cfRule type="expression" dxfId="2703" priority="12885">
      <formula>IF(RIGHT(TEXT(AE87,"0.#"),1)=".",FALSE,TRUE)</formula>
    </cfRule>
    <cfRule type="expression" dxfId="2702" priority="12886">
      <formula>IF(RIGHT(TEXT(AE87,"0.#"),1)=".",TRUE,FALSE)</formula>
    </cfRule>
  </conditionalFormatting>
  <conditionalFormatting sqref="AE88">
    <cfRule type="expression" dxfId="2701" priority="12883">
      <formula>IF(RIGHT(TEXT(AE88,"0.#"),1)=".",FALSE,TRUE)</formula>
    </cfRule>
    <cfRule type="expression" dxfId="2700" priority="12884">
      <formula>IF(RIGHT(TEXT(AE88,"0.#"),1)=".",TRUE,FALSE)</formula>
    </cfRule>
  </conditionalFormatting>
  <conditionalFormatting sqref="AE89">
    <cfRule type="expression" dxfId="2699" priority="12881">
      <formula>IF(RIGHT(TEXT(AE89,"0.#"),1)=".",FALSE,TRUE)</formula>
    </cfRule>
    <cfRule type="expression" dxfId="2698" priority="12882">
      <formula>IF(RIGHT(TEXT(AE89,"0.#"),1)=".",TRUE,FALSE)</formula>
    </cfRule>
  </conditionalFormatting>
  <conditionalFormatting sqref="AI89">
    <cfRule type="expression" dxfId="2697" priority="12879">
      <formula>IF(RIGHT(TEXT(AI89,"0.#"),1)=".",FALSE,TRUE)</formula>
    </cfRule>
    <cfRule type="expression" dxfId="2696" priority="12880">
      <formula>IF(RIGHT(TEXT(AI89,"0.#"),1)=".",TRUE,FALSE)</formula>
    </cfRule>
  </conditionalFormatting>
  <conditionalFormatting sqref="AI88">
    <cfRule type="expression" dxfId="2695" priority="12877">
      <formula>IF(RIGHT(TEXT(AI88,"0.#"),1)=".",FALSE,TRUE)</formula>
    </cfRule>
    <cfRule type="expression" dxfId="2694" priority="12878">
      <formula>IF(RIGHT(TEXT(AI88,"0.#"),1)=".",TRUE,FALSE)</formula>
    </cfRule>
  </conditionalFormatting>
  <conditionalFormatting sqref="AI87">
    <cfRule type="expression" dxfId="2693" priority="12875">
      <formula>IF(RIGHT(TEXT(AI87,"0.#"),1)=".",FALSE,TRUE)</formula>
    </cfRule>
    <cfRule type="expression" dxfId="2692" priority="12876">
      <formula>IF(RIGHT(TEXT(AI87,"0.#"),1)=".",TRUE,FALSE)</formula>
    </cfRule>
  </conditionalFormatting>
  <conditionalFormatting sqref="AM88">
    <cfRule type="expression" dxfId="2691" priority="12871">
      <formula>IF(RIGHT(TEXT(AM88,"0.#"),1)=".",FALSE,TRUE)</formula>
    </cfRule>
    <cfRule type="expression" dxfId="2690" priority="12872">
      <formula>IF(RIGHT(TEXT(AM88,"0.#"),1)=".",TRUE,FALSE)</formula>
    </cfRule>
  </conditionalFormatting>
  <conditionalFormatting sqref="AM89">
    <cfRule type="expression" dxfId="2689" priority="12869">
      <formula>IF(RIGHT(TEXT(AM89,"0.#"),1)=".",FALSE,TRUE)</formula>
    </cfRule>
    <cfRule type="expression" dxfId="2688" priority="12870">
      <formula>IF(RIGHT(TEXT(AM89,"0.#"),1)=".",TRUE,FALSE)</formula>
    </cfRule>
  </conditionalFormatting>
  <conditionalFormatting sqref="AE92">
    <cfRule type="expression" dxfId="2687" priority="12855">
      <formula>IF(RIGHT(TEXT(AE92,"0.#"),1)=".",FALSE,TRUE)</formula>
    </cfRule>
    <cfRule type="expression" dxfId="2686" priority="12856">
      <formula>IF(RIGHT(TEXT(AE92,"0.#"),1)=".",TRUE,FALSE)</formula>
    </cfRule>
  </conditionalFormatting>
  <conditionalFormatting sqref="AE93">
    <cfRule type="expression" dxfId="2685" priority="12853">
      <formula>IF(RIGHT(TEXT(AE93,"0.#"),1)=".",FALSE,TRUE)</formula>
    </cfRule>
    <cfRule type="expression" dxfId="2684" priority="12854">
      <formula>IF(RIGHT(TEXT(AE93,"0.#"),1)=".",TRUE,FALSE)</formula>
    </cfRule>
  </conditionalFormatting>
  <conditionalFormatting sqref="AE94">
    <cfRule type="expression" dxfId="2683" priority="12851">
      <formula>IF(RIGHT(TEXT(AE94,"0.#"),1)=".",FALSE,TRUE)</formula>
    </cfRule>
    <cfRule type="expression" dxfId="2682" priority="12852">
      <formula>IF(RIGHT(TEXT(AE94,"0.#"),1)=".",TRUE,FALSE)</formula>
    </cfRule>
  </conditionalFormatting>
  <conditionalFormatting sqref="AI94">
    <cfRule type="expression" dxfId="2681" priority="12849">
      <formula>IF(RIGHT(TEXT(AI94,"0.#"),1)=".",FALSE,TRUE)</formula>
    </cfRule>
    <cfRule type="expression" dxfId="2680" priority="12850">
      <formula>IF(RIGHT(TEXT(AI94,"0.#"),1)=".",TRUE,FALSE)</formula>
    </cfRule>
  </conditionalFormatting>
  <conditionalFormatting sqref="AI93">
    <cfRule type="expression" dxfId="2679" priority="12847">
      <formula>IF(RIGHT(TEXT(AI93,"0.#"),1)=".",FALSE,TRUE)</formula>
    </cfRule>
    <cfRule type="expression" dxfId="2678" priority="12848">
      <formula>IF(RIGHT(TEXT(AI93,"0.#"),1)=".",TRUE,FALSE)</formula>
    </cfRule>
  </conditionalFormatting>
  <conditionalFormatting sqref="AI92">
    <cfRule type="expression" dxfId="2677" priority="12845">
      <formula>IF(RIGHT(TEXT(AI92,"0.#"),1)=".",FALSE,TRUE)</formula>
    </cfRule>
    <cfRule type="expression" dxfId="2676" priority="12846">
      <formula>IF(RIGHT(TEXT(AI92,"0.#"),1)=".",TRUE,FALSE)</formula>
    </cfRule>
  </conditionalFormatting>
  <conditionalFormatting sqref="AM92">
    <cfRule type="expression" dxfId="2675" priority="12843">
      <formula>IF(RIGHT(TEXT(AM92,"0.#"),1)=".",FALSE,TRUE)</formula>
    </cfRule>
    <cfRule type="expression" dxfId="2674" priority="12844">
      <formula>IF(RIGHT(TEXT(AM92,"0.#"),1)=".",TRUE,FALSE)</formula>
    </cfRule>
  </conditionalFormatting>
  <conditionalFormatting sqref="AM93">
    <cfRule type="expression" dxfId="2673" priority="12841">
      <formula>IF(RIGHT(TEXT(AM93,"0.#"),1)=".",FALSE,TRUE)</formula>
    </cfRule>
    <cfRule type="expression" dxfId="2672" priority="12842">
      <formula>IF(RIGHT(TEXT(AM93,"0.#"),1)=".",TRUE,FALSE)</formula>
    </cfRule>
  </conditionalFormatting>
  <conditionalFormatting sqref="AM94">
    <cfRule type="expression" dxfId="2671" priority="12839">
      <formula>IF(RIGHT(TEXT(AM94,"0.#"),1)=".",FALSE,TRUE)</formula>
    </cfRule>
    <cfRule type="expression" dxfId="2670" priority="12840">
      <formula>IF(RIGHT(TEXT(AM94,"0.#"),1)=".",TRUE,FALSE)</formula>
    </cfRule>
  </conditionalFormatting>
  <conditionalFormatting sqref="AE97">
    <cfRule type="expression" dxfId="2669" priority="12825">
      <formula>IF(RIGHT(TEXT(AE97,"0.#"),1)=".",FALSE,TRUE)</formula>
    </cfRule>
    <cfRule type="expression" dxfId="2668" priority="12826">
      <formula>IF(RIGHT(TEXT(AE97,"0.#"),1)=".",TRUE,FALSE)</formula>
    </cfRule>
  </conditionalFormatting>
  <conditionalFormatting sqref="AE98">
    <cfRule type="expression" dxfId="2667" priority="12823">
      <formula>IF(RIGHT(TEXT(AE98,"0.#"),1)=".",FALSE,TRUE)</formula>
    </cfRule>
    <cfRule type="expression" dxfId="2666" priority="12824">
      <formula>IF(RIGHT(TEXT(AE98,"0.#"),1)=".",TRUE,FALSE)</formula>
    </cfRule>
  </conditionalFormatting>
  <conditionalFormatting sqref="AE99">
    <cfRule type="expression" dxfId="2665" priority="12821">
      <formula>IF(RIGHT(TEXT(AE99,"0.#"),1)=".",FALSE,TRUE)</formula>
    </cfRule>
    <cfRule type="expression" dxfId="2664" priority="12822">
      <formula>IF(RIGHT(TEXT(AE99,"0.#"),1)=".",TRUE,FALSE)</formula>
    </cfRule>
  </conditionalFormatting>
  <conditionalFormatting sqref="AI99">
    <cfRule type="expression" dxfId="2663" priority="12819">
      <formula>IF(RIGHT(TEXT(AI99,"0.#"),1)=".",FALSE,TRUE)</formula>
    </cfRule>
    <cfRule type="expression" dxfId="2662" priority="12820">
      <formula>IF(RIGHT(TEXT(AI99,"0.#"),1)=".",TRUE,FALSE)</formula>
    </cfRule>
  </conditionalFormatting>
  <conditionalFormatting sqref="AI98">
    <cfRule type="expression" dxfId="2661" priority="12817">
      <formula>IF(RIGHT(TEXT(AI98,"0.#"),1)=".",FALSE,TRUE)</formula>
    </cfRule>
    <cfRule type="expression" dxfId="2660" priority="12818">
      <formula>IF(RIGHT(TEXT(AI98,"0.#"),1)=".",TRUE,FALSE)</formula>
    </cfRule>
  </conditionalFormatting>
  <conditionalFormatting sqref="AI97">
    <cfRule type="expression" dxfId="2659" priority="12815">
      <formula>IF(RIGHT(TEXT(AI97,"0.#"),1)=".",FALSE,TRUE)</formula>
    </cfRule>
    <cfRule type="expression" dxfId="2658" priority="12816">
      <formula>IF(RIGHT(TEXT(AI97,"0.#"),1)=".",TRUE,FALSE)</formula>
    </cfRule>
  </conditionalFormatting>
  <conditionalFormatting sqref="AM97">
    <cfRule type="expression" dxfId="2657" priority="12813">
      <formula>IF(RIGHT(TEXT(AM97,"0.#"),1)=".",FALSE,TRUE)</formula>
    </cfRule>
    <cfRule type="expression" dxfId="2656" priority="12814">
      <formula>IF(RIGHT(TEXT(AM97,"0.#"),1)=".",TRUE,FALSE)</formula>
    </cfRule>
  </conditionalFormatting>
  <conditionalFormatting sqref="AM98">
    <cfRule type="expression" dxfId="2655" priority="12811">
      <formula>IF(RIGHT(TEXT(AM98,"0.#"),1)=".",FALSE,TRUE)</formula>
    </cfRule>
    <cfRule type="expression" dxfId="2654" priority="12812">
      <formula>IF(RIGHT(TEXT(AM98,"0.#"),1)=".",TRUE,FALSE)</formula>
    </cfRule>
  </conditionalFormatting>
  <conditionalFormatting sqref="AM99">
    <cfRule type="expression" dxfId="2653" priority="12809">
      <formula>IF(RIGHT(TEXT(AM99,"0.#"),1)=".",FALSE,TRUE)</formula>
    </cfRule>
    <cfRule type="expression" dxfId="2652" priority="12810">
      <formula>IF(RIGHT(TEXT(AM99,"0.#"),1)=".",TRUE,FALSE)</formula>
    </cfRule>
  </conditionalFormatting>
  <conditionalFormatting sqref="AI101">
    <cfRule type="expression" dxfId="2651" priority="12795">
      <formula>IF(RIGHT(TEXT(AI101,"0.#"),1)=".",FALSE,TRUE)</formula>
    </cfRule>
    <cfRule type="expression" dxfId="2650" priority="12796">
      <formula>IF(RIGHT(TEXT(AI101,"0.#"),1)=".",TRUE,FALSE)</formula>
    </cfRule>
  </conditionalFormatting>
  <conditionalFormatting sqref="AM101">
    <cfRule type="expression" dxfId="2649" priority="12793">
      <formula>IF(RIGHT(TEXT(AM101,"0.#"),1)=".",FALSE,TRUE)</formula>
    </cfRule>
    <cfRule type="expression" dxfId="2648" priority="12794">
      <formula>IF(RIGHT(TEXT(AM101,"0.#"),1)=".",TRUE,FALSE)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E101">
    <cfRule type="expression" dxfId="705" priority="5">
      <formula>IF(RIGHT(TEXT(AE101,"0.#"),1)=".",FALSE,TRUE)</formula>
    </cfRule>
    <cfRule type="expression" dxfId="704" priority="6">
      <formula>IF(RIGHT(TEXT(AE101,"0.#"),1)=".",TRUE,FALSE)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3" manualBreakCount="3">
    <brk id="117" max="49" man="1"/>
    <brk id="72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523</v>
      </c>
      <c r="H2" s="620"/>
      <c r="I2" s="620"/>
      <c r="J2" s="620"/>
      <c r="K2" s="620"/>
      <c r="L2" s="620"/>
      <c r="M2" s="620"/>
      <c r="N2" s="620"/>
      <c r="O2" s="620"/>
      <c r="P2" s="620"/>
      <c r="Q2" s="620"/>
      <c r="R2" s="620"/>
      <c r="S2" s="620"/>
      <c r="T2" s="620"/>
      <c r="U2" s="620"/>
      <c r="V2" s="620"/>
      <c r="W2" s="620"/>
      <c r="X2" s="620"/>
      <c r="Y2" s="620"/>
      <c r="Z2" s="620"/>
      <c r="AA2" s="620"/>
      <c r="AB2" s="621"/>
      <c r="AC2" s="619" t="s">
        <v>525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6"/>
      <c r="B5" s="1057"/>
      <c r="C5" s="1057"/>
      <c r="D5" s="1057"/>
      <c r="E5" s="1057"/>
      <c r="F5" s="1058"/>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6"/>
      <c r="B18" s="1057"/>
      <c r="C18" s="1057"/>
      <c r="D18" s="1057"/>
      <c r="E18" s="1057"/>
      <c r="F18" s="1058"/>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6"/>
      <c r="B31" s="1057"/>
      <c r="C31" s="1057"/>
      <c r="D31" s="1057"/>
      <c r="E31" s="1057"/>
      <c r="F31" s="1058"/>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6"/>
      <c r="B44" s="1057"/>
      <c r="C44" s="1057"/>
      <c r="D44" s="1057"/>
      <c r="E44" s="1057"/>
      <c r="F44" s="1058"/>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6"/>
      <c r="B58" s="1057"/>
      <c r="C58" s="1057"/>
      <c r="D58" s="1057"/>
      <c r="E58" s="1057"/>
      <c r="F58" s="1058"/>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6"/>
      <c r="B71" s="1057"/>
      <c r="C71" s="1057"/>
      <c r="D71" s="1057"/>
      <c r="E71" s="1057"/>
      <c r="F71" s="1058"/>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6"/>
      <c r="B84" s="1057"/>
      <c r="C84" s="1057"/>
      <c r="D84" s="1057"/>
      <c r="E84" s="1057"/>
      <c r="F84" s="1058"/>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6"/>
      <c r="B97" s="1057"/>
      <c r="C97" s="1057"/>
      <c r="D97" s="1057"/>
      <c r="E97" s="1057"/>
      <c r="F97" s="1058"/>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6"/>
      <c r="B111" s="1057"/>
      <c r="C111" s="1057"/>
      <c r="D111" s="1057"/>
      <c r="E111" s="1057"/>
      <c r="F111" s="1058"/>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6"/>
      <c r="B124" s="1057"/>
      <c r="C124" s="1057"/>
      <c r="D124" s="1057"/>
      <c r="E124" s="1057"/>
      <c r="F124" s="1058"/>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6"/>
      <c r="B137" s="1057"/>
      <c r="C137" s="1057"/>
      <c r="D137" s="1057"/>
      <c r="E137" s="1057"/>
      <c r="F137" s="1058"/>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6"/>
      <c r="B150" s="1057"/>
      <c r="C150" s="1057"/>
      <c r="D150" s="1057"/>
      <c r="E150" s="1057"/>
      <c r="F150" s="1058"/>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6"/>
      <c r="B164" s="1057"/>
      <c r="C164" s="1057"/>
      <c r="D164" s="1057"/>
      <c r="E164" s="1057"/>
      <c r="F164" s="1058"/>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6"/>
      <c r="B177" s="1057"/>
      <c r="C177" s="1057"/>
      <c r="D177" s="1057"/>
      <c r="E177" s="1057"/>
      <c r="F177" s="1058"/>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6"/>
      <c r="B190" s="1057"/>
      <c r="C190" s="1057"/>
      <c r="D190" s="1057"/>
      <c r="E190" s="1057"/>
      <c r="F190" s="1058"/>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6"/>
      <c r="B203" s="1057"/>
      <c r="C203" s="1057"/>
      <c r="D203" s="1057"/>
      <c r="E203" s="1057"/>
      <c r="F203" s="1058"/>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6"/>
      <c r="B217" s="1057"/>
      <c r="C217" s="1057"/>
      <c r="D217" s="1057"/>
      <c r="E217" s="1057"/>
      <c r="F217" s="1058"/>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6"/>
      <c r="B230" s="1057"/>
      <c r="C230" s="1057"/>
      <c r="D230" s="1057"/>
      <c r="E230" s="1057"/>
      <c r="F230" s="1058"/>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6"/>
      <c r="B243" s="1057"/>
      <c r="C243" s="1057"/>
      <c r="D243" s="1057"/>
      <c r="E243" s="1057"/>
      <c r="F243" s="1058"/>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6"/>
      <c r="B256" s="1057"/>
      <c r="C256" s="1057"/>
      <c r="D256" s="1057"/>
      <c r="E256" s="1057"/>
      <c r="F256" s="1058"/>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2017-08-25T07:09:31Z</cp:lastPrinted>
  <dcterms:created xsi:type="dcterms:W3CDTF">2012-03-13T00:50:25Z</dcterms:created>
  <dcterms:modified xsi:type="dcterms:W3CDTF">2017-09-08T05:49:38Z</dcterms:modified>
</cp:coreProperties>
</file>