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03" yWindow="-103" windowWidth="20717" windowHeight="132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<sst xmlns="http://schemas.openxmlformats.org/spreadsheetml/2006/main" count="2927" uniqueCount="666">
  <si>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</si>
  <si>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</si>
  <si>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</si>
  <si>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</si>
  <si>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</si>
  <si>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</si>
  <si>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</si>
  <si>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</si>
  <si>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</si>
  <si>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</si>
  <si>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</si>
  <si>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</si>
  <si>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</si>
  <si>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</si>
  <si>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</si>
  <si>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</si>
  <si>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</si>
  <si>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</si>
  <si>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</si>
  <si>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</si>
  <si>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</si>
  <si>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</si>
  <si>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</si>
  <si>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</si>
  <si>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</si>
  <si>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</si>
  <si>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</si>
  <si>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</si>
  <si>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</si>
  <si>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</si>
  <si>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</si>
  <si>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</si>
  <si>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</si>
  <si>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</si>
  <si>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</si>
  <si>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</si>
  <si>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</si>
  <si>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</si>
  <si>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</si>
  <si>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</si>
  <si>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</si>
  <si>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</si>
  <si>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</si>
  <si>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</si>
  <si>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</si>
  <si>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</si>
  <si>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</si>
  <si>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</si>
  <si>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</si>
  <si>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</si>
  <si>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</si>
  <si>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</si>
  <si>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</si>
  <si>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</si>
  <si>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</si>
  <si>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</si>
  <si>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</si>
  <si>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</si>
  <si>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</si>
  <si>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</si>
  <si>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</si>
  <si>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</si>
  <si>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</si>
  <si>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</si>
  <si>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</si>
  <si>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</si>
  <si>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</si>
  <si>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</si>
  <si>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</si>
  <si>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</si>
  <si>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</si>
  <si>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</si>
  <si>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</si>
  <si>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</si>
  <si>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</si>
  <si>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</si>
  <si>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</si>
  <si>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</si>
  <si>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</si>
  <si>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</si>
  <si>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</si>
  <si>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</si>
  <si>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</si>
  <si>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</si>
  <si>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</si>
  <si>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</si>
  <si>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</si>
  <si>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</si>
  <si>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</si>
  <si>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</si>
  <si>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</si>
  <si>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</si>
  <si>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</si>
  <si>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</si>
  <si>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</si>
  <si>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</si>
  <si>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</si>
  <si>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</si>
  <si>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</si>
  <si>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</si>
  <si>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</si>
  <si>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</si>
  <si>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</si>
  <si>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</si>
  <si>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</si>
  <si>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</si>
  <si>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</si>
  <si>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</si>
  <si>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</si>
  <si>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</si>
  <si>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</si>
  <si>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</si>
  <si>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</si>
  <si>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</si>
  <si>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</si>
  <si>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</si>
  <si>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</si>
  <si>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</si>
  <si>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</si>
  <si>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</si>
  <si>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</si>
  <si>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</si>
  <si>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</si>
  <si>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</si>
  <si>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</si>
  <si>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</si>
  <si>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</si>
  <si>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</si>
  <si>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</si>
  <si>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</si>
  <si>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</si>
  <si>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</si>
  <si>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</si>
  <si>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</si>
  <si>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</si>
  <si>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</si>
  <si>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</si>
  <si>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</si>
  <si>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</si>
  <si>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</si>
  <si>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</si>
  <si>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</si>
  <si>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</si>
  <si>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</si>
  <si>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</si>
  <si>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</si>
  <si>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</si>
  <si>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</si>
  <si>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</si>
  <si>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</si>
  <si>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</si>
  <si>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</si>
  <si>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</si>
  <si>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</si>
  <si>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</si>
  <si>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</si>
  <si>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</si>
  <si>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</si>
  <si>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</si>
  <si>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</si>
  <si>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</si>
  <si>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</si>
  <si>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</si>
  <si>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</si>
  <si>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</si>
  <si>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</si>
  <si>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</si>
  <si>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</si>
  <si>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</si>
  <si>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</si>
  <si>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</si>
  <si>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</si>
  <si>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</si>
  <si>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</si>
  <si>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</si>
  <si>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</si>
  <si>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</si>
  <si>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</si>
  <si>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</si>
  <si>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</si>
  <si>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</si>
  <si>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</si>
  <si>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</si>
  <si>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</si>
  <si>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</si>
  <si>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</si>
  <si>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</si>
  <si>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</si>
  <si>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</si>
  <si>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</si>
  <si>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</si>
  <si>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</si>
  <si>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</si>
  <si>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</si>
  <si>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</si>
  <si>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</si>
  <si>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</si>
  <si>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</si>
  <si>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</si>
  <si>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</si>
  <si>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</si>
  <si>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</si>
  <si>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</si>
  <si>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</si>
  <si>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</si>
  <si>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</si>
  <si>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</si>
  <si>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</si>
  <si>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</si>
  <si>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</si>
  <si>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</si>
  <si>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</si>
  <si>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</si>
  <si>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</si>
  <si>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</si>
  <si>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</si>
  <si>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</si>
  <si>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</si>
  <si>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</si>
  <si>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</si>
  <si>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</si>
  <si>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</si>
  <si>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</si>
  <si>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</si>
  <si>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</si>
  <si>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</si>
  <si>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</si>
  <si>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</si>
  <si>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</si>
  <si>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</si>
  <si>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</si>
  <si>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</si>
  <si>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</si>
  <si>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</si>
  <si>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</si>
  <si>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</si>
  <si>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</si>
  <si>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</si>
  <si>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</si>
  <si>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</si>
  <si>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</si>
  <si>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</si>
  <si>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</si>
  <si>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</si>
  <si>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</si>
  <si>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</si>
  <si>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</si>
  <si>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</si>
  <si>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</si>
  <si>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</si>
  <si>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</si>
  <si>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</si>
  <si>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</si>
  <si>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</si>
  <si>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</si>
  <si>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</si>
  <si>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</si>
  <si>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</si>
  <si>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</si>
  <si>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</si>
  <si>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</si>
  <si>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</si>
  <si>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</si>
  <si>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</si>
  <si>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</si>
  <si>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</si>
  <si>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</si>
  <si>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</si>
  <si>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</si>
  <si>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</si>
  <si>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</si>
  <si>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</si>
  <si>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</si>
  <si>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</si>
  <si>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</si>
  <si>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</si>
  <si>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</si>
  <si>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</si>
  <si>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</si>
  <si>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</si>
  <si>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</si>
  <si>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</si>
  <si>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</si>
  <si>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</si>
  <si>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</si>
  <si>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</si>
  <si>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</si>
  <si>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</si>
  <si>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</si>
  <si>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</si>
  <si>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</si>
  <si>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</si>
  <si>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</si>
  <si>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</si>
  <si>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</si>
  <si>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</si>
  <si>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</si>
  <si>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</si>
  <si>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</si>
  <si>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</si>
  <si>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</si>
  <si>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</si>
  <si>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</si>
  <si>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</si>
  <si>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</si>
  <si>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</si>
  <si>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</si>
  <si>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</si>
  <si>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</si>
  <si>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</si>
  <si>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</si>
  <si>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</si>
  <si>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</si>
  <si>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</si>
  <si>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</si>
  <si>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</si>
  <si>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</si>
  <si>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</si>
  <si>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</si>
  <si>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</si>
  <si>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</si>
  <si>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</si>
  <si>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</si>
  <si>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</si>
  <si>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</si>
  <si>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</si>
  <si>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</si>
  <si>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</si>
  <si>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</si>
  <si>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</si>
  <si>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</si>
  <si>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</si>
  <si>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</si>
  <si>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</si>
  <si>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</si>
  <si>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</si>
  <si>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</si>
  <si>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</si>
  <si>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</si>
  <si>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</si>
  <si>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</si>
  <si>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</si>
  <si>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</si>
  <si>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</si>
  <si>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</si>
  <si>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</si>
  <si>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</si>
  <si>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</si>
  <si>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</si>
  <si>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</si>
  <si>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</si>
  <si>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</si>
  <si>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</si>
  <si>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</si>
  <si>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</si>
  <si>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</si>
  <si>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</si>
  <si>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</si>
  <si>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</si>
  <si>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</si>
  <si>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</si>
  <si>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</si>
  <si>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</si>
  <si>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</si>
  <si>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</si>
  <si>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</si>
  <si>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</si>
  <si>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</si>
  <si>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</si>
  <si>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</si>
  <si>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</si>
  <si>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</si>
  <si>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</si>
  <si>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</si>
  <si>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</si>
  <si>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</si>
  <si>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</si>
  <si>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</si>
  <si>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</si>
  <si>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</si>
  <si>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</si>
  <si>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</si>
  <si>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</si>
  <si>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</si>
  <si>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</si>
  <si>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</si>
  <si>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</si>
  <si>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</si>
  <si>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</si>
  <si>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</si>
  <si>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</si>
  <si>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</si>
  <si>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</si>
  <si>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</si>
  <si>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</si>
  <si>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</si>
  <si>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</si>
  <si>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</si>
  <si>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</si>
  <si>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</si>
  <si>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</si>
  <si>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</si>
  <si>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</si>
  <si>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</si>
  <si>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</si>
  <si>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</si>
  <si>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</si>
  <si>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</si>
  <si>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</si>
  <si>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</si>
  <si>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</si>
  <si>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</si>
  <si>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</si>
  <si>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</si>
  <si>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</si>
  <si>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</si>
  <si>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</si>
  <si>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</si>
  <si>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</si>
  <si>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</si>
  <si>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</si>
  <si>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</si>
  <si>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</si>
  <si>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</si>
  <si>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</si>
  <si>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</si>
  <si>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</si>
  <si>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</si>
  <si>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</si>
  <si>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</si>
  <si>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</si>
  <si>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</si>
  <si>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</si>
  <si>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</si>
  <si>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</si>
  <si>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</si>
  <si>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</si>
  <si>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</si>
  <si>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</si>
  <si>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</si>
  <si>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</si>
  <si>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</si>
  <si>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</si>
  <si>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</si>
  <si>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</si>
  <si>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</si>
  <si>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</si>
  <si>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</si>
  <si>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</si>
  <si>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</si>
  <si>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</si>
  <si>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</si>
  <si>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</si>
  <si>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</si>
  <si>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</si>
  <si>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</si>
  <si>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</si>
  <si>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</si>
  <si>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</si>
  <si>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</si>
  <si>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</si>
  <si>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</si>
  <si>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</si>
  <si>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</si>
  <si>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</si>
  <si>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</si>
  <si>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</si>
  <si>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</si>
  <si>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</si>
  <si>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</si>
  <si>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</si>
  <si>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</si>
  <si>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</si>
  <si>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</si>
  <si>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</si>
  <si>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</si>
  <si>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</si>
  <si>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</si>
  <si>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</si>
  <si>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</si>
  <si>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</si>
  <si>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</si>
  <si>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</si>
  <si>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</si>
  <si>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</si>
  <si>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</si>
  <si>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</si>
  <si>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</si>
  <si>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</si>
  <si>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</si>
  <si>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</si>
  <si>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</si>
  <si>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</si>
  <si>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</si>
  <si>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</si>
  <si>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</si>
  <si>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</si>
  <si>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</si>
  <si>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</si>
  <si>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</si>
  <si>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</si>
  <si>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</si>
  <si>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</si>
  <si>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</si>
  <si>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</si>
  <si>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</si>
  <si>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</si>
  <si>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</si>
  <si>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</si>
  <si>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</si>
  <si>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</si>
  <si>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</si>
  <si>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</si>
  <si>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</si>
  <si>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</si>
  <si>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</si>
  <si>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</si>
  <si>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</si>
  <si>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</si>
  <si>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</si>
  <si>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</si>
  <si>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</si>
  <si>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</si>
  <si>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</si>
  <si>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</si>
  <si>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</si>
  <si>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</si>
  <si>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</si>
  <si>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</si>
  <si>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</si>
  <si>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</si>
  <si>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</si>
  <si>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</si>
  <si>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</si>
  <si>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</si>
  <si>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</si>
  <si>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</si>
  <si>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</si>
  <si>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</si>
  <si>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</si>
  <si>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</si>
  <si>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</si>
  <si>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</si>
  <si>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</si>
  <si>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人物交流室</t>
    <rPh sb="0" eb="2">
      <t>ジンブツ</t>
    </rPh>
    <rPh sb="2" eb="5">
      <t>コウリュウシツ</t>
    </rPh>
    <phoneticPr fontId="5"/>
  </si>
  <si>
    <t>三上　陽一</t>
    <rPh sb="0" eb="2">
      <t>ミカミ</t>
    </rPh>
    <rPh sb="3" eb="5">
      <t>ヨウイチ</t>
    </rPh>
    <phoneticPr fontId="5"/>
  </si>
  <si>
    <t>終了予定なし</t>
    <rPh sb="0" eb="2">
      <t>シュウリョウ</t>
    </rPh>
    <rPh sb="2" eb="4">
      <t>ヨテイ</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</si>
  <si>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</si>
  <si>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</si>
  <si>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t>
  </si>
  <si>
    <t>-</t>
    <phoneticPr fontId="5"/>
  </si>
  <si>
    <t>-</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</si>
  <si>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</si>
  <si>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</si>
  <si>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phoneticPr fontId="5"/>
  </si>
  <si>
    <t>人</t>
    <rPh sb="0" eb="1">
      <t>ヒト</t>
    </rPh>
    <phoneticPr fontId="5"/>
  </si>
  <si>
    <t>-</t>
    <phoneticPr fontId="5"/>
  </si>
  <si>
    <t>-</t>
    <phoneticPr fontId="5"/>
  </si>
  <si>
    <t>人</t>
    <rPh sb="0" eb="1">
      <t>ヒト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</si>
  <si>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</si>
  <si>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</si>
  <si>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</si>
  <si>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</si>
  <si>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</si>
  <si>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</si>
  <si>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</si>
  <si>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</si>
  <si>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有</t>
  </si>
  <si>
    <t>無</t>
  </si>
  <si>
    <t>‐</t>
  </si>
  <si>
    <t>活動実績は適正範囲内と判断できる。</t>
    <phoneticPr fontId="5"/>
  </si>
  <si>
    <t>(社）国際交流サービス協会</t>
    <phoneticPr fontId="5"/>
  </si>
  <si>
    <t>被招へい者へのエスコート・通訳・宿舎手配</t>
    <phoneticPr fontId="5"/>
  </si>
  <si>
    <t>被招へい者との意見交換</t>
    <rPh sb="0" eb="1">
      <t>ヒ</t>
    </rPh>
    <rPh sb="1" eb="2">
      <t>ショウ</t>
    </rPh>
    <rPh sb="4" eb="5">
      <t>シャ</t>
    </rPh>
    <rPh sb="7" eb="9">
      <t>イケン</t>
    </rPh>
    <rPh sb="9" eb="11">
      <t>コウカン</t>
    </rPh>
    <phoneticPr fontId="5"/>
  </si>
  <si>
    <t>現地旅行会社Ａ</t>
    <rPh sb="0" eb="2">
      <t>ゲンチ</t>
    </rPh>
    <rPh sb="2" eb="4">
      <t>リョコウ</t>
    </rPh>
    <rPh sb="4" eb="6">
      <t>ガイシャ</t>
    </rPh>
    <phoneticPr fontId="5"/>
  </si>
  <si>
    <t>職員Ａ</t>
    <rPh sb="0" eb="2">
      <t>ショクイン</t>
    </rPh>
    <phoneticPr fontId="5"/>
  </si>
  <si>
    <t>国内旅費</t>
    <rPh sb="0" eb="2">
      <t>コクナイ</t>
    </rPh>
    <rPh sb="2" eb="4">
      <t>リョヒ</t>
    </rPh>
    <phoneticPr fontId="5"/>
  </si>
  <si>
    <t>-</t>
    <phoneticPr fontId="5"/>
  </si>
  <si>
    <t>-</t>
    <phoneticPr fontId="5"/>
  </si>
  <si>
    <t>戦略的実務者（ＳＴＥＰ）招へい</t>
    <rPh sb="0" eb="3">
      <t>センリャクテキ</t>
    </rPh>
    <rPh sb="3" eb="6">
      <t>ジツムシャ</t>
    </rPh>
    <rPh sb="12" eb="13">
      <t>ショウ</t>
    </rPh>
    <phoneticPr fontId="6"/>
  </si>
  <si>
    <t>平成１７年度</t>
    <rPh sb="0" eb="2">
      <t>ヘイセイ</t>
    </rPh>
    <rPh sb="4" eb="5">
      <t>ネン</t>
    </rPh>
    <rPh sb="5" eb="6">
      <t>ド</t>
    </rPh>
    <phoneticPr fontId="23"/>
  </si>
  <si>
    <t>個別招へい執行額／招へい人数　　　　　　　　　　　　　　</t>
    <rPh sb="0" eb="2">
      <t>コベツ</t>
    </rPh>
    <rPh sb="2" eb="3">
      <t>ショウ</t>
    </rPh>
    <rPh sb="5" eb="7">
      <t>シッコウ</t>
    </rPh>
    <rPh sb="7" eb="8">
      <t>ガク</t>
    </rPh>
    <rPh sb="9" eb="10">
      <t>ショウ</t>
    </rPh>
    <rPh sb="12" eb="14">
      <t>ニンズウ</t>
    </rPh>
    <phoneticPr fontId="5"/>
  </si>
  <si>
    <t>ｸﾞﾙｰﾌﾟ招へい執行額／招へい人数　</t>
    <rPh sb="6" eb="7">
      <t>ショウ</t>
    </rPh>
    <rPh sb="9" eb="11">
      <t>シッコウ</t>
    </rPh>
    <rPh sb="11" eb="12">
      <t>ガク</t>
    </rPh>
    <rPh sb="13" eb="14">
      <t>ショウ</t>
    </rPh>
    <rPh sb="16" eb="18">
      <t>ニンズウ</t>
    </rPh>
    <phoneticPr fontId="5"/>
  </si>
  <si>
    <t>百万円</t>
    <rPh sb="0" eb="1">
      <t>ヒャク</t>
    </rPh>
    <rPh sb="1" eb="3">
      <t>マンエン</t>
    </rPh>
    <phoneticPr fontId="5"/>
  </si>
  <si>
    <t>百万円/人</t>
    <rPh sb="0" eb="1">
      <t>ヒャク</t>
    </rPh>
    <rPh sb="1" eb="3">
      <t>マンエン</t>
    </rPh>
    <rPh sb="4" eb="5">
      <t>ヒト</t>
    </rPh>
    <phoneticPr fontId="5"/>
  </si>
  <si>
    <t>101/68</t>
    <phoneticPr fontId="5"/>
  </si>
  <si>
    <t>95/59</t>
    <phoneticPr fontId="5"/>
  </si>
  <si>
    <t>146/168</t>
    <phoneticPr fontId="5"/>
  </si>
  <si>
    <t>154/162</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</si>
  <si>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</si>
  <si>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</si>
  <si>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</si>
  <si>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</si>
  <si>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接遇業者選定にあたっては，平成22年度以降一般競争入札を導入しており，適切に支出先を選定している。</t>
    <phoneticPr fontId="5"/>
  </si>
  <si>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</si>
  <si>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</si>
  <si>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</si>
  <si>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</si>
  <si>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</si>
  <si>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戦略的対外発信の重要性を念頭に，また，多様な外交課題に対応できるよう機動的・戦略的に実施していく方針。</t>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</si>
  <si>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</si>
  <si>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</si>
  <si>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</si>
  <si>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</si>
  <si>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</si>
  <si>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その他</t>
    <rPh sb="2" eb="3">
      <t>タ</t>
    </rPh>
    <phoneticPr fontId="5"/>
  </si>
  <si>
    <t>通訳・エスコート</t>
    <phoneticPr fontId="5"/>
  </si>
  <si>
    <t>宿泊代</t>
    <rPh sb="0" eb="3">
      <t>シュクハクダイ</t>
    </rPh>
    <phoneticPr fontId="5"/>
  </si>
  <si>
    <t>自動車借料</t>
    <rPh sb="0" eb="3">
      <t>ジドウシャ</t>
    </rPh>
    <rPh sb="3" eb="5">
      <t>シャクリョウ</t>
    </rPh>
    <phoneticPr fontId="5"/>
  </si>
  <si>
    <t>国内移動費</t>
    <rPh sb="0" eb="2">
      <t>コクナイ</t>
    </rPh>
    <rPh sb="2" eb="5">
      <t>イドウヒ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</si>
  <si>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</si>
  <si>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</si>
  <si>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A.（社）国際交流サービス協会</t>
    <phoneticPr fontId="5"/>
  </si>
  <si>
    <t>C.（社）国際交流サービス協会</t>
    <phoneticPr fontId="5"/>
  </si>
  <si>
    <t>渡航費</t>
    <rPh sb="0" eb="3">
      <t>トコウヒ</t>
    </rPh>
    <phoneticPr fontId="5"/>
  </si>
  <si>
    <t>国際航空券代</t>
    <rPh sb="0" eb="2">
      <t>コクサイ</t>
    </rPh>
    <rPh sb="2" eb="5">
      <t>コウクウケン</t>
    </rPh>
    <rPh sb="5" eb="6">
      <t>ダイ</t>
    </rPh>
    <phoneticPr fontId="5"/>
  </si>
  <si>
    <t>D.現地旅行会社Ａ</t>
    <rPh sb="2" eb="4">
      <t>ゲンチ</t>
    </rPh>
    <rPh sb="4" eb="6">
      <t>リョコウ</t>
    </rPh>
    <rPh sb="6" eb="8">
      <t>ガイシャ</t>
    </rPh>
    <phoneticPr fontId="5"/>
  </si>
  <si>
    <t>天ぷら　かねき</t>
    <rPh sb="0" eb="1">
      <t>テン</t>
    </rPh>
    <phoneticPr fontId="5"/>
  </si>
  <si>
    <t>被招へい者の国際航空券手配業務（国内業者）</t>
    <rPh sb="0" eb="1">
      <t>ヒ</t>
    </rPh>
    <rPh sb="1" eb="2">
      <t>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</si>
  <si>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</si>
  <si>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</si>
  <si>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</si>
  <si>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</si>
  <si>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</si>
  <si>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</si>
  <si>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</si>
  <si>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</si>
  <si>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</si>
  <si>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t>
    <phoneticPr fontId="5"/>
  </si>
  <si>
    <t>-</t>
    <phoneticPr fontId="5"/>
  </si>
  <si>
    <t>-</t>
    <phoneticPr fontId="5"/>
  </si>
  <si>
    <t>-</t>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</si>
  <si>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</si>
  <si>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99/50</t>
    <phoneticPr fontId="5"/>
  </si>
  <si>
    <t>113/115</t>
    <phoneticPr fontId="5"/>
  </si>
  <si>
    <t>101/50</t>
    <phoneticPr fontId="5"/>
  </si>
  <si>
    <t>114/110</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</si>
  <si>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</si>
  <si>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招へい人数</t>
    <rPh sb="9" eb="10">
      <t>ショウ</t>
    </rPh>
    <rPh sb="12" eb="14">
      <t>ニンズウ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</si>
  <si>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24" eb="25">
      <t>フカ</t>
    </rPh>
    <rPh sb="30" eb="31">
      <t>ツト</t>
    </rPh>
    <rPh sb="43" eb="45">
      <t>ジンブツ</t>
    </rPh>
    <rPh sb="45" eb="47">
      <t>コウリュウ</t>
    </rPh>
    <rPh sb="48" eb="50">
      <t>ソクシン</t>
    </rPh>
    <rPh sb="56" eb="58">
      <t>シンニチ</t>
    </rPh>
    <rPh sb="58" eb="59">
      <t>ソウ</t>
    </rPh>
    <rPh sb="60" eb="62">
      <t>チニチ</t>
    </rPh>
    <rPh sb="62" eb="63">
      <t>ソウ</t>
    </rPh>
    <rPh sb="64" eb="66">
      <t>ケイセイ</t>
    </rPh>
    <rPh sb="67" eb="69">
      <t>ハッテン</t>
    </rPh>
    <rPh sb="70" eb="71">
      <t>ハカ</t>
    </rPh>
    <rPh sb="73" eb="76">
      <t>アイテコク</t>
    </rPh>
    <rPh sb="78" eb="80">
      <t>カンケイ</t>
    </rPh>
    <rPh sb="80" eb="82">
      <t>キョウカ</t>
    </rPh>
    <rPh sb="83" eb="85">
      <t>キバン</t>
    </rPh>
    <rPh sb="86" eb="87">
      <t>ツク</t>
    </rPh>
    <phoneticPr fontId="5"/>
  </si>
  <si>
    <t>・平成２６年度：２３６人
・平成２７年度：２２１人</t>
    <phoneticPr fontId="5"/>
  </si>
  <si>
    <t>外務報道官・広報文化組織</t>
    <rPh sb="0" eb="2">
      <t>ガイム</t>
    </rPh>
    <rPh sb="2" eb="5">
      <t>ホウドウカン</t>
    </rPh>
    <rPh sb="6" eb="8">
      <t>コウホウ</t>
    </rPh>
    <rPh sb="8" eb="10">
      <t>ブンカ</t>
    </rPh>
    <rPh sb="10" eb="12">
      <t>ソシキ</t>
    </rPh>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</si>
  <si>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</si>
  <si>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</si>
  <si>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</si>
  <si>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在外公館から公電での報告</t>
    <rPh sb="0" eb="2">
      <t>ザイガイ</t>
    </rPh>
    <rPh sb="2" eb="4">
      <t>コウカン</t>
    </rPh>
    <rPh sb="6" eb="8">
      <t>コウデン</t>
    </rPh>
    <rPh sb="10" eb="12">
      <t>ホウコク</t>
    </rPh>
    <phoneticPr fontId="5"/>
  </si>
  <si>
    <t>実施主管課から事後調査票の報告</t>
    <rPh sb="0" eb="2">
      <t>ジッシ</t>
    </rPh>
    <rPh sb="2" eb="4">
      <t>シュカン</t>
    </rPh>
    <rPh sb="4" eb="5">
      <t>カ</t>
    </rPh>
    <rPh sb="7" eb="9">
      <t>ジゴ</t>
    </rPh>
    <rPh sb="9" eb="12">
      <t>チョウサヒョウ</t>
    </rPh>
    <rPh sb="13" eb="15">
      <t>ホウコク</t>
    </rPh>
    <phoneticPr fontId="5"/>
  </si>
  <si>
    <t>異なる５つの観点（政治，経済，広報・発信，人脈構築，情報提供）に沿って招へい案件１件ごとに効果の有無を確認する。アンケート形式による合理的かつ客観性が担保された調査を実施する。</t>
    <rPh sb="61" eb="63">
      <t>ケイシキ</t>
    </rPh>
    <rPh sb="66" eb="69">
      <t>ゴウリテキ</t>
    </rPh>
    <rPh sb="71" eb="74">
      <t>キャッカンセイ</t>
    </rPh>
    <rPh sb="75" eb="77">
      <t>タンポ</t>
    </rPh>
    <rPh sb="80" eb="82">
      <t>チョウサ</t>
    </rPh>
    <rPh sb="83" eb="85">
      <t>ジッシ</t>
    </rPh>
    <phoneticPr fontId="5"/>
  </si>
  <si>
    <t>招へい目的に沿って招へい者１名ずつ達成度を確認する。アンケート形式による合理的かつ客観性が担保された調査を実施する。</t>
    <rPh sb="31" eb="33">
      <t>ケイシキ</t>
    </rPh>
    <rPh sb="36" eb="39">
      <t>ゴウリテキ</t>
    </rPh>
    <rPh sb="41" eb="44">
      <t>キャッカンセイ</t>
    </rPh>
    <rPh sb="45" eb="47">
      <t>タンポ</t>
    </rPh>
    <rPh sb="50" eb="52">
      <t>チョウサ</t>
    </rPh>
    <rPh sb="53" eb="55">
      <t>ジッシ</t>
    </rPh>
    <phoneticPr fontId="5"/>
  </si>
  <si>
    <t>接遇業者選定にあたっては，平成22年度以降一般競争入札を導入しており，適切に支出先を選定している。
本招へい事業の専門性などから事業者が限定的となっているが，公示期間の長期化を図ることにより，競争性を確保している。</t>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</si>
  <si>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</si>
  <si>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</si>
  <si>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</si>
  <si>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執行率の改善も踏まえて，招へい人数を増やしたため。</t>
    <rPh sb="0" eb="3">
      <t>シッコウリツ</t>
    </rPh>
    <rPh sb="4" eb="6">
      <t>カイゼン</t>
    </rPh>
    <rPh sb="7" eb="8">
      <t>フ</t>
    </rPh>
    <rPh sb="12" eb="13">
      <t>ショウ</t>
    </rPh>
    <rPh sb="15" eb="17">
      <t>ニンズウ</t>
    </rPh>
    <rPh sb="18" eb="19">
      <t>フ</t>
    </rPh>
    <phoneticPr fontId="5"/>
  </si>
  <si>
    <t>執行等改善</t>
  </si>
  <si>
    <t>執行率改善による，要求額増。</t>
    <rPh sb="0" eb="3">
      <t>シッコウリツ</t>
    </rPh>
    <rPh sb="3" eb="5">
      <t>カイゼン</t>
    </rPh>
    <rPh sb="9" eb="12">
      <t>ヨウキュウガク</t>
    </rPh>
    <rPh sb="12" eb="13">
      <t>ゾウ</t>
    </rPh>
    <phoneticPr fontId="5"/>
  </si>
  <si>
    <t>（株）帝国ホテルエンタープライズ</t>
    <rPh sb="0" eb="3">
      <t>カブ</t>
    </rPh>
    <rPh sb="3" eb="5">
      <t>テイコク</t>
    </rPh>
    <phoneticPr fontId="5"/>
  </si>
  <si>
    <t>（株）うかい</t>
    <rPh sb="0" eb="3">
      <t>カブ</t>
    </rPh>
    <phoneticPr fontId="5"/>
  </si>
  <si>
    <t>（株）ニューオータニ</t>
    <rPh sb="0" eb="3">
      <t>カブ</t>
    </rPh>
    <phoneticPr fontId="5"/>
  </si>
  <si>
    <t>（株）ホテルグランドパレス</t>
    <rPh sb="0" eb="3">
      <t>カブ</t>
    </rPh>
    <phoneticPr fontId="5"/>
  </si>
  <si>
    <t>（株）明治記念館</t>
    <rPh sb="0" eb="3">
      <t>カブ</t>
    </rPh>
    <rPh sb="3" eb="5">
      <t>メイジ</t>
    </rPh>
    <rPh sb="5" eb="8">
      <t>キネンカン</t>
    </rPh>
    <phoneticPr fontId="5"/>
  </si>
  <si>
    <t>高松商事（株）</t>
    <rPh sb="0" eb="2">
      <t>タカマツ</t>
    </rPh>
    <rPh sb="2" eb="4">
      <t>ショウジ</t>
    </rPh>
    <rPh sb="4" eb="7">
      <t>カブ</t>
    </rPh>
    <phoneticPr fontId="5"/>
  </si>
  <si>
    <t>（株）霞ヶ関東海倶楽部</t>
    <rPh sb="0" eb="3">
      <t>カブ</t>
    </rPh>
    <rPh sb="3" eb="6">
      <t>カスミガセキ</t>
    </rPh>
    <rPh sb="6" eb="8">
      <t>トウカイ</t>
    </rPh>
    <rPh sb="8" eb="11">
      <t>クラブ</t>
    </rPh>
    <phoneticPr fontId="5"/>
  </si>
  <si>
    <t>ザ・ホテリエ・グループ赤坂（株）</t>
    <rPh sb="11" eb="13">
      <t>アカサカ</t>
    </rPh>
    <rPh sb="13" eb="16">
      <t>カブ</t>
    </rPh>
    <phoneticPr fontId="5"/>
  </si>
  <si>
    <t>大東企業（株）</t>
    <rPh sb="0" eb="2">
      <t>ダイトウ</t>
    </rPh>
    <rPh sb="2" eb="4">
      <t>キギョウ</t>
    </rPh>
    <rPh sb="4" eb="7">
      <t>カブ</t>
    </rPh>
    <phoneticPr fontId="5"/>
  </si>
  <si>
    <t>（社）国際交流サービス協会</t>
    <rPh sb="0" eb="3">
      <t>シャ</t>
    </rPh>
    <rPh sb="3" eb="5">
      <t>コクサイ</t>
    </rPh>
    <rPh sb="5" eb="7">
      <t>コウリュウ</t>
    </rPh>
    <rPh sb="11" eb="1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</si>
</sst>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45</xdr:col>
      <xdr:colOff>34234</xdr:colOff>
      <xdr:row>768</xdr:row>
      <xdr:rowOff>86903</xdr:rowOff>
    </xdr:to>
    <xdr:grpSp>
      <xdr:nvGrpSpPr>
        <xdr:cNvPr id="412" name="グループ化 411">
          <a:extLst>
            <a:ext uri="{FF2B5EF4-FFF2-40B4-BE49-F238E27FC236}">
              <a16:creationId xmlns:a16="http://schemas.microsoft.com/office/drawing/2014/main" id="{00000000-0008-0000-0000-00009C010000}"/>
            </a:ext>
          </a:extLst>
        </xdr:cNvPr>
        <xdr:cNvGrpSpPr>
          <a:grpSpLocks/>
        </xdr:cNvGrpSpPr>
      </xdr:nvGrpSpPr>
      <xdr:grpSpPr bwMode="auto">
        <a:xfrm>
          <a:off x="1312333" y="47576619"/>
          <a:ext cx="7158330" cy="13645665"/>
          <a:chOff x="510974" y="424069"/>
          <a:chExt cx="7146712" cy="10658697"/>
        </a:xfrm>
      </xdr:grpSpPr>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14" name="グループ化 65">
            <a:extLst>
              <a:ext uri="{FF2B5EF4-FFF2-40B4-BE49-F238E27FC236}">
                <a16:creationId xmlns:a16="http://schemas.microsoft.com/office/drawing/2014/main" id="{00000000-0008-0000-0000-00009E010000}"/>
              </a:ext>
            </a:extLst>
          </xdr:cNvPr>
          <xdr:cNvGrpSpPr>
            <a:grpSpLocks/>
          </xdr:cNvGrpSpPr>
        </xdr:nvGrpSpPr>
        <xdr:grpSpPr bwMode="auto">
          <a:xfrm>
            <a:off x="5358434" y="424069"/>
            <a:ext cx="2299252" cy="1015032"/>
            <a:chOff x="1864347" y="908218"/>
            <a:chExt cx="2279727" cy="1413732"/>
          </a:xfrm>
        </xdr:grpSpPr>
        <xdr:sp macro="" textlink="">
          <xdr:nvSpPr>
            <xdr:cNvPr id="461" name="テキスト ボックス 3">
              <a:extLst>
                <a:ext uri="{FF2B5EF4-FFF2-40B4-BE49-F238E27FC236}">
                  <a16:creationId xmlns:a16="http://schemas.microsoft.com/office/drawing/2014/main" id="{00000000-0008-0000-0000-0000CD010000}"/>
                </a:ext>
              </a:extLst>
            </xdr:cNvPr>
            <xdr:cNvSpPr txBox="1"/>
          </xdr:nvSpPr>
          <xdr:spPr>
            <a:xfrm>
              <a:off x="1862266" y="1841033"/>
              <a:ext cx="2281808" cy="466407"/>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p>
          </xdr:txBody>
        </xdr:sp>
        <xdr:sp macro="" textlink="">
          <xdr:nvSpPr>
            <xdr:cNvPr id="462" name="角丸四角形 4">
              <a:extLst>
                <a:ext uri="{FF2B5EF4-FFF2-40B4-BE49-F238E27FC236}">
                  <a16:creationId xmlns:a16="http://schemas.microsoft.com/office/drawing/2014/main" id="{00000000-0008-0000-0000-0000CE010000}"/>
                </a:ext>
              </a:extLst>
            </xdr:cNvPr>
            <xdr:cNvSpPr/>
          </xdr:nvSpPr>
          <xdr:spPr>
            <a:xfrm>
              <a:off x="1955401" y="908219"/>
              <a:ext cx="1560012" cy="8531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415" name="角丸四角形 414">
            <a:extLst>
              <a:ext uri="{FF2B5EF4-FFF2-40B4-BE49-F238E27FC236}">
                <a16:creationId xmlns:a16="http://schemas.microsoft.com/office/drawing/2014/main" id="{00000000-0008-0000-0000-00009F010000}"/>
              </a:ext>
            </a:extLst>
          </xdr:cNvPr>
          <xdr:cNvSpPr/>
        </xdr:nvSpPr>
        <xdr:spPr>
          <a:xfrm>
            <a:off x="2765359" y="432238"/>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16" name="グループ化 70">
            <a:extLst>
              <a:ext uri="{FF2B5EF4-FFF2-40B4-BE49-F238E27FC236}">
                <a16:creationId xmlns:a16="http://schemas.microsoft.com/office/drawing/2014/main" id="{00000000-0008-0000-0000-0000A0010000}"/>
              </a:ext>
            </a:extLst>
          </xdr:cNvPr>
          <xdr:cNvGrpSpPr>
            <a:grpSpLocks/>
          </xdr:cNvGrpSpPr>
        </xdr:nvGrpSpPr>
        <xdr:grpSpPr bwMode="auto">
          <a:xfrm>
            <a:off x="871049" y="1869733"/>
            <a:ext cx="1722099" cy="1082456"/>
            <a:chOff x="18635" y="1185349"/>
            <a:chExt cx="1706113" cy="1062569"/>
          </a:xfrm>
        </xdr:grpSpPr>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8635" y="1995119"/>
              <a:ext cx="1706113" cy="252799"/>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0" name="角丸四角形 459">
              <a:extLst>
                <a:ext uri="{FF2B5EF4-FFF2-40B4-BE49-F238E27FC236}">
                  <a16:creationId xmlns:a16="http://schemas.microsoft.com/office/drawing/2014/main" id="{00000000-0008-0000-0000-0000CC010000}"/>
                </a:ext>
              </a:extLst>
            </xdr:cNvPr>
            <xdr:cNvSpPr/>
          </xdr:nvSpPr>
          <xdr:spPr>
            <a:xfrm>
              <a:off x="65165" y="1185349"/>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417" name="角丸四角形 416">
            <a:extLst>
              <a:ext uri="{FF2B5EF4-FFF2-40B4-BE49-F238E27FC236}">
                <a16:creationId xmlns:a16="http://schemas.microsoft.com/office/drawing/2014/main" id="{00000000-0008-0000-0000-0000A1010000}"/>
              </a:ext>
            </a:extLst>
          </xdr:cNvPr>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8" name="角丸四角形 417">
            <a:extLst>
              <a:ext uri="{FF2B5EF4-FFF2-40B4-BE49-F238E27FC236}">
                <a16:creationId xmlns:a16="http://schemas.microsoft.com/office/drawing/2014/main" id="{00000000-0008-0000-0000-0000A2010000}"/>
              </a:ext>
            </a:extLst>
          </xdr:cNvPr>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19" name="角丸四角形 418">
            <a:extLst>
              <a:ext uri="{FF2B5EF4-FFF2-40B4-BE49-F238E27FC236}">
                <a16:creationId xmlns:a16="http://schemas.microsoft.com/office/drawing/2014/main" id="{00000000-0008-0000-0000-0000A3010000}"/>
              </a:ext>
            </a:extLst>
          </xdr:cNvPr>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0" name="角丸四角形 419">
            <a:extLst>
              <a:ext uri="{FF2B5EF4-FFF2-40B4-BE49-F238E27FC236}">
                <a16:creationId xmlns:a16="http://schemas.microsoft.com/office/drawing/2014/main" id="{00000000-0008-0000-0000-0000A4010000}"/>
              </a:ext>
            </a:extLst>
          </xdr:cNvPr>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1" name="角丸四角形 420">
            <a:extLst>
              <a:ext uri="{FF2B5EF4-FFF2-40B4-BE49-F238E27FC236}">
                <a16:creationId xmlns:a16="http://schemas.microsoft.com/office/drawing/2014/main" id="{00000000-0008-0000-0000-0000A5010000}"/>
              </a:ext>
            </a:extLst>
          </xdr:cNvPr>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422" name="角丸四角形 421">
            <a:extLst>
              <a:ext uri="{FF2B5EF4-FFF2-40B4-BE49-F238E27FC236}">
                <a16:creationId xmlns:a16="http://schemas.microsoft.com/office/drawing/2014/main" id="{00000000-0008-0000-0000-0000A6010000}"/>
              </a:ext>
            </a:extLst>
          </xdr:cNvPr>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3" name="角丸四角形 422">
            <a:extLst>
              <a:ext uri="{FF2B5EF4-FFF2-40B4-BE49-F238E27FC236}">
                <a16:creationId xmlns:a16="http://schemas.microsoft.com/office/drawing/2014/main" id="{00000000-0008-0000-0000-0000A7010000}"/>
              </a:ext>
            </a:extLst>
          </xdr:cNvPr>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25" name="グループ化 80">
            <a:extLst>
              <a:ext uri="{FF2B5EF4-FFF2-40B4-BE49-F238E27FC236}">
                <a16:creationId xmlns:a16="http://schemas.microsoft.com/office/drawing/2014/main" id="{00000000-0008-0000-0000-0000A9010000}"/>
              </a:ext>
            </a:extLst>
          </xdr:cNvPr>
          <xdr:cNvGrpSpPr>
            <a:grpSpLocks/>
          </xdr:cNvGrpSpPr>
        </xdr:nvGrpSpPr>
        <xdr:grpSpPr bwMode="auto">
          <a:xfrm>
            <a:off x="2461177" y="1872698"/>
            <a:ext cx="2384977" cy="1179443"/>
            <a:chOff x="4736091" y="703544"/>
            <a:chExt cx="1711228" cy="500949"/>
          </a:xfrm>
        </xdr:grpSpPr>
        <xdr:sp macro="" textlink="">
          <xdr:nvSpPr>
            <xdr:cNvPr id="457" name="角丸四角形 18">
              <a:extLst>
                <a:ext uri="{FF2B5EF4-FFF2-40B4-BE49-F238E27FC236}">
                  <a16:creationId xmlns:a16="http://schemas.microsoft.com/office/drawing/2014/main" id="{00000000-0008-0000-0000-0000C9010000}"/>
                </a:ext>
              </a:extLst>
            </xdr:cNvPr>
            <xdr:cNvSpPr/>
          </xdr:nvSpPr>
          <xdr:spPr>
            <a:xfrm>
              <a:off x="4926260"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80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4735302" y="1070003"/>
              <a:ext cx="1713007" cy="13182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p>
          </xdr:txBody>
        </xdr:sp>
      </xdr:grpSp>
      <xdr:grpSp>
        <xdr:nvGrpSpPr>
          <xdr:cNvPr id="426" name="グループ化 81">
            <a:extLst>
              <a:ext uri="{FF2B5EF4-FFF2-40B4-BE49-F238E27FC236}">
                <a16:creationId xmlns:a16="http://schemas.microsoft.com/office/drawing/2014/main" id="{00000000-0008-0000-0000-0000AA010000}"/>
              </a:ext>
            </a:extLst>
          </xdr:cNvPr>
          <xdr:cNvGrpSpPr>
            <a:grpSpLocks/>
          </xdr:cNvGrpSpPr>
        </xdr:nvGrpSpPr>
        <xdr:grpSpPr bwMode="auto">
          <a:xfrm>
            <a:off x="4643645" y="1872698"/>
            <a:ext cx="1884707" cy="1122293"/>
            <a:chOff x="6290443" y="1266033"/>
            <a:chExt cx="1063404" cy="1020915"/>
          </a:xfrm>
        </xdr:grpSpPr>
        <xdr:sp macro="" textlink="">
          <xdr:nvSpPr>
            <xdr:cNvPr id="455" name="角丸四角形 454">
              <a:extLst>
                <a:ext uri="{FF2B5EF4-FFF2-40B4-BE49-F238E27FC236}">
                  <a16:creationId xmlns:a16="http://schemas.microsoft.com/office/drawing/2014/main" id="{00000000-0008-0000-0000-0000C7010000}"/>
                </a:ext>
              </a:extLst>
            </xdr:cNvPr>
            <xdr:cNvSpPr/>
          </xdr:nvSpPr>
          <xdr:spPr>
            <a:xfrm>
              <a:off x="6317150" y="126333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290650" y="2088042"/>
              <a:ext cx="1064405" cy="20060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27" name="角丸四角形 426">
            <a:extLst>
              <a:ext uri="{FF2B5EF4-FFF2-40B4-BE49-F238E27FC236}">
                <a16:creationId xmlns:a16="http://schemas.microsoft.com/office/drawing/2014/main" id="{00000000-0008-0000-0000-0000AB010000}"/>
              </a:ext>
            </a:extLst>
          </xdr:cNvPr>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29" name="角丸四角形 428">
            <a:extLst>
              <a:ext uri="{FF2B5EF4-FFF2-40B4-BE49-F238E27FC236}">
                <a16:creationId xmlns:a16="http://schemas.microsoft.com/office/drawing/2014/main" id="{00000000-0008-0000-0000-0000AD010000}"/>
              </a:ext>
            </a:extLst>
          </xdr:cNvPr>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浅田屋伊兵衛商店（株）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1" name="角丸四角形 430">
            <a:extLst>
              <a:ext uri="{FF2B5EF4-FFF2-40B4-BE49-F238E27FC236}">
                <a16:creationId xmlns:a16="http://schemas.microsoft.com/office/drawing/2014/main" id="{00000000-0008-0000-0000-0000AF010000}"/>
              </a:ext>
            </a:extLst>
          </xdr:cNvPr>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34" name="角丸四角形 433">
            <a:extLst>
              <a:ext uri="{FF2B5EF4-FFF2-40B4-BE49-F238E27FC236}">
                <a16:creationId xmlns:a16="http://schemas.microsoft.com/office/drawing/2014/main" id="{00000000-0008-0000-0000-0000B2010000}"/>
              </a:ext>
            </a:extLst>
          </xdr:cNvPr>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435" name="直線矢印コネクタ 434">
            <a:extLst>
              <a:ext uri="{FF2B5EF4-FFF2-40B4-BE49-F238E27FC236}">
                <a16:creationId xmlns:a16="http://schemas.microsoft.com/office/drawing/2014/main" id="{00000000-0008-0000-0000-0000B3010000}"/>
              </a:ext>
            </a:extLst>
          </xdr:cNvPr>
          <xdr:cNvCxnSpPr>
            <a:stCxn id="415" idx="3"/>
            <a:endCxn id="461" idx="1"/>
          </xdr:cNvCxnSpPr>
        </xdr:nvCxnSpPr>
        <xdr:spPr>
          <a:xfrm>
            <a:off x="4518769" y="718103"/>
            <a:ext cx="931499" cy="0"/>
          </a:xfrm>
          <a:prstGeom prst="straightConnector1">
            <a:avLst/>
          </a:prstGeom>
          <a:noFill/>
          <a:ln w="9525" cap="flat" cmpd="sng" algn="ctr">
            <a:solidFill>
              <a:sysClr val="windowText" lastClr="000000"/>
            </a:solidFill>
            <a:prstDash val="solid"/>
            <a:tailEnd type="arrow"/>
          </a:ln>
          <a:effectLst/>
        </xdr:spPr>
      </xdr:cxnSp>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rot="10800000">
            <a:off x="2037380" y="1404180"/>
            <a:ext cx="3178056" cy="0"/>
          </a:xfrm>
          <a:prstGeom prst="line">
            <a:avLst/>
          </a:prstGeom>
          <a:noFill/>
          <a:ln w="9525" cap="flat" cmpd="sng" algn="ctr">
            <a:solidFill>
              <a:sysClr val="windowText" lastClr="000000"/>
            </a:solidFill>
            <a:prstDash val="solid"/>
          </a:ln>
          <a:effectLst/>
        </xdr:spPr>
      </xdr:cxnSp>
      <xdr:cxnSp macro="">
        <xdr:nvCxnSpPr>
          <xdr:cNvPr id="437" name="直線矢印コネクタ 436">
            <a:extLst>
              <a:ext uri="{FF2B5EF4-FFF2-40B4-BE49-F238E27FC236}">
                <a16:creationId xmlns:a16="http://schemas.microsoft.com/office/drawing/2014/main" id="{00000000-0008-0000-0000-0000B5010000}"/>
              </a:ext>
            </a:extLst>
          </xdr:cNvPr>
          <xdr:cNvCxnSpPr/>
        </xdr:nvCxnSpPr>
        <xdr:spPr>
          <a:xfrm rot="5400000">
            <a:off x="1791604" y="1644419"/>
            <a:ext cx="479951" cy="0"/>
          </a:xfrm>
          <a:prstGeom prst="straightConnector1">
            <a:avLst/>
          </a:prstGeom>
          <a:noFill/>
          <a:ln w="9525" cap="flat" cmpd="sng" algn="ctr">
            <a:solidFill>
              <a:sysClr val="windowText" lastClr="000000"/>
            </a:solidFill>
            <a:prstDash val="solid"/>
            <a:tailEnd type="arrow"/>
          </a:ln>
          <a:effectLst/>
        </xdr:spPr>
      </xdr:cxnSp>
      <xdr:cxnSp macro="">
        <xdr:nvCxnSpPr>
          <xdr:cNvPr id="438" name="直線矢印コネクタ 437">
            <a:extLst>
              <a:ext uri="{FF2B5EF4-FFF2-40B4-BE49-F238E27FC236}">
                <a16:creationId xmlns:a16="http://schemas.microsoft.com/office/drawing/2014/main" id="{00000000-0008-0000-0000-0000B6010000}"/>
              </a:ext>
            </a:extLst>
          </xdr:cNvPr>
          <xdr:cNvCxnSpPr/>
        </xdr:nvCxnSpPr>
        <xdr:spPr>
          <a:xfrm rot="16200000" flipH="1">
            <a:off x="3263797" y="1429910"/>
            <a:ext cx="846972" cy="0"/>
          </a:xfrm>
          <a:prstGeom prst="straightConnector1">
            <a:avLst/>
          </a:prstGeom>
          <a:noFill/>
          <a:ln w="9525" cap="flat" cmpd="sng" algn="ctr">
            <a:solidFill>
              <a:sysClr val="windowText" lastClr="000000"/>
            </a:solidFill>
            <a:prstDash val="solid"/>
            <a:tailEnd type="arrow"/>
          </a:ln>
          <a:effectLst/>
        </xdr:spPr>
      </xdr:cxnSp>
      <xdr:cxnSp macro="">
        <xdr:nvCxnSpPr>
          <xdr:cNvPr id="439" name="直線矢印コネクタ 438">
            <a:extLst>
              <a:ext uri="{FF2B5EF4-FFF2-40B4-BE49-F238E27FC236}">
                <a16:creationId xmlns:a16="http://schemas.microsoft.com/office/drawing/2014/main" id="{00000000-0008-0000-0000-0000B7010000}"/>
              </a:ext>
            </a:extLst>
          </xdr:cNvPr>
          <xdr:cNvCxnSpPr/>
        </xdr:nvCxnSpPr>
        <xdr:spPr>
          <a:xfrm rot="16200000" flipH="1">
            <a:off x="4990488" y="1628789"/>
            <a:ext cx="465552" cy="0"/>
          </a:xfrm>
          <a:prstGeom prst="straightConnector1">
            <a:avLst/>
          </a:prstGeom>
          <a:noFill/>
          <a:ln w="9525" cap="flat" cmpd="sng" algn="ctr">
            <a:solidFill>
              <a:sysClr val="windowText" lastClr="000000"/>
            </a:solidFill>
            <a:prstDash val="solid"/>
            <a:tailEnd type="arrow"/>
          </a:ln>
          <a:effectLst/>
        </xdr:spPr>
      </xdr:cxnSp>
      <xdr:cxnSp macro="">
        <xdr:nvCxnSpPr>
          <xdr:cNvPr id="440" name="直線矢印コネクタ 439">
            <a:extLst>
              <a:ext uri="{FF2B5EF4-FFF2-40B4-BE49-F238E27FC236}">
                <a16:creationId xmlns:a16="http://schemas.microsoft.com/office/drawing/2014/main" id="{00000000-0008-0000-0000-0000B8010000}"/>
              </a:ext>
            </a:extLst>
          </xdr:cNvPr>
          <xdr:cNvCxnSpPr>
            <a:endCxn id="421" idx="1"/>
          </xdr:cNvCxnSpPr>
        </xdr:nvCxnSpPr>
        <xdr:spPr>
          <a:xfrm flipV="1">
            <a:off x="1387679" y="10584543"/>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1" name="直線矢印コネクタ 440">
            <a:extLst>
              <a:ext uri="{FF2B5EF4-FFF2-40B4-BE49-F238E27FC236}">
                <a16:creationId xmlns:a16="http://schemas.microsoft.com/office/drawing/2014/main" id="{00000000-0008-0000-0000-0000B9010000}"/>
              </a:ext>
            </a:extLst>
          </xdr:cNvPr>
          <xdr:cNvCxnSpPr/>
        </xdr:nvCxnSpPr>
        <xdr:spPr>
          <a:xfrm flipV="1">
            <a:off x="1395507" y="899186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2" name="直線矢印コネクタ 441">
            <a:extLst>
              <a:ext uri="{FF2B5EF4-FFF2-40B4-BE49-F238E27FC236}">
                <a16:creationId xmlns:a16="http://schemas.microsoft.com/office/drawing/2014/main" id="{00000000-0008-0000-0000-0000BA010000}"/>
              </a:ext>
            </a:extLst>
          </xdr:cNvPr>
          <xdr:cNvCxnSpPr/>
        </xdr:nvCxnSpPr>
        <xdr:spPr>
          <a:xfrm flipV="1">
            <a:off x="1395507" y="7431856"/>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3" name="直線矢印コネクタ 442">
            <a:extLst>
              <a:ext uri="{FF2B5EF4-FFF2-40B4-BE49-F238E27FC236}">
                <a16:creationId xmlns:a16="http://schemas.microsoft.com/office/drawing/2014/main" id="{00000000-0008-0000-0000-0000BB010000}"/>
              </a:ext>
            </a:extLst>
          </xdr:cNvPr>
          <xdr:cNvCxnSpPr/>
        </xdr:nvCxnSpPr>
        <xdr:spPr>
          <a:xfrm flipV="1">
            <a:off x="1395507" y="8183274"/>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4" name="直線矢印コネクタ 443">
            <a:extLst>
              <a:ext uri="{FF2B5EF4-FFF2-40B4-BE49-F238E27FC236}">
                <a16:creationId xmlns:a16="http://schemas.microsoft.com/office/drawing/2014/main" id="{00000000-0008-0000-0000-0000BC010000}"/>
              </a:ext>
            </a:extLst>
          </xdr:cNvPr>
          <xdr:cNvCxnSpPr/>
        </xdr:nvCxnSpPr>
        <xdr:spPr>
          <a:xfrm flipV="1">
            <a:off x="1403335" y="9784120"/>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5" name="直線矢印コネクタ 444">
            <a:extLst>
              <a:ext uri="{FF2B5EF4-FFF2-40B4-BE49-F238E27FC236}">
                <a16:creationId xmlns:a16="http://schemas.microsoft.com/office/drawing/2014/main" id="{00000000-0008-0000-0000-0000BD010000}"/>
              </a:ext>
            </a:extLst>
          </xdr:cNvPr>
          <xdr:cNvCxnSpPr/>
        </xdr:nvCxnSpPr>
        <xdr:spPr>
          <a:xfrm flipV="1">
            <a:off x="1395507" y="5839178"/>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6" name="直線矢印コネクタ 445">
            <a:extLst>
              <a:ext uri="{FF2B5EF4-FFF2-40B4-BE49-F238E27FC236}">
                <a16:creationId xmlns:a16="http://schemas.microsoft.com/office/drawing/2014/main" id="{00000000-0008-0000-0000-0000BE010000}"/>
              </a:ext>
            </a:extLst>
          </xdr:cNvPr>
          <xdr:cNvCxnSpPr/>
        </xdr:nvCxnSpPr>
        <xdr:spPr>
          <a:xfrm flipV="1">
            <a:off x="1411162" y="6631433"/>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447" name="直線コネクタ 446">
            <a:extLst>
              <a:ext uri="{FF2B5EF4-FFF2-40B4-BE49-F238E27FC236}">
                <a16:creationId xmlns:a16="http://schemas.microsoft.com/office/drawing/2014/main" id="{00000000-0008-0000-0000-0000BF010000}"/>
              </a:ext>
            </a:extLst>
          </xdr:cNvPr>
          <xdr:cNvCxnSpPr/>
        </xdr:nvCxnSpPr>
        <xdr:spPr>
          <a:xfrm>
            <a:off x="1395507" y="4254666"/>
            <a:ext cx="5236747" cy="0"/>
          </a:xfrm>
          <a:prstGeom prst="line">
            <a:avLst/>
          </a:prstGeom>
          <a:noFill/>
          <a:ln w="9525" cap="flat" cmpd="sng" algn="ctr">
            <a:solidFill>
              <a:sysClr val="windowText" lastClr="000000"/>
            </a:solidFill>
            <a:prstDash val="solid"/>
          </a:ln>
          <a:effectLst/>
        </xdr:spPr>
      </xdr:cxnSp>
      <xdr:cxnSp macro="">
        <xdr:nvCxnSpPr>
          <xdr:cNvPr id="448" name="直線矢印コネクタ 447">
            <a:extLst>
              <a:ext uri="{FF2B5EF4-FFF2-40B4-BE49-F238E27FC236}">
                <a16:creationId xmlns:a16="http://schemas.microsoft.com/office/drawing/2014/main" id="{00000000-0008-0000-0000-0000C0010000}"/>
              </a:ext>
            </a:extLst>
          </xdr:cNvPr>
          <xdr:cNvCxnSpPr>
            <a:endCxn id="427" idx="0"/>
          </xdr:cNvCxnSpPr>
        </xdr:nvCxnSpPr>
        <xdr:spPr>
          <a:xfrm>
            <a:off x="1379851" y="4254667"/>
            <a:ext cx="0" cy="449217"/>
          </a:xfrm>
          <a:prstGeom prst="straightConnector1">
            <a:avLst/>
          </a:prstGeom>
          <a:noFill/>
          <a:ln w="9525" cap="flat" cmpd="sng" algn="ctr">
            <a:solidFill>
              <a:sysClr val="windowText" lastClr="000000"/>
            </a:solidFill>
            <a:prstDash val="solid"/>
            <a:tailEnd type="arrow"/>
          </a:ln>
          <a:effectLst/>
        </xdr:spPr>
      </xdr:cxnSp>
      <xdr:cxnSp macro="">
        <xdr:nvCxnSpPr>
          <xdr:cNvPr id="449" name="直線矢印コネクタ 448">
            <a:extLst>
              <a:ext uri="{FF2B5EF4-FFF2-40B4-BE49-F238E27FC236}">
                <a16:creationId xmlns:a16="http://schemas.microsoft.com/office/drawing/2014/main" id="{00000000-0008-0000-0000-0000C1010000}"/>
              </a:ext>
            </a:extLst>
          </xdr:cNvPr>
          <xdr:cNvCxnSpPr>
            <a:stCxn id="422" idx="2"/>
          </xdr:cNvCxnSpPr>
        </xdr:nvCxnSpPr>
        <xdr:spPr>
          <a:xfrm rot="5400000">
            <a:off x="3858198" y="4332259"/>
            <a:ext cx="710580" cy="0"/>
          </a:xfrm>
          <a:prstGeom prst="straightConnector1">
            <a:avLst/>
          </a:prstGeom>
          <a:noFill/>
          <a:ln w="9525" cap="flat" cmpd="sng" algn="ctr">
            <a:solidFill>
              <a:sysClr val="windowText" lastClr="000000"/>
            </a:solidFill>
            <a:prstDash val="solid"/>
            <a:tailEnd type="arrow"/>
          </a:ln>
          <a:effectLst/>
        </xdr:spPr>
      </xdr:cxnSp>
      <xdr:cxnSp macro="">
        <xdr:nvCxnSpPr>
          <xdr:cNvPr id="450" name="直線矢印コネクタ 449">
            <a:extLst>
              <a:ext uri="{FF2B5EF4-FFF2-40B4-BE49-F238E27FC236}">
                <a16:creationId xmlns:a16="http://schemas.microsoft.com/office/drawing/2014/main" id="{00000000-0008-0000-0000-0000C2010000}"/>
              </a:ext>
            </a:extLst>
          </xdr:cNvPr>
          <xdr:cNvCxnSpPr/>
        </xdr:nvCxnSpPr>
        <xdr:spPr>
          <a:xfrm rot="5400000">
            <a:off x="6391310" y="4511945"/>
            <a:ext cx="481887" cy="0"/>
          </a:xfrm>
          <a:prstGeom prst="straightConnector1">
            <a:avLst/>
          </a:prstGeom>
          <a:noFill/>
          <a:ln w="9525" cap="flat" cmpd="sng" algn="ctr">
            <a:solidFill>
              <a:sysClr val="windowText" lastClr="000000"/>
            </a:solidFill>
            <a:prstDash val="solid"/>
            <a:tailEnd type="arrow"/>
          </a:ln>
          <a:effectLst/>
        </xdr:spPr>
      </xdr:cxnSp>
      <xdr:cxnSp macro="">
        <xdr:nvCxnSpPr>
          <xdr:cNvPr id="451" name="直線コネクタ 450">
            <a:extLst>
              <a:ext uri="{FF2B5EF4-FFF2-40B4-BE49-F238E27FC236}">
                <a16:creationId xmlns:a16="http://schemas.microsoft.com/office/drawing/2014/main" id="{00000000-0008-0000-0000-0000C3010000}"/>
              </a:ext>
            </a:extLst>
          </xdr:cNvPr>
          <xdr:cNvCxnSpPr>
            <a:stCxn id="427" idx="2"/>
          </xdr:cNvCxnSpPr>
        </xdr:nvCxnSpPr>
        <xdr:spPr>
          <a:xfrm rot="16200000" flipH="1">
            <a:off x="-1234795" y="7946414"/>
            <a:ext cx="5276259" cy="0"/>
          </a:xfrm>
          <a:prstGeom prst="line">
            <a:avLst/>
          </a:prstGeom>
          <a:noFill/>
          <a:ln w="9525" cap="flat" cmpd="sng" algn="ctr">
            <a:solidFill>
              <a:sysClr val="windowText" lastClr="000000"/>
            </a:solidFill>
            <a:prstDash val="solid"/>
          </a:ln>
          <a:effectLst/>
        </xdr:spPr>
      </xdr:cxnSp>
      <xdr:sp macro="" textlink="">
        <xdr:nvSpPr>
          <xdr:cNvPr id="452" name="角丸四角形 451">
            <a:extLst>
              <a:ext uri="{FF2B5EF4-FFF2-40B4-BE49-F238E27FC236}">
                <a16:creationId xmlns:a16="http://schemas.microsoft.com/office/drawing/2014/main" id="{00000000-0008-0000-0000-0000C4010000}"/>
              </a:ext>
            </a:extLst>
          </xdr:cNvPr>
          <xdr:cNvSpPr/>
        </xdr:nvSpPr>
        <xdr:spPr>
          <a:xfrm>
            <a:off x="886705" y="473075"/>
            <a:ext cx="1181986" cy="514558"/>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職員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4" name="直線矢印コネクタ 453">
            <a:extLst>
              <a:ext uri="{FF2B5EF4-FFF2-40B4-BE49-F238E27FC236}">
                <a16:creationId xmlns:a16="http://schemas.microsoft.com/office/drawing/2014/main" id="{00000000-0008-0000-0000-0000C6010000}"/>
              </a:ext>
            </a:extLst>
          </xdr:cNvPr>
          <xdr:cNvCxnSpPr>
            <a:stCxn id="415" idx="1"/>
            <a:endCxn id="452" idx="3"/>
          </xdr:cNvCxnSpPr>
        </xdr:nvCxnSpPr>
        <xdr:spPr>
          <a:xfrm rot="10800000" flipV="1">
            <a:off x="2068691" y="718103"/>
            <a:ext cx="696667" cy="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90" zoomScaleSheetLayoutView="9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98</v>
      </c>
      <c r="AT2" s="962"/>
      <c r="AU2" s="962"/>
      <c r="AV2" s="52" t="str">
        <f>IF(AW2="", "", "-")</f>
        <v/>
      </c>
      <c r="AW2" s="934"/>
      <c r="AX2" s="934"/>
    </row>
    <row r="3" spans="1:50" ht="21" customHeight="1" thickBot="1" x14ac:dyDescent="0.3">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25">
      <c r="A4" s="727" t="s">
        <v>26</v>
      </c>
      <c r="B4" s="728"/>
      <c r="C4" s="728"/>
      <c r="D4" s="728"/>
      <c r="E4" s="728"/>
      <c r="F4" s="728"/>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641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5">
      <c r="A5" s="715" t="s">
        <v>68</v>
      </c>
      <c r="B5" s="716"/>
      <c r="C5" s="716"/>
      <c r="D5" s="716"/>
      <c r="E5" s="716"/>
      <c r="F5" s="717"/>
      <c r="G5" s="863" t="s">
        <v>580</v>
      </c>
      <c r="H5" s="864"/>
      <c r="I5" s="864"/>
      <c r="J5" s="864"/>
      <c r="K5" s="864"/>
      <c r="L5" s="864"/>
      <c r="M5" s="865" t="s">
        <v>67</v>
      </c>
      <c r="N5" s="866"/>
      <c r="O5" s="866"/>
      <c r="P5" s="866"/>
      <c r="Q5" s="866"/>
      <c r="R5" s="867"/>
      <c r="S5" s="868" t="s">
        <v>546</v>
      </c>
      <c r="T5" s="864"/>
      <c r="U5" s="864"/>
      <c r="V5" s="864"/>
      <c r="W5" s="864"/>
      <c r="X5" s="869"/>
      <c r="Y5" s="721" t="s">
        <v>3</v>
      </c>
      <c r="Z5" s="554"/>
      <c r="AA5" s="554"/>
      <c r="AB5" s="554"/>
      <c r="AC5" s="554"/>
      <c r="AD5" s="555"/>
      <c r="AE5" s="722" t="s">
        <v>544</v>
      </c>
      <c r="AF5" s="722"/>
      <c r="AG5" s="722"/>
      <c r="AH5" s="722"/>
      <c r="AI5" s="722"/>
      <c r="AJ5" s="722"/>
      <c r="AK5" s="722"/>
      <c r="AL5" s="722"/>
      <c r="AM5" s="722"/>
      <c r="AN5" s="722"/>
      <c r="AO5" s="722"/>
      <c r="AP5" s="723"/>
      <c r="AQ5" s="724" t="s">
        <v>545</v>
      </c>
      <c r="AR5" s="725"/>
      <c r="AS5" s="725"/>
      <c r="AT5" s="725"/>
      <c r="AU5" s="725"/>
      <c r="AV5" s="725"/>
      <c r="AW5" s="725"/>
      <c r="AX5" s="726"/>
    </row>
    <row r="6" spans="1:50" ht="39" customHeight="1" x14ac:dyDescent="0.2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3.25" customHeight="1" x14ac:dyDescent="0.25">
      <c r="A9" s="873" t="s">
        <v>24</v>
      </c>
      <c r="B9" s="874"/>
      <c r="C9" s="874"/>
      <c r="D9" s="874"/>
      <c r="E9" s="874"/>
      <c r="F9" s="874"/>
      <c r="G9" s="875" t="s">
        <v>637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75" customHeight="1" x14ac:dyDescent="0.25">
      <c r="A10" s="681" t="s">
        <v>31</v>
      </c>
      <c r="B10" s="682"/>
      <c r="C10" s="682"/>
      <c r="D10" s="682"/>
      <c r="E10" s="682"/>
      <c r="F10" s="682"/>
      <c r="G10" s="772" t="s">
        <v>642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25">
      <c r="A13" s="637"/>
      <c r="B13" s="638"/>
      <c r="C13" s="638"/>
      <c r="D13" s="638"/>
      <c r="E13" s="638"/>
      <c r="F13" s="639"/>
      <c r="G13" s="746" t="s">
        <v>7</v>
      </c>
      <c r="H13" s="747"/>
      <c r="I13" s="788" t="s">
        <v>8</v>
      </c>
      <c r="J13" s="789"/>
      <c r="K13" s="789"/>
      <c r="L13" s="789"/>
      <c r="M13" s="789"/>
      <c r="N13" s="789"/>
      <c r="O13" s="790"/>
      <c r="P13" s="678">
        <v>283</v>
      </c>
      <c r="Q13" s="679"/>
      <c r="R13" s="679"/>
      <c r="S13" s="679"/>
      <c r="T13" s="679"/>
      <c r="U13" s="679"/>
      <c r="V13" s="680"/>
      <c r="W13" s="678">
        <v>302</v>
      </c>
      <c r="X13" s="679"/>
      <c r="Y13" s="679"/>
      <c r="Z13" s="679"/>
      <c r="AA13" s="679"/>
      <c r="AB13" s="679"/>
      <c r="AC13" s="680"/>
      <c r="AD13" s="678">
        <v>232</v>
      </c>
      <c r="AE13" s="679"/>
      <c r="AF13" s="679"/>
      <c r="AG13" s="679"/>
      <c r="AH13" s="679"/>
      <c r="AI13" s="679"/>
      <c r="AJ13" s="680"/>
      <c r="AK13" s="678">
        <v>215</v>
      </c>
      <c r="AL13" s="679"/>
      <c r="AM13" s="679"/>
      <c r="AN13" s="679"/>
      <c r="AO13" s="679"/>
      <c r="AP13" s="679"/>
      <c r="AQ13" s="680"/>
      <c r="AR13" s="942">
        <v>232</v>
      </c>
      <c r="AS13" s="943"/>
      <c r="AT13" s="943"/>
      <c r="AU13" s="943"/>
      <c r="AV13" s="943"/>
      <c r="AW13" s="943"/>
      <c r="AX13" s="944"/>
    </row>
    <row r="14" spans="1:50" ht="21" customHeight="1" x14ac:dyDescent="0.25">
      <c r="A14" s="637"/>
      <c r="B14" s="638"/>
      <c r="C14" s="638"/>
      <c r="D14" s="638"/>
      <c r="E14" s="638"/>
      <c r="F14" s="639"/>
      <c r="G14" s="748"/>
      <c r="H14" s="749"/>
      <c r="I14" s="734" t="s">
        <v>9</v>
      </c>
      <c r="J14" s="783"/>
      <c r="K14" s="783"/>
      <c r="L14" s="783"/>
      <c r="M14" s="783"/>
      <c r="N14" s="783"/>
      <c r="O14" s="784"/>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t="s">
        <v>550</v>
      </c>
      <c r="AL14" s="679"/>
      <c r="AM14" s="679"/>
      <c r="AN14" s="679"/>
      <c r="AO14" s="679"/>
      <c r="AP14" s="679"/>
      <c r="AQ14" s="680"/>
      <c r="AR14" s="812"/>
      <c r="AS14" s="812"/>
      <c r="AT14" s="812"/>
      <c r="AU14" s="812"/>
      <c r="AV14" s="812"/>
      <c r="AW14" s="812"/>
      <c r="AX14" s="813"/>
    </row>
    <row r="15" spans="1:50" ht="21" customHeight="1" x14ac:dyDescent="0.2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550</v>
      </c>
      <c r="AS15" s="679"/>
      <c r="AT15" s="679"/>
      <c r="AU15" s="679"/>
      <c r="AV15" s="679"/>
      <c r="AW15" s="679"/>
      <c r="AX15" s="782"/>
    </row>
    <row r="16" spans="1:50" ht="21" customHeight="1" x14ac:dyDescent="0.2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t="s">
        <v>550</v>
      </c>
      <c r="AL16" s="679"/>
      <c r="AM16" s="679"/>
      <c r="AN16" s="679"/>
      <c r="AO16" s="679"/>
      <c r="AP16" s="679"/>
      <c r="AQ16" s="680"/>
      <c r="AR16" s="775"/>
      <c r="AS16" s="776"/>
      <c r="AT16" s="776"/>
      <c r="AU16" s="776"/>
      <c r="AV16" s="776"/>
      <c r="AW16" s="776"/>
      <c r="AX16" s="777"/>
    </row>
    <row r="17" spans="1:50" ht="24.75" customHeight="1" x14ac:dyDescent="0.2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25">
      <c r="A18" s="637"/>
      <c r="B18" s="638"/>
      <c r="C18" s="638"/>
      <c r="D18" s="638"/>
      <c r="E18" s="638"/>
      <c r="F18" s="639"/>
      <c r="G18" s="750"/>
      <c r="H18" s="751"/>
      <c r="I18" s="739" t="s">
        <v>21</v>
      </c>
      <c r="J18" s="740"/>
      <c r="K18" s="740"/>
      <c r="L18" s="740"/>
      <c r="M18" s="740"/>
      <c r="N18" s="740"/>
      <c r="O18" s="741"/>
      <c r="P18" s="902">
        <f>SUM(P13:V17)</f>
        <v>283</v>
      </c>
      <c r="Q18" s="903"/>
      <c r="R18" s="903"/>
      <c r="S18" s="903"/>
      <c r="T18" s="903"/>
      <c r="U18" s="903"/>
      <c r="V18" s="904"/>
      <c r="W18" s="902">
        <f>SUM(W13:AC17)</f>
        <v>302</v>
      </c>
      <c r="X18" s="903"/>
      <c r="Y18" s="903"/>
      <c r="Z18" s="903"/>
      <c r="AA18" s="903"/>
      <c r="AB18" s="903"/>
      <c r="AC18" s="904"/>
      <c r="AD18" s="902">
        <f>SUM(AD13:AJ17)</f>
        <v>232</v>
      </c>
      <c r="AE18" s="903"/>
      <c r="AF18" s="903"/>
      <c r="AG18" s="903"/>
      <c r="AH18" s="903"/>
      <c r="AI18" s="903"/>
      <c r="AJ18" s="904"/>
      <c r="AK18" s="902">
        <f>SUM(AK13:AQ17)</f>
        <v>215</v>
      </c>
      <c r="AL18" s="903"/>
      <c r="AM18" s="903"/>
      <c r="AN18" s="903"/>
      <c r="AO18" s="903"/>
      <c r="AP18" s="903"/>
      <c r="AQ18" s="904"/>
      <c r="AR18" s="902">
        <f>SUM(AR13:AX17)</f>
        <v>232</v>
      </c>
      <c r="AS18" s="903"/>
      <c r="AT18" s="903"/>
      <c r="AU18" s="903"/>
      <c r="AV18" s="903"/>
      <c r="AW18" s="903"/>
      <c r="AX18" s="905"/>
    </row>
    <row r="19" spans="1:50" ht="24.75" customHeight="1" x14ac:dyDescent="0.25">
      <c r="A19" s="637"/>
      <c r="B19" s="638"/>
      <c r="C19" s="638"/>
      <c r="D19" s="638"/>
      <c r="E19" s="638"/>
      <c r="F19" s="639"/>
      <c r="G19" s="900" t="s">
        <v>10</v>
      </c>
      <c r="H19" s="901"/>
      <c r="I19" s="901"/>
      <c r="J19" s="901"/>
      <c r="K19" s="901"/>
      <c r="L19" s="901"/>
      <c r="M19" s="901"/>
      <c r="N19" s="901"/>
      <c r="O19" s="901"/>
      <c r="P19" s="678">
        <v>247</v>
      </c>
      <c r="Q19" s="679"/>
      <c r="R19" s="679"/>
      <c r="S19" s="679"/>
      <c r="T19" s="679"/>
      <c r="U19" s="679"/>
      <c r="V19" s="680"/>
      <c r="W19" s="678">
        <v>249</v>
      </c>
      <c r="X19" s="679"/>
      <c r="Y19" s="679"/>
      <c r="Z19" s="679"/>
      <c r="AA19" s="679"/>
      <c r="AB19" s="679"/>
      <c r="AC19" s="680"/>
      <c r="AD19" s="678">
        <v>212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5">
      <c r="A20" s="637"/>
      <c r="B20" s="638"/>
      <c r="C20" s="638"/>
      <c r="D20" s="638"/>
      <c r="E20" s="638"/>
      <c r="F20" s="639"/>
      <c r="G20" s="900" t="s">
        <v>11</v>
      </c>
      <c r="H20" s="901"/>
      <c r="I20" s="901"/>
      <c r="J20" s="901"/>
      <c r="K20" s="901"/>
      <c r="L20" s="901"/>
      <c r="M20" s="901"/>
      <c r="N20" s="901"/>
      <c r="O20" s="901"/>
      <c r="P20" s="351">
        <f>IF(P18=0, "-", SUM(P19)/P18)</f>
        <v>0.87279151943462896</v>
      </c>
      <c r="Q20" s="351"/>
      <c r="R20" s="351"/>
      <c r="S20" s="351"/>
      <c r="T20" s="351"/>
      <c r="U20" s="351"/>
      <c r="V20" s="351"/>
      <c r="W20" s="351">
        <f t="shared" ref="W20" si="0">IF(W18=0, "-", SUM(W19)/W18)</f>
        <v>0.82450331125827814</v>
      </c>
      <c r="X20" s="351"/>
      <c r="Y20" s="351"/>
      <c r="Z20" s="351"/>
      <c r="AA20" s="351"/>
      <c r="AB20" s="351"/>
      <c r="AC20" s="351"/>
      <c r="AD20" s="351">
        <f t="shared" ref="AD20" si="1">IF(AD18=0, "-", SUM(AD19)/AD18)</f>
        <v>0.91379310344827591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5">
      <c r="A21" s="873"/>
      <c r="B21" s="874"/>
      <c r="C21" s="874"/>
      <c r="D21" s="874"/>
      <c r="E21" s="874"/>
      <c r="F21" s="970"/>
      <c r="G21" s="349" t="s">
        <v>506</v>
      </c>
      <c r="H21" s="350"/>
      <c r="I21" s="350"/>
      <c r="J21" s="350"/>
      <c r="K21" s="350"/>
      <c r="L21" s="350"/>
      <c r="M21" s="350"/>
      <c r="N21" s="350"/>
      <c r="O21" s="350"/>
      <c r="P21" s="351">
        <f>IF(P19=0, "-", SUM(P19)/SUM(P13,P14))</f>
        <v>0.87279151943462896</v>
      </c>
      <c r="Q21" s="351"/>
      <c r="R21" s="351"/>
      <c r="S21" s="351"/>
      <c r="T21" s="351"/>
      <c r="U21" s="351"/>
      <c r="V21" s="351"/>
      <c r="W21" s="351">
        <f t="shared" ref="W21" si="2">IF(W19=0, "-", SUM(W19)/SUM(W13,W14))</f>
        <v>0.82450331125827814</v>
      </c>
      <c r="X21" s="351"/>
      <c r="Y21" s="351"/>
      <c r="Z21" s="351"/>
      <c r="AA21" s="351"/>
      <c r="AB21" s="351"/>
      <c r="AC21" s="351"/>
      <c r="AD21" s="351">
        <f t="shared" ref="AD21" si="3">IF(AD19=0, "-", SUM(AD19)/SUM(AD13,AD14))</f>
        <v>0.91379310344827591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5">
      <c r="A22" s="988" t="s">
        <v>483</v>
      </c>
      <c r="B22" s="989"/>
      <c r="C22" s="989"/>
      <c r="D22" s="989"/>
      <c r="E22" s="989"/>
      <c r="F22" s="990"/>
      <c r="G22" s="975" t="s">
        <v>481</v>
      </c>
      <c r="H22" s="243"/>
      <c r="I22" s="243"/>
      <c r="J22" s="243"/>
      <c r="K22" s="243"/>
      <c r="L22" s="243"/>
      <c r="M22" s="243"/>
      <c r="N22" s="243"/>
      <c r="O22" s="244"/>
      <c r="P22" s="965" t="s">
        <v>480</v>
      </c>
      <c r="Q22" s="243"/>
      <c r="R22" s="243"/>
      <c r="S22" s="243"/>
      <c r="T22" s="243"/>
      <c r="U22" s="243"/>
      <c r="V22" s="244"/>
      <c r="W22" s="965" t="s">
        <v>479</v>
      </c>
      <c r="X22" s="243"/>
      <c r="Y22" s="243"/>
      <c r="Z22" s="243"/>
      <c r="AA22" s="243"/>
      <c r="AB22" s="243"/>
      <c r="AC22" s="244"/>
      <c r="AD22" s="965" t="s">
        <v>478</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5">
      <c r="A23" s="991"/>
      <c r="B23" s="992"/>
      <c r="C23" s="992"/>
      <c r="D23" s="992"/>
      <c r="E23" s="992"/>
      <c r="F23" s="993"/>
      <c r="G23" s="976" t="s">
        <v>552</v>
      </c>
      <c r="H23" s="977"/>
      <c r="I23" s="977"/>
      <c r="J23" s="977"/>
      <c r="K23" s="977"/>
      <c r="L23" s="977"/>
      <c r="M23" s="977"/>
      <c r="N23" s="977"/>
      <c r="O23" s="978"/>
      <c r="P23" s="942">
        <v>215</v>
      </c>
      <c r="Q23" s="943"/>
      <c r="R23" s="943"/>
      <c r="S23" s="943"/>
      <c r="T23" s="943"/>
      <c r="U23" s="943"/>
      <c r="V23" s="966"/>
      <c r="W23" s="942">
        <v>232</v>
      </c>
      <c r="X23" s="943"/>
      <c r="Y23" s="943"/>
      <c r="Z23" s="943"/>
      <c r="AA23" s="943"/>
      <c r="AB23" s="943"/>
      <c r="AC23" s="966"/>
      <c r="AD23" s="998" t="s">
        <v>653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5">
      <c r="A24" s="991"/>
      <c r="B24" s="992"/>
      <c r="C24" s="992"/>
      <c r="D24" s="992"/>
      <c r="E24" s="992"/>
      <c r="F24" s="993"/>
      <c r="G24" s="979" t="s">
        <v>553</v>
      </c>
      <c r="H24" s="980"/>
      <c r="I24" s="980"/>
      <c r="J24" s="980"/>
      <c r="K24" s="980"/>
      <c r="L24" s="980"/>
      <c r="M24" s="980"/>
      <c r="N24" s="980"/>
      <c r="O24" s="981"/>
      <c r="P24" s="678">
        <v>0.1</v>
      </c>
      <c r="Q24" s="679"/>
      <c r="R24" s="679"/>
      <c r="S24" s="679"/>
      <c r="T24" s="679"/>
      <c r="U24" s="679"/>
      <c r="V24" s="680"/>
      <c r="W24" s="678">
        <v>0.1</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2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2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2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25">
      <c r="A28" s="991"/>
      <c r="B28" s="992"/>
      <c r="C28" s="992"/>
      <c r="D28" s="992"/>
      <c r="E28" s="992"/>
      <c r="F28" s="993"/>
      <c r="G28" s="982" t="s">
        <v>486</v>
      </c>
      <c r="H28" s="983"/>
      <c r="I28" s="983"/>
      <c r="J28" s="983"/>
      <c r="K28" s="983"/>
      <c r="L28" s="983"/>
      <c r="M28" s="983"/>
      <c r="N28" s="983"/>
      <c r="O28" s="984"/>
      <c r="P28" s="902">
        <f>P29-SUM(P23:P27)</f>
        <v>-9.9999999999994316E-2</v>
      </c>
      <c r="Q28" s="903"/>
      <c r="R28" s="903"/>
      <c r="S28" s="903"/>
      <c r="T28" s="903"/>
      <c r="U28" s="903"/>
      <c r="V28" s="904"/>
      <c r="W28" s="902">
        <f>W29-SUM(W23:W27)</f>
        <v>-9.9999999999994316E-2</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3">
      <c r="A29" s="994"/>
      <c r="B29" s="995"/>
      <c r="C29" s="995"/>
      <c r="D29" s="995"/>
      <c r="E29" s="995"/>
      <c r="F29" s="996"/>
      <c r="G29" s="985" t="s">
        <v>482</v>
      </c>
      <c r="H29" s="986"/>
      <c r="I29" s="986"/>
      <c r="J29" s="986"/>
      <c r="K29" s="986"/>
      <c r="L29" s="986"/>
      <c r="M29" s="986"/>
      <c r="N29" s="986"/>
      <c r="O29" s="987"/>
      <c r="P29" s="957">
        <f>AK13</f>
        <v>215</v>
      </c>
      <c r="Q29" s="958"/>
      <c r="R29" s="958"/>
      <c r="S29" s="958"/>
      <c r="T29" s="958"/>
      <c r="U29" s="958"/>
      <c r="V29" s="959"/>
      <c r="W29" s="957">
        <f>AR13</f>
        <v>232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5">
      <c r="A30" s="885" t="s">
        <v>499</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x14ac:dyDescent="0.25">
      <c r="A32" s="434"/>
      <c r="B32" s="432"/>
      <c r="C32" s="432"/>
      <c r="D32" s="432"/>
      <c r="E32" s="432"/>
      <c r="F32" s="433"/>
      <c r="G32" s="575" t="s">
        <v>554</v>
      </c>
      <c r="H32" s="576"/>
      <c r="I32" s="576"/>
      <c r="J32" s="576"/>
      <c r="K32" s="576"/>
      <c r="L32" s="576"/>
      <c r="M32" s="576"/>
      <c r="N32" s="576"/>
      <c r="O32" s="577"/>
      <c r="P32" s="100" t="s">
        <v>647</v>
      </c>
      <c r="Q32" s="100"/>
      <c r="R32" s="100"/>
      <c r="S32" s="100"/>
      <c r="T32" s="100"/>
      <c r="U32" s="100"/>
      <c r="V32" s="100"/>
      <c r="W32" s="100"/>
      <c r="X32" s="101"/>
      <c r="Y32" s="497" t="s">
        <v>13</v>
      </c>
      <c r="Z32" s="544"/>
      <c r="AA32" s="545"/>
      <c r="AB32" s="482" t="s">
        <v>555</v>
      </c>
      <c r="AC32" s="482"/>
      <c r="AD32" s="482"/>
      <c r="AE32" s="239">
        <v>176</v>
      </c>
      <c r="AF32" s="240"/>
      <c r="AG32" s="240"/>
      <c r="AH32" s="240"/>
      <c r="AI32" s="239">
        <v>168</v>
      </c>
      <c r="AJ32" s="240"/>
      <c r="AK32" s="240"/>
      <c r="AL32" s="240"/>
      <c r="AM32" s="239" t="s">
        <v>556</v>
      </c>
      <c r="AN32" s="240"/>
      <c r="AO32" s="240"/>
      <c r="AP32" s="240"/>
      <c r="AQ32" s="359" t="s">
        <v>556</v>
      </c>
      <c r="AR32" s="194"/>
      <c r="AS32" s="194"/>
      <c r="AT32" s="360"/>
      <c r="AU32" s="240" t="s">
        <v>557</v>
      </c>
      <c r="AV32" s="240"/>
      <c r="AW32" s="240"/>
      <c r="AX32" s="242"/>
    </row>
    <row r="33" spans="1:50" ht="23.25" customHeight="1" x14ac:dyDescent="0.2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v>100</v>
      </c>
      <c r="AF33" s="240"/>
      <c r="AG33" s="240"/>
      <c r="AH33" s="240"/>
      <c r="AI33" s="239">
        <v>100</v>
      </c>
      <c r="AJ33" s="240"/>
      <c r="AK33" s="240"/>
      <c r="AL33" s="240"/>
      <c r="AM33" s="239">
        <v>100</v>
      </c>
      <c r="AN33" s="240"/>
      <c r="AO33" s="240"/>
      <c r="AP33" s="240"/>
      <c r="AQ33" s="359">
        <v>100</v>
      </c>
      <c r="AR33" s="194"/>
      <c r="AS33" s="194"/>
      <c r="AT33" s="360"/>
      <c r="AU33" s="240" t="s">
        <v>556</v>
      </c>
      <c r="AV33" s="240"/>
      <c r="AW33" s="240"/>
      <c r="AX33" s="242"/>
    </row>
    <row r="34" spans="1:50" ht="58.5" customHeight="1" x14ac:dyDescent="0.2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95</v>
      </c>
      <c r="AF34" s="240"/>
      <c r="AG34" s="240"/>
      <c r="AH34" s="240"/>
      <c r="AI34" s="239">
        <v>96</v>
      </c>
      <c r="AJ34" s="240"/>
      <c r="AK34" s="240"/>
      <c r="AL34" s="240"/>
      <c r="AM34" s="239" t="s">
        <v>556</v>
      </c>
      <c r="AN34" s="240"/>
      <c r="AO34" s="240"/>
      <c r="AP34" s="240"/>
      <c r="AQ34" s="359" t="s">
        <v>556</v>
      </c>
      <c r="AR34" s="194"/>
      <c r="AS34" s="194"/>
      <c r="AT34" s="360"/>
      <c r="AU34" s="240" t="s">
        <v>556</v>
      </c>
      <c r="AV34" s="240"/>
      <c r="AW34" s="240"/>
      <c r="AX34" s="242"/>
    </row>
    <row r="35" spans="1:50" ht="23.25" customHeight="1" x14ac:dyDescent="0.25">
      <c r="A35" s="225" t="s">
        <v>536</v>
      </c>
      <c r="B35" s="226"/>
      <c r="C35" s="226"/>
      <c r="D35" s="226"/>
      <c r="E35" s="226"/>
      <c r="F35" s="227"/>
      <c r="G35" s="231" t="s">
        <v>645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2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23.25" customHeight="1" x14ac:dyDescent="0.25">
      <c r="A39" s="434"/>
      <c r="B39" s="432"/>
      <c r="C39" s="432"/>
      <c r="D39" s="432"/>
      <c r="E39" s="432"/>
      <c r="F39" s="433"/>
      <c r="G39" s="575" t="s">
        <v>643</v>
      </c>
      <c r="H39" s="576"/>
      <c r="I39" s="576"/>
      <c r="J39" s="576"/>
      <c r="K39" s="576"/>
      <c r="L39" s="576"/>
      <c r="M39" s="576"/>
      <c r="N39" s="576"/>
      <c r="O39" s="577"/>
      <c r="P39" s="100" t="s">
        <v>648</v>
      </c>
      <c r="Q39" s="100"/>
      <c r="R39" s="100"/>
      <c r="S39" s="100"/>
      <c r="T39" s="100"/>
      <c r="U39" s="100"/>
      <c r="V39" s="100"/>
      <c r="W39" s="100"/>
      <c r="X39" s="101"/>
      <c r="Y39" s="497" t="s">
        <v>13</v>
      </c>
      <c r="Z39" s="544"/>
      <c r="AA39" s="545"/>
      <c r="AB39" s="482" t="s">
        <v>558</v>
      </c>
      <c r="AC39" s="482"/>
      <c r="AD39" s="482"/>
      <c r="AE39" s="239" t="s">
        <v>556</v>
      </c>
      <c r="AF39" s="240"/>
      <c r="AG39" s="240"/>
      <c r="AH39" s="240"/>
      <c r="AI39" s="239">
        <v>176</v>
      </c>
      <c r="AJ39" s="240"/>
      <c r="AK39" s="240"/>
      <c r="AL39" s="240"/>
      <c r="AM39" s="239">
        <v>58</v>
      </c>
      <c r="AN39" s="240"/>
      <c r="AO39" s="240"/>
      <c r="AP39" s="240"/>
      <c r="AQ39" s="359" t="s">
        <v>556</v>
      </c>
      <c r="AR39" s="194"/>
      <c r="AS39" s="194"/>
      <c r="AT39" s="360"/>
      <c r="AU39" s="240" t="s">
        <v>556</v>
      </c>
      <c r="AV39" s="240"/>
      <c r="AW39" s="240"/>
      <c r="AX39" s="242"/>
    </row>
    <row r="40" spans="1:50" ht="30" customHeight="1" x14ac:dyDescent="0.2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15</v>
      </c>
      <c r="AC40" s="536"/>
      <c r="AD40" s="536"/>
      <c r="AE40" s="239" t="s">
        <v>557</v>
      </c>
      <c r="AF40" s="240"/>
      <c r="AG40" s="240"/>
      <c r="AH40" s="240"/>
      <c r="AI40" s="239">
        <v>100</v>
      </c>
      <c r="AJ40" s="240"/>
      <c r="AK40" s="240"/>
      <c r="AL40" s="240"/>
      <c r="AM40" s="239">
        <v>100</v>
      </c>
      <c r="AN40" s="240"/>
      <c r="AO40" s="240"/>
      <c r="AP40" s="240"/>
      <c r="AQ40" s="359">
        <v>100</v>
      </c>
      <c r="AR40" s="194"/>
      <c r="AS40" s="194"/>
      <c r="AT40" s="360"/>
      <c r="AU40" s="240" t="s">
        <v>556</v>
      </c>
      <c r="AV40" s="240"/>
      <c r="AW40" s="240"/>
      <c r="AX40" s="242"/>
    </row>
    <row r="41" spans="1:50" ht="72" customHeight="1" x14ac:dyDescent="0.2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557</v>
      </c>
      <c r="AF41" s="240"/>
      <c r="AG41" s="240"/>
      <c r="AH41" s="240"/>
      <c r="AI41" s="239">
        <v>100</v>
      </c>
      <c r="AJ41" s="240"/>
      <c r="AK41" s="240"/>
      <c r="AL41" s="240"/>
      <c r="AM41" s="239">
        <v>100</v>
      </c>
      <c r="AN41" s="240"/>
      <c r="AO41" s="240"/>
      <c r="AP41" s="240"/>
      <c r="AQ41" s="359" t="s">
        <v>556</v>
      </c>
      <c r="AR41" s="194"/>
      <c r="AS41" s="194"/>
      <c r="AT41" s="360"/>
      <c r="AU41" s="240" t="s">
        <v>557</v>
      </c>
      <c r="AV41" s="240"/>
      <c r="AW41" s="240"/>
      <c r="AX41" s="242"/>
    </row>
    <row r="42" spans="1:50" ht="23.25" customHeight="1" x14ac:dyDescent="0.25">
      <c r="A42" s="225" t="s">
        <v>536</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2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2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5">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71"/>
    </row>
    <row r="80" spans="1:50" ht="18.75" hidden="1" customHeight="1" x14ac:dyDescent="0.25">
      <c r="A80" s="88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0.75" customHeight="1" thickBot="1" x14ac:dyDescent="0.3">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25">
      <c r="A101" s="456"/>
      <c r="B101" s="457"/>
      <c r="C101" s="457"/>
      <c r="D101" s="457"/>
      <c r="E101" s="457"/>
      <c r="F101" s="458"/>
      <c r="G101" s="100" t="s">
        <v>638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236</v>
      </c>
      <c r="AF101" s="240"/>
      <c r="AG101" s="240"/>
      <c r="AH101" s="241"/>
      <c r="AI101" s="239">
        <v>221</v>
      </c>
      <c r="AJ101" s="240"/>
      <c r="AK101" s="240"/>
      <c r="AL101" s="241"/>
      <c r="AM101" s="239">
        <v>165</v>
      </c>
      <c r="AN101" s="240"/>
      <c r="AO101" s="240"/>
      <c r="AP101" s="241"/>
      <c r="AQ101" s="239" t="s">
        <v>556</v>
      </c>
      <c r="AR101" s="240"/>
      <c r="AS101" s="240"/>
      <c r="AT101" s="241"/>
      <c r="AU101" s="239" t="s">
        <v>578</v>
      </c>
      <c r="AV101" s="240"/>
      <c r="AW101" s="240"/>
      <c r="AX101" s="241"/>
    </row>
    <row r="102" spans="1:60" ht="23.25" customHeight="1" x14ac:dyDescent="0.2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200</v>
      </c>
      <c r="AF102" s="452"/>
      <c r="AG102" s="452"/>
      <c r="AH102" s="452"/>
      <c r="AI102" s="452">
        <v>200</v>
      </c>
      <c r="AJ102" s="452"/>
      <c r="AK102" s="452"/>
      <c r="AL102" s="452"/>
      <c r="AM102" s="452">
        <v>170</v>
      </c>
      <c r="AN102" s="452"/>
      <c r="AO102" s="452"/>
      <c r="AP102" s="452"/>
      <c r="AQ102" s="237">
        <v>160</v>
      </c>
      <c r="AR102" s="238"/>
      <c r="AS102" s="238"/>
      <c r="AT102" s="334"/>
      <c r="AU102" s="237">
        <v>175</v>
      </c>
      <c r="AV102" s="238"/>
      <c r="AW102" s="238"/>
      <c r="AX102" s="334"/>
    </row>
    <row r="103" spans="1:60" ht="31.5" hidden="1" customHeight="1" x14ac:dyDescent="0.2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2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2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2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502</v>
      </c>
      <c r="AR112" s="948"/>
      <c r="AS112" s="948"/>
      <c r="AT112" s="949"/>
      <c r="AU112" s="310" t="s">
        <v>503</v>
      </c>
      <c r="AV112" s="311"/>
      <c r="AW112" s="311"/>
      <c r="AX112" s="312"/>
    </row>
    <row r="113" spans="1:50" ht="23.25" hidden="1" customHeight="1" x14ac:dyDescent="0.2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25">
      <c r="A116" s="473"/>
      <c r="B116" s="474"/>
      <c r="C116" s="474"/>
      <c r="D116" s="474"/>
      <c r="E116" s="474"/>
      <c r="F116" s="475"/>
      <c r="G116" s="424" t="s">
        <v>581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583</v>
      </c>
      <c r="AC116" s="484"/>
      <c r="AD116" s="485"/>
      <c r="AE116" s="452">
        <v>1.5</v>
      </c>
      <c r="AF116" s="452"/>
      <c r="AG116" s="452"/>
      <c r="AH116" s="452"/>
      <c r="AI116" s="452">
        <v>1.6</v>
      </c>
      <c r="AJ116" s="452"/>
      <c r="AK116" s="452"/>
      <c r="AL116" s="452"/>
      <c r="AM116" s="452">
        <v>2</v>
      </c>
      <c r="AN116" s="452"/>
      <c r="AO116" s="452"/>
      <c r="AP116" s="452"/>
      <c r="AQ116" s="239">
        <v>2</v>
      </c>
      <c r="AR116" s="240"/>
      <c r="AS116" s="240"/>
      <c r="AT116" s="240"/>
      <c r="AU116" s="240"/>
      <c r="AV116" s="240"/>
      <c r="AW116" s="240"/>
      <c r="AX116" s="242"/>
    </row>
    <row r="117" spans="1:50" ht="46.5" customHeigh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584</v>
      </c>
      <c r="AC117" s="499"/>
      <c r="AD117" s="500"/>
      <c r="AE117" s="548" t="s">
        <v>585</v>
      </c>
      <c r="AF117" s="548"/>
      <c r="AG117" s="548"/>
      <c r="AH117" s="548"/>
      <c r="AI117" s="548" t="s">
        <v>586</v>
      </c>
      <c r="AJ117" s="548"/>
      <c r="AK117" s="548"/>
      <c r="AL117" s="548"/>
      <c r="AM117" s="548" t="s">
        <v>633</v>
      </c>
      <c r="AN117" s="548"/>
      <c r="AO117" s="548"/>
      <c r="AP117" s="548"/>
      <c r="AQ117" s="548" t="s">
        <v>635</v>
      </c>
      <c r="AR117" s="548"/>
      <c r="AS117" s="548"/>
      <c r="AT117" s="548"/>
      <c r="AU117" s="548"/>
      <c r="AV117" s="548"/>
      <c r="AW117" s="548"/>
      <c r="AX117" s="549"/>
    </row>
    <row r="118" spans="1:50" ht="23.25" customHeight="1" x14ac:dyDescent="0.2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customHeight="1" x14ac:dyDescent="0.25">
      <c r="A119" s="473"/>
      <c r="B119" s="474"/>
      <c r="C119" s="474"/>
      <c r="D119" s="474"/>
      <c r="E119" s="474"/>
      <c r="F119" s="475"/>
      <c r="G119" s="424" t="s">
        <v>582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583</v>
      </c>
      <c r="AC119" s="484"/>
      <c r="AD119" s="485"/>
      <c r="AE119" s="452">
        <v>0.9</v>
      </c>
      <c r="AF119" s="452"/>
      <c r="AG119" s="452"/>
      <c r="AH119" s="452"/>
      <c r="AI119" s="452">
        <v>0.9</v>
      </c>
      <c r="AJ119" s="452"/>
      <c r="AK119" s="452"/>
      <c r="AL119" s="452"/>
      <c r="AM119" s="452">
        <v>1</v>
      </c>
      <c r="AN119" s="452"/>
      <c r="AO119" s="452"/>
      <c r="AP119" s="452"/>
      <c r="AQ119" s="452">
        <v>1</v>
      </c>
      <c r="AR119" s="452"/>
      <c r="AS119" s="452"/>
      <c r="AT119" s="452"/>
      <c r="AU119" s="452"/>
      <c r="AV119" s="452"/>
      <c r="AW119" s="452"/>
      <c r="AX119" s="566"/>
    </row>
    <row r="120" spans="1:50" ht="46.5" customHeight="1" thickBot="1" x14ac:dyDescent="0.3">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584</v>
      </c>
      <c r="AC120" s="499"/>
      <c r="AD120" s="500"/>
      <c r="AE120" s="548" t="s">
        <v>587</v>
      </c>
      <c r="AF120" s="548"/>
      <c r="AG120" s="548"/>
      <c r="AH120" s="548"/>
      <c r="AI120" s="548" t="s">
        <v>588</v>
      </c>
      <c r="AJ120" s="548"/>
      <c r="AK120" s="548"/>
      <c r="AL120" s="548"/>
      <c r="AM120" s="548" t="s">
        <v>634</v>
      </c>
      <c r="AN120" s="548"/>
      <c r="AO120" s="548"/>
      <c r="AP120" s="548"/>
      <c r="AQ120" s="548" t="s">
        <v>636</v>
      </c>
      <c r="AR120" s="548"/>
      <c r="AS120" s="548"/>
      <c r="AT120" s="548"/>
      <c r="AU120" s="548"/>
      <c r="AV120" s="548"/>
      <c r="AW120" s="548"/>
      <c r="AX120" s="549"/>
    </row>
    <row r="121" spans="1:50" ht="23.25" hidden="1" customHeight="1" x14ac:dyDescent="0.2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2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2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2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3">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2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2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customHeight="1" x14ac:dyDescent="0.2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25">
      <c r="A138" s="144"/>
      <c r="B138" s="140"/>
      <c r="C138" s="139"/>
      <c r="D138" s="140"/>
      <c r="E138" s="139"/>
      <c r="F138" s="213"/>
      <c r="G138" s="99" t="s">
        <v>561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562</v>
      </c>
      <c r="AC138" s="192"/>
      <c r="AD138" s="192"/>
      <c r="AE138" s="193" t="s">
        <v>562</v>
      </c>
      <c r="AF138" s="194"/>
      <c r="AG138" s="194"/>
      <c r="AH138" s="194"/>
      <c r="AI138" s="193" t="s">
        <v>562</v>
      </c>
      <c r="AJ138" s="194"/>
      <c r="AK138" s="194"/>
      <c r="AL138" s="194"/>
      <c r="AM138" s="193" t="s">
        <v>562</v>
      </c>
      <c r="AN138" s="194"/>
      <c r="AO138" s="194"/>
      <c r="AP138" s="194"/>
      <c r="AQ138" s="193" t="s">
        <v>562</v>
      </c>
      <c r="AR138" s="194"/>
      <c r="AS138" s="194"/>
      <c r="AT138" s="194"/>
      <c r="AU138" s="193" t="s">
        <v>562</v>
      </c>
      <c r="AV138" s="194"/>
      <c r="AW138" s="194"/>
      <c r="AX138" s="195"/>
    </row>
    <row r="139" spans="1:50" ht="39.75"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562</v>
      </c>
      <c r="AF139" s="194"/>
      <c r="AG139" s="194"/>
      <c r="AH139" s="194"/>
      <c r="AI139" s="193" t="s">
        <v>562</v>
      </c>
      <c r="AJ139" s="194"/>
      <c r="AK139" s="194"/>
      <c r="AL139" s="194"/>
      <c r="AM139" s="193" t="s">
        <v>562</v>
      </c>
      <c r="AN139" s="194"/>
      <c r="AO139" s="194"/>
      <c r="AP139" s="194"/>
      <c r="AQ139" s="193" t="s">
        <v>562</v>
      </c>
      <c r="AR139" s="194"/>
      <c r="AS139" s="194"/>
      <c r="AT139" s="194"/>
      <c r="AU139" s="193" t="s">
        <v>564</v>
      </c>
      <c r="AV139" s="194"/>
      <c r="AW139" s="194"/>
      <c r="AX139" s="195"/>
    </row>
    <row r="140" spans="1:50" ht="18.75" hidden="1" customHeight="1" x14ac:dyDescent="0.2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5">
      <c r="A154" s="144"/>
      <c r="B154" s="140"/>
      <c r="C154" s="139"/>
      <c r="D154" s="140"/>
      <c r="E154" s="139"/>
      <c r="F154" s="213"/>
      <c r="G154" s="99" t="s">
        <v>565</v>
      </c>
      <c r="H154" s="100"/>
      <c r="I154" s="100"/>
      <c r="J154" s="100"/>
      <c r="K154" s="100"/>
      <c r="L154" s="100"/>
      <c r="M154" s="100"/>
      <c r="N154" s="100"/>
      <c r="O154" s="100"/>
      <c r="P154" s="101"/>
      <c r="Q154" s="123" t="s">
        <v>566</v>
      </c>
      <c r="R154" s="100"/>
      <c r="S154" s="100"/>
      <c r="T154" s="100"/>
      <c r="U154" s="100"/>
      <c r="V154" s="100"/>
      <c r="W154" s="100"/>
      <c r="X154" s="100"/>
      <c r="Y154" s="100"/>
      <c r="Z154" s="100"/>
      <c r="AA154" s="133"/>
      <c r="AB154" s="147" t="s">
        <v>564</v>
      </c>
      <c r="AC154" s="148"/>
      <c r="AD154" s="148"/>
      <c r="AE154" s="153" t="s">
        <v>639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60.75"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5">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2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2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2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2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2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2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2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2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2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2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2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2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2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2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2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2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2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2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2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2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2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2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2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2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2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2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2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2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2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2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2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2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2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2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2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2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2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2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2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2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2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2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2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2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2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2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2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2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2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2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2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2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2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2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2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2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2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2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2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 customHeight="1" x14ac:dyDescent="0.2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590</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x14ac:dyDescent="0.2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x14ac:dyDescent="0.2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649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2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594</v>
      </c>
      <c r="AH708" s="767"/>
      <c r="AI708" s="767"/>
      <c r="AJ708" s="767"/>
      <c r="AK708" s="767"/>
      <c r="AL708" s="767"/>
      <c r="AM708" s="767"/>
      <c r="AN708" s="767"/>
      <c r="AO708" s="767"/>
      <c r="AP708" s="767"/>
      <c r="AQ708" s="767"/>
      <c r="AR708" s="767"/>
      <c r="AS708" s="767"/>
      <c r="AT708" s="767"/>
      <c r="AU708" s="767"/>
      <c r="AV708" s="767"/>
      <c r="AW708" s="767"/>
      <c r="AX708" s="768"/>
    </row>
    <row r="709" spans="1:50" ht="34.5" customHeight="1" x14ac:dyDescent="0.2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595</v>
      </c>
      <c r="AH709" s="118"/>
      <c r="AI709" s="118"/>
      <c r="AJ709" s="118"/>
      <c r="AK709" s="118"/>
      <c r="AL709" s="118"/>
      <c r="AM709" s="118"/>
      <c r="AN709" s="118"/>
      <c r="AO709" s="118"/>
      <c r="AP709" s="118"/>
      <c r="AQ709" s="118"/>
      <c r="AR709" s="118"/>
      <c r="AS709" s="118"/>
      <c r="AT709" s="118"/>
      <c r="AU709" s="118"/>
      <c r="AV709" s="118"/>
      <c r="AW709" s="118"/>
      <c r="AX709" s="119"/>
    </row>
    <row r="710" spans="1:50" ht="33" customHeight="1" x14ac:dyDescent="0.2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593</v>
      </c>
      <c r="AH710" s="118"/>
      <c r="AI710" s="118"/>
      <c r="AJ710" s="118"/>
      <c r="AK710" s="118"/>
      <c r="AL710" s="118"/>
      <c r="AM710" s="118"/>
      <c r="AN710" s="118"/>
      <c r="AO710" s="118"/>
      <c r="AP710" s="118"/>
      <c r="AQ710" s="118"/>
      <c r="AR710" s="118"/>
      <c r="AS710" s="118"/>
      <c r="AT710" s="118"/>
      <c r="AU710" s="118"/>
      <c r="AV710" s="118"/>
      <c r="AW710" s="118"/>
      <c r="AX710" s="119"/>
    </row>
    <row r="711" spans="1:50" ht="31.5" customHeight="1" x14ac:dyDescent="0.2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569</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5">
      <c r="A713" s="667"/>
      <c r="B713" s="669"/>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831" t="s">
        <v>569</v>
      </c>
      <c r="AE713" s="832"/>
      <c r="AF713" s="833"/>
      <c r="AG713" s="117"/>
      <c r="AH713" s="118"/>
      <c r="AI713" s="118"/>
      <c r="AJ713" s="118"/>
      <c r="AK713" s="118"/>
      <c r="AL713" s="118"/>
      <c r="AM713" s="118"/>
      <c r="AN713" s="118"/>
      <c r="AO713" s="118"/>
      <c r="AP713" s="118"/>
      <c r="AQ713" s="118"/>
      <c r="AR713" s="118"/>
      <c r="AS713" s="118"/>
      <c r="AT713" s="118"/>
      <c r="AU713" s="118"/>
      <c r="AV713" s="118"/>
      <c r="AW713" s="118"/>
      <c r="AX713" s="119"/>
    </row>
    <row r="714" spans="1:50" ht="30.75" customHeight="1" x14ac:dyDescent="0.2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596</v>
      </c>
      <c r="AH714" s="761"/>
      <c r="AI714" s="761"/>
      <c r="AJ714" s="761"/>
      <c r="AK714" s="761"/>
      <c r="AL714" s="761"/>
      <c r="AM714" s="761"/>
      <c r="AN714" s="761"/>
      <c r="AO714" s="761"/>
      <c r="AP714" s="761"/>
      <c r="AQ714" s="761"/>
      <c r="AR714" s="761"/>
      <c r="AS714" s="761"/>
      <c r="AT714" s="761"/>
      <c r="AU714" s="761"/>
      <c r="AV714" s="761"/>
      <c r="AW714" s="761"/>
      <c r="AX714" s="762"/>
    </row>
    <row r="715" spans="1:50" ht="32.25" customHeight="1" x14ac:dyDescent="0.2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42" customHeight="1" x14ac:dyDescent="0.2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598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569</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9.25" customHeight="1" x14ac:dyDescent="0.25">
      <c r="A726" s="665" t="s">
        <v>49</v>
      </c>
      <c r="B726" s="826"/>
      <c r="C726" s="839" t="s">
        <v>54</v>
      </c>
      <c r="D726" s="861"/>
      <c r="E726" s="861"/>
      <c r="F726" s="862"/>
      <c r="G726" s="613" t="s">
        <v>644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3">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3">
      <c r="A729" s="659" t="s">
        <v>651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3">
      <c r="A731" s="823" t="s">
        <v>258</v>
      </c>
      <c r="B731" s="824"/>
      <c r="C731" s="824"/>
      <c r="D731" s="824"/>
      <c r="E731" s="825"/>
      <c r="F731" s="753" t="s">
        <v>650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3">
      <c r="A733" s="696" t="s">
        <v>654</v>
      </c>
      <c r="B733" s="697"/>
      <c r="C733" s="697"/>
      <c r="D733" s="697"/>
      <c r="E733" s="698"/>
      <c r="F733" s="662" t="s">
        <v>655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59.25" customHeight="1" thickBot="1" x14ac:dyDescent="0.3">
      <c r="A735" s="814" t="s">
        <v>652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5">
      <c r="A737" s="830" t="s">
        <v>433</v>
      </c>
      <c r="B737" s="326"/>
      <c r="C737" s="326"/>
      <c r="D737" s="326"/>
      <c r="E737" s="326"/>
      <c r="F737" s="326"/>
      <c r="G737" s="313">
        <v>232</v>
      </c>
      <c r="H737" s="314"/>
      <c r="I737" s="314"/>
      <c r="J737" s="314"/>
      <c r="K737" s="314"/>
      <c r="L737" s="314"/>
      <c r="M737" s="314"/>
      <c r="N737" s="314"/>
      <c r="O737" s="314"/>
      <c r="P737" s="315"/>
      <c r="Q737" s="326" t="s">
        <v>360</v>
      </c>
      <c r="R737" s="326"/>
      <c r="S737" s="326"/>
      <c r="T737" s="326"/>
      <c r="U737" s="326"/>
      <c r="V737" s="326"/>
      <c r="W737" s="313">
        <v>233</v>
      </c>
      <c r="X737" s="314"/>
      <c r="Y737" s="314"/>
      <c r="Z737" s="314"/>
      <c r="AA737" s="314"/>
      <c r="AB737" s="314"/>
      <c r="AC737" s="314"/>
      <c r="AD737" s="314"/>
      <c r="AE737" s="314"/>
      <c r="AF737" s="315"/>
      <c r="AG737" s="326" t="s">
        <v>361</v>
      </c>
      <c r="AH737" s="326"/>
      <c r="AI737" s="326"/>
      <c r="AJ737" s="326"/>
      <c r="AK737" s="326"/>
      <c r="AL737" s="326"/>
      <c r="AM737" s="313">
        <v>197</v>
      </c>
      <c r="AN737" s="314"/>
      <c r="AO737" s="314"/>
      <c r="AP737" s="314"/>
      <c r="AQ737" s="314"/>
      <c r="AR737" s="314"/>
      <c r="AS737" s="314"/>
      <c r="AT737" s="314"/>
      <c r="AU737" s="314"/>
      <c r="AV737" s="315"/>
      <c r="AW737" s="59"/>
      <c r="AX737" s="60"/>
    </row>
    <row r="738" spans="1:50" ht="24.75" customHeight="1" x14ac:dyDescent="0.25">
      <c r="A738" s="325" t="s">
        <v>362</v>
      </c>
      <c r="B738" s="279"/>
      <c r="C738" s="279"/>
      <c r="D738" s="279"/>
      <c r="E738" s="279"/>
      <c r="F738" s="279"/>
      <c r="G738" s="313">
        <v>73</v>
      </c>
      <c r="H738" s="314"/>
      <c r="I738" s="314"/>
      <c r="J738" s="314"/>
      <c r="K738" s="314"/>
      <c r="L738" s="314"/>
      <c r="M738" s="314"/>
      <c r="N738" s="314"/>
      <c r="O738" s="314"/>
      <c r="P738" s="314"/>
      <c r="Q738" s="326" t="s">
        <v>363</v>
      </c>
      <c r="R738" s="326"/>
      <c r="S738" s="326"/>
      <c r="T738" s="326"/>
      <c r="U738" s="326"/>
      <c r="V738" s="326"/>
      <c r="W738" s="313">
        <v>71</v>
      </c>
      <c r="X738" s="314"/>
      <c r="Y738" s="314"/>
      <c r="Z738" s="314"/>
      <c r="AA738" s="314"/>
      <c r="AB738" s="314"/>
      <c r="AC738" s="314"/>
      <c r="AD738" s="314"/>
      <c r="AE738" s="314"/>
      <c r="AF738" s="315"/>
      <c r="AG738" s="279" t="s">
        <v>364</v>
      </c>
      <c r="AH738" s="279"/>
      <c r="AI738" s="279"/>
      <c r="AJ738" s="279"/>
      <c r="AK738" s="279"/>
      <c r="AL738" s="279"/>
      <c r="AM738" s="313">
        <v>75</v>
      </c>
      <c r="AN738" s="314"/>
      <c r="AO738" s="314"/>
      <c r="AP738" s="314"/>
      <c r="AQ738" s="314"/>
      <c r="AR738" s="314"/>
      <c r="AS738" s="314"/>
      <c r="AT738" s="314"/>
      <c r="AU738" s="314"/>
      <c r="AV738" s="315"/>
      <c r="AW738" s="87"/>
      <c r="AX738" s="88"/>
    </row>
    <row r="739" spans="1:50" ht="24.75" customHeight="1" thickBot="1" x14ac:dyDescent="0.3">
      <c r="A739" s="685" t="s">
        <v>490</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2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5.75" customHeight="1" x14ac:dyDescent="0.2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6" customHeight="1" x14ac:dyDescent="0.2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2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25" customHeight="1" x14ac:dyDescent="0.2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2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2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customHeight="1" x14ac:dyDescent="0.2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2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3">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53" t="s">
        <v>542</v>
      </c>
      <c r="B779" s="654"/>
      <c r="C779" s="654"/>
      <c r="D779" s="654"/>
      <c r="E779" s="654"/>
      <c r="F779" s="655"/>
      <c r="G779" s="618" t="s">
        <v>612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5">
      <c r="A781" s="656"/>
      <c r="B781" s="657"/>
      <c r="C781" s="657"/>
      <c r="D781" s="657"/>
      <c r="E781" s="657"/>
      <c r="F781" s="658"/>
      <c r="G781" s="693" t="s">
        <v>600</v>
      </c>
      <c r="H781" s="694"/>
      <c r="I781" s="694"/>
      <c r="J781" s="694"/>
      <c r="K781" s="695"/>
      <c r="L781" s="687" t="s">
        <v>606</v>
      </c>
      <c r="M781" s="688"/>
      <c r="N781" s="688"/>
      <c r="O781" s="688"/>
      <c r="P781" s="688"/>
      <c r="Q781" s="688"/>
      <c r="R781" s="688"/>
      <c r="S781" s="688"/>
      <c r="T781" s="688"/>
      <c r="U781" s="688"/>
      <c r="V781" s="688"/>
      <c r="W781" s="688"/>
      <c r="X781" s="689"/>
      <c r="Y781" s="413">
        <v>32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25">
      <c r="A782" s="656"/>
      <c r="B782" s="657"/>
      <c r="C782" s="657"/>
      <c r="D782" s="657"/>
      <c r="E782" s="657"/>
      <c r="F782" s="658"/>
      <c r="G782" s="598" t="s">
        <v>601</v>
      </c>
      <c r="H782" s="599"/>
      <c r="I782" s="599"/>
      <c r="J782" s="599"/>
      <c r="K782" s="600"/>
      <c r="L782" s="621" t="s">
        <v>607</v>
      </c>
      <c r="M782" s="622"/>
      <c r="N782" s="622"/>
      <c r="O782" s="622"/>
      <c r="P782" s="622"/>
      <c r="Q782" s="622"/>
      <c r="R782" s="622"/>
      <c r="S782" s="622"/>
      <c r="T782" s="622"/>
      <c r="U782" s="622"/>
      <c r="V782" s="622"/>
      <c r="W782" s="622"/>
      <c r="X782" s="623"/>
      <c r="Y782" s="624">
        <v>30</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5">
      <c r="A783" s="656"/>
      <c r="B783" s="657"/>
      <c r="C783" s="657"/>
      <c r="D783" s="657"/>
      <c r="E783" s="657"/>
      <c r="F783" s="658"/>
      <c r="G783" s="598" t="s">
        <v>602</v>
      </c>
      <c r="H783" s="599"/>
      <c r="I783" s="599"/>
      <c r="J783" s="599"/>
      <c r="K783" s="600"/>
      <c r="L783" s="621" t="s">
        <v>608</v>
      </c>
      <c r="M783" s="622"/>
      <c r="N783" s="622"/>
      <c r="O783" s="622"/>
      <c r="P783" s="622"/>
      <c r="Q783" s="622"/>
      <c r="R783" s="622"/>
      <c r="S783" s="622"/>
      <c r="T783" s="622"/>
      <c r="U783" s="622"/>
      <c r="V783" s="622"/>
      <c r="W783" s="622"/>
      <c r="X783" s="623"/>
      <c r="Y783" s="624">
        <v>35</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5">
      <c r="A784" s="656"/>
      <c r="B784" s="657"/>
      <c r="C784" s="657"/>
      <c r="D784" s="657"/>
      <c r="E784" s="657"/>
      <c r="F784" s="658"/>
      <c r="G784" s="598" t="s">
        <v>603</v>
      </c>
      <c r="H784" s="599"/>
      <c r="I784" s="599"/>
      <c r="J784" s="599"/>
      <c r="K784" s="600"/>
      <c r="L784" s="621" t="s">
        <v>609</v>
      </c>
      <c r="M784" s="622"/>
      <c r="N784" s="622"/>
      <c r="O784" s="622"/>
      <c r="P784" s="622"/>
      <c r="Q784" s="622"/>
      <c r="R784" s="622"/>
      <c r="S784" s="622"/>
      <c r="T784" s="622"/>
      <c r="U784" s="622"/>
      <c r="V784" s="622"/>
      <c r="W784" s="622"/>
      <c r="X784" s="623"/>
      <c r="Y784" s="624">
        <v>11</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5">
      <c r="A785" s="656"/>
      <c r="B785" s="657"/>
      <c r="C785" s="657"/>
      <c r="D785" s="657"/>
      <c r="E785" s="657"/>
      <c r="F785" s="658"/>
      <c r="G785" s="598" t="s">
        <v>604</v>
      </c>
      <c r="H785" s="599"/>
      <c r="I785" s="599"/>
      <c r="J785" s="599"/>
      <c r="K785" s="600"/>
      <c r="L785" s="621" t="s">
        <v>610</v>
      </c>
      <c r="M785" s="622"/>
      <c r="N785" s="622"/>
      <c r="O785" s="622"/>
      <c r="P785" s="622"/>
      <c r="Q785" s="622"/>
      <c r="R785" s="622"/>
      <c r="S785" s="622"/>
      <c r="T785" s="622"/>
      <c r="U785" s="622"/>
      <c r="V785" s="622"/>
      <c r="W785" s="622"/>
      <c r="X785" s="623"/>
      <c r="Y785" s="624">
        <v>5</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5">
      <c r="A786" s="656"/>
      <c r="B786" s="657"/>
      <c r="C786" s="657"/>
      <c r="D786" s="657"/>
      <c r="E786" s="657"/>
      <c r="F786" s="658"/>
      <c r="G786" s="598" t="s">
        <v>605</v>
      </c>
      <c r="H786" s="599"/>
      <c r="I786" s="599"/>
      <c r="J786" s="599"/>
      <c r="K786" s="600"/>
      <c r="L786" s="621" t="s">
        <v>611</v>
      </c>
      <c r="M786" s="622"/>
      <c r="N786" s="622"/>
      <c r="O786" s="622"/>
      <c r="P786" s="622"/>
      <c r="Q786" s="622"/>
      <c r="R786" s="622"/>
      <c r="S786" s="622"/>
      <c r="T786" s="622"/>
      <c r="U786" s="622"/>
      <c r="V786" s="622"/>
      <c r="W786" s="622"/>
      <c r="X786" s="623"/>
      <c r="Y786" s="624">
        <v>12</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2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2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3">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125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x14ac:dyDescent="0.25">
      <c r="A792" s="656"/>
      <c r="B792" s="657"/>
      <c r="C792" s="657"/>
      <c r="D792" s="657"/>
      <c r="E792" s="657"/>
      <c r="F792" s="658"/>
      <c r="G792" s="618" t="s">
        <v>613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616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2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5">
      <c r="A794" s="656"/>
      <c r="B794" s="657"/>
      <c r="C794" s="657"/>
      <c r="D794" s="657"/>
      <c r="E794" s="657"/>
      <c r="F794" s="658"/>
      <c r="G794" s="693" t="s">
        <v>614</v>
      </c>
      <c r="H794" s="694"/>
      <c r="I794" s="694"/>
      <c r="J794" s="694"/>
      <c r="K794" s="695"/>
      <c r="L794" s="687" t="s">
        <v>615</v>
      </c>
      <c r="M794" s="688"/>
      <c r="N794" s="688"/>
      <c r="O794" s="688"/>
      <c r="P794" s="688"/>
      <c r="Q794" s="688"/>
      <c r="R794" s="688"/>
      <c r="S794" s="688"/>
      <c r="T794" s="688"/>
      <c r="U794" s="688"/>
      <c r="V794" s="688"/>
      <c r="W794" s="688"/>
      <c r="X794" s="689"/>
      <c r="Y794" s="413">
        <v>6</v>
      </c>
      <c r="Z794" s="414"/>
      <c r="AA794" s="414"/>
      <c r="AB794" s="829"/>
      <c r="AC794" s="693" t="s">
        <v>614</v>
      </c>
      <c r="AD794" s="694"/>
      <c r="AE794" s="694"/>
      <c r="AF794" s="694"/>
      <c r="AG794" s="695"/>
      <c r="AH794" s="687" t="s">
        <v>615</v>
      </c>
      <c r="AI794" s="688"/>
      <c r="AJ794" s="688"/>
      <c r="AK794" s="688"/>
      <c r="AL794" s="688"/>
      <c r="AM794" s="688"/>
      <c r="AN794" s="688"/>
      <c r="AO794" s="688"/>
      <c r="AP794" s="688"/>
      <c r="AQ794" s="688"/>
      <c r="AR794" s="688"/>
      <c r="AS794" s="688"/>
      <c r="AT794" s="689"/>
      <c r="AU794" s="413">
        <v>14</v>
      </c>
      <c r="AV794" s="414"/>
      <c r="AW794" s="414"/>
      <c r="AX794" s="415"/>
    </row>
    <row r="795" spans="1:50" ht="24.75" hidden="1" customHeight="1" x14ac:dyDescent="0.2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2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6</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14</v>
      </c>
      <c r="AV804" s="856"/>
      <c r="AW804" s="856"/>
      <c r="AX804" s="858"/>
    </row>
    <row r="805" spans="1:50" ht="24.75" hidden="1" customHeight="1" x14ac:dyDescent="0.2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3">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3">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494</v>
      </c>
      <c r="AM831" s="307"/>
      <c r="AN831" s="307"/>
      <c r="AO831" s="91" t="s">
        <v>492</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25">
      <c r="A837" s="401">
        <v>1</v>
      </c>
      <c r="B837" s="401">
        <v>1</v>
      </c>
      <c r="C837" s="387" t="s">
        <v>571</v>
      </c>
      <c r="D837" s="369"/>
      <c r="E837" s="369"/>
      <c r="F837" s="369"/>
      <c r="G837" s="369"/>
      <c r="H837" s="369"/>
      <c r="I837" s="369"/>
      <c r="J837" s="370">
        <v>8010005002644</v>
      </c>
      <c r="K837" s="371"/>
      <c r="L837" s="371"/>
      <c r="M837" s="371"/>
      <c r="N837" s="371"/>
      <c r="O837" s="371"/>
      <c r="P837" s="388" t="s">
        <v>572</v>
      </c>
      <c r="Q837" s="372"/>
      <c r="R837" s="372"/>
      <c r="S837" s="372"/>
      <c r="T837" s="372"/>
      <c r="U837" s="372"/>
      <c r="V837" s="372"/>
      <c r="W837" s="372"/>
      <c r="X837" s="372"/>
      <c r="Y837" s="373">
        <v>125</v>
      </c>
      <c r="Z837" s="374"/>
      <c r="AA837" s="374"/>
      <c r="AB837" s="375"/>
      <c r="AC837" s="383" t="s">
        <v>528</v>
      </c>
      <c r="AD837" s="384"/>
      <c r="AE837" s="384"/>
      <c r="AF837" s="384"/>
      <c r="AG837" s="384"/>
      <c r="AH837" s="385">
        <v>1</v>
      </c>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2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25">
      <c r="A870" s="401">
        <v>1</v>
      </c>
      <c r="B870" s="401">
        <v>1</v>
      </c>
      <c r="C870" s="387" t="s">
        <v>659</v>
      </c>
      <c r="D870" s="369"/>
      <c r="E870" s="369"/>
      <c r="F870" s="369"/>
      <c r="G870" s="369"/>
      <c r="H870" s="369"/>
      <c r="I870" s="369"/>
      <c r="J870" s="370">
        <v>2010001029119</v>
      </c>
      <c r="K870" s="371"/>
      <c r="L870" s="371"/>
      <c r="M870" s="371"/>
      <c r="N870" s="371"/>
      <c r="O870" s="371"/>
      <c r="P870" s="388" t="s">
        <v>573</v>
      </c>
      <c r="Q870" s="372"/>
      <c r="R870" s="372"/>
      <c r="S870" s="372"/>
      <c r="T870" s="372"/>
      <c r="U870" s="372"/>
      <c r="V870" s="372"/>
      <c r="W870" s="372"/>
      <c r="X870" s="372"/>
      <c r="Y870" s="373">
        <v>0.7</v>
      </c>
      <c r="Z870" s="374"/>
      <c r="AA870" s="374"/>
      <c r="AB870" s="375"/>
      <c r="AC870" s="383" t="s">
        <v>534</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25">
      <c r="A871" s="401">
        <v>2</v>
      </c>
      <c r="B871" s="401">
        <v>1</v>
      </c>
      <c r="C871" s="387" t="s">
        <v>658</v>
      </c>
      <c r="D871" s="369"/>
      <c r="E871" s="369"/>
      <c r="F871" s="369"/>
      <c r="G871" s="369"/>
      <c r="H871" s="369"/>
      <c r="I871" s="369"/>
      <c r="J871" s="370">
        <v>8010001013240</v>
      </c>
      <c r="K871" s="371"/>
      <c r="L871" s="371"/>
      <c r="M871" s="371"/>
      <c r="N871" s="371"/>
      <c r="O871" s="371"/>
      <c r="P871" s="388" t="s">
        <v>573</v>
      </c>
      <c r="Q871" s="372"/>
      <c r="R871" s="372"/>
      <c r="S871" s="372"/>
      <c r="T871" s="372"/>
      <c r="U871" s="372"/>
      <c r="V871" s="372"/>
      <c r="W871" s="372"/>
      <c r="X871" s="372"/>
      <c r="Y871" s="373">
        <v>0.4</v>
      </c>
      <c r="Z871" s="374"/>
      <c r="AA871" s="374"/>
      <c r="AB871" s="375"/>
      <c r="AC871" s="383" t="s">
        <v>534</v>
      </c>
      <c r="AD871" s="384"/>
      <c r="AE871" s="384"/>
      <c r="AF871" s="384"/>
      <c r="AG871" s="384"/>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25">
      <c r="A872" s="401">
        <v>3</v>
      </c>
      <c r="B872" s="401">
        <v>1</v>
      </c>
      <c r="C872" s="387" t="s">
        <v>657</v>
      </c>
      <c r="D872" s="369"/>
      <c r="E872" s="369"/>
      <c r="F872" s="369"/>
      <c r="G872" s="369"/>
      <c r="H872" s="369"/>
      <c r="I872" s="369"/>
      <c r="J872" s="370">
        <v>6010101000462</v>
      </c>
      <c r="K872" s="371"/>
      <c r="L872" s="371"/>
      <c r="M872" s="371"/>
      <c r="N872" s="371"/>
      <c r="O872" s="371"/>
      <c r="P872" s="388" t="s">
        <v>573</v>
      </c>
      <c r="Q872" s="372"/>
      <c r="R872" s="372"/>
      <c r="S872" s="372"/>
      <c r="T872" s="372"/>
      <c r="U872" s="372"/>
      <c r="V872" s="372"/>
      <c r="W872" s="372"/>
      <c r="X872" s="372"/>
      <c r="Y872" s="373">
        <v>0.4</v>
      </c>
      <c r="Z872" s="374"/>
      <c r="AA872" s="374"/>
      <c r="AB872" s="375"/>
      <c r="AC872" s="383" t="s">
        <v>534</v>
      </c>
      <c r="AD872" s="384"/>
      <c r="AE872" s="384"/>
      <c r="AF872" s="384"/>
      <c r="AG872" s="384"/>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25">
      <c r="A873" s="401">
        <v>4</v>
      </c>
      <c r="B873" s="401">
        <v>1</v>
      </c>
      <c r="C873" s="387" t="s">
        <v>661</v>
      </c>
      <c r="D873" s="369"/>
      <c r="E873" s="369"/>
      <c r="F873" s="369"/>
      <c r="G873" s="369"/>
      <c r="H873" s="369"/>
      <c r="I873" s="369"/>
      <c r="J873" s="370">
        <v>2010001062986</v>
      </c>
      <c r="K873" s="371"/>
      <c r="L873" s="371"/>
      <c r="M873" s="371"/>
      <c r="N873" s="371"/>
      <c r="O873" s="371"/>
      <c r="P873" s="388" t="s">
        <v>573</v>
      </c>
      <c r="Q873" s="372"/>
      <c r="R873" s="372"/>
      <c r="S873" s="372"/>
      <c r="T873" s="372"/>
      <c r="U873" s="372"/>
      <c r="V873" s="372"/>
      <c r="W873" s="372"/>
      <c r="X873" s="372"/>
      <c r="Y873" s="373">
        <v>0.3</v>
      </c>
      <c r="Z873" s="374"/>
      <c r="AA873" s="374"/>
      <c r="AB873" s="375"/>
      <c r="AC873" s="383" t="s">
        <v>534</v>
      </c>
      <c r="AD873" s="384"/>
      <c r="AE873" s="384"/>
      <c r="AF873" s="384"/>
      <c r="AG873" s="384"/>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25">
      <c r="A874" s="401">
        <v>5</v>
      </c>
      <c r="B874" s="401">
        <v>1</v>
      </c>
      <c r="C874" s="387" t="s">
        <v>664</v>
      </c>
      <c r="D874" s="369"/>
      <c r="E874" s="369"/>
      <c r="F874" s="369"/>
      <c r="G874" s="369"/>
      <c r="H874" s="369"/>
      <c r="I874" s="369"/>
      <c r="J874" s="370">
        <v>8010001021516</v>
      </c>
      <c r="K874" s="371"/>
      <c r="L874" s="371"/>
      <c r="M874" s="371"/>
      <c r="N874" s="371"/>
      <c r="O874" s="371"/>
      <c r="P874" s="388" t="s">
        <v>573</v>
      </c>
      <c r="Q874" s="372"/>
      <c r="R874" s="372"/>
      <c r="S874" s="372"/>
      <c r="T874" s="372"/>
      <c r="U874" s="372"/>
      <c r="V874" s="372"/>
      <c r="W874" s="372"/>
      <c r="X874" s="372"/>
      <c r="Y874" s="373">
        <v>0.3</v>
      </c>
      <c r="Z874" s="374"/>
      <c r="AA874" s="374"/>
      <c r="AB874" s="375"/>
      <c r="AC874" s="383" t="s">
        <v>534</v>
      </c>
      <c r="AD874" s="384"/>
      <c r="AE874" s="384"/>
      <c r="AF874" s="384"/>
      <c r="AG874" s="384"/>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25">
      <c r="A875" s="401">
        <v>6</v>
      </c>
      <c r="B875" s="401">
        <v>1</v>
      </c>
      <c r="C875" s="387" t="s">
        <v>660</v>
      </c>
      <c r="D875" s="369"/>
      <c r="E875" s="369"/>
      <c r="F875" s="369"/>
      <c r="G875" s="369"/>
      <c r="H875" s="369"/>
      <c r="I875" s="369"/>
      <c r="J875" s="370">
        <v>6010401029219</v>
      </c>
      <c r="K875" s="371"/>
      <c r="L875" s="371"/>
      <c r="M875" s="371"/>
      <c r="N875" s="371"/>
      <c r="O875" s="371"/>
      <c r="P875" s="388" t="s">
        <v>573</v>
      </c>
      <c r="Q875" s="372"/>
      <c r="R875" s="372"/>
      <c r="S875" s="372"/>
      <c r="T875" s="372"/>
      <c r="U875" s="372"/>
      <c r="V875" s="372"/>
      <c r="W875" s="372"/>
      <c r="X875" s="372"/>
      <c r="Y875" s="373">
        <v>0.3</v>
      </c>
      <c r="Z875" s="374"/>
      <c r="AA875" s="374"/>
      <c r="AB875" s="375"/>
      <c r="AC875" s="383" t="s">
        <v>534</v>
      </c>
      <c r="AD875" s="384"/>
      <c r="AE875" s="384"/>
      <c r="AF875" s="384"/>
      <c r="AG875" s="384"/>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25">
      <c r="A876" s="401">
        <v>7</v>
      </c>
      <c r="B876" s="401">
        <v>1</v>
      </c>
      <c r="C876" s="387" t="s">
        <v>617</v>
      </c>
      <c r="D876" s="369"/>
      <c r="E876" s="369"/>
      <c r="F876" s="369"/>
      <c r="G876" s="369"/>
      <c r="H876" s="369"/>
      <c r="I876" s="369"/>
      <c r="J876" s="370" t="s">
        <v>577</v>
      </c>
      <c r="K876" s="371"/>
      <c r="L876" s="371"/>
      <c r="M876" s="371"/>
      <c r="N876" s="371"/>
      <c r="O876" s="371"/>
      <c r="P876" s="388" t="s">
        <v>573</v>
      </c>
      <c r="Q876" s="372"/>
      <c r="R876" s="372"/>
      <c r="S876" s="372"/>
      <c r="T876" s="372"/>
      <c r="U876" s="372"/>
      <c r="V876" s="372"/>
      <c r="W876" s="372"/>
      <c r="X876" s="372"/>
      <c r="Y876" s="373">
        <v>0.3</v>
      </c>
      <c r="Z876" s="374"/>
      <c r="AA876" s="374"/>
      <c r="AB876" s="375"/>
      <c r="AC876" s="383" t="s">
        <v>534</v>
      </c>
      <c r="AD876" s="384"/>
      <c r="AE876" s="384"/>
      <c r="AF876" s="384"/>
      <c r="AG876" s="384"/>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25">
      <c r="A877" s="401">
        <v>8</v>
      </c>
      <c r="B877" s="401">
        <v>1</v>
      </c>
      <c r="C877" s="387" t="s">
        <v>662</v>
      </c>
      <c r="D877" s="369"/>
      <c r="E877" s="369"/>
      <c r="F877" s="369"/>
      <c r="G877" s="369"/>
      <c r="H877" s="369"/>
      <c r="I877" s="369"/>
      <c r="J877" s="370">
        <v>1010001013882</v>
      </c>
      <c r="K877" s="371"/>
      <c r="L877" s="371"/>
      <c r="M877" s="371"/>
      <c r="N877" s="371"/>
      <c r="O877" s="371"/>
      <c r="P877" s="388" t="s">
        <v>573</v>
      </c>
      <c r="Q877" s="372"/>
      <c r="R877" s="372"/>
      <c r="S877" s="372"/>
      <c r="T877" s="372"/>
      <c r="U877" s="372"/>
      <c r="V877" s="372"/>
      <c r="W877" s="372"/>
      <c r="X877" s="372"/>
      <c r="Y877" s="373">
        <v>0.3</v>
      </c>
      <c r="Z877" s="374"/>
      <c r="AA877" s="374"/>
      <c r="AB877" s="375"/>
      <c r="AC877" s="383" t="s">
        <v>534</v>
      </c>
      <c r="AD877" s="384"/>
      <c r="AE877" s="384"/>
      <c r="AF877" s="384"/>
      <c r="AG877" s="384"/>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25">
      <c r="A878" s="401">
        <v>9</v>
      </c>
      <c r="B878" s="401">
        <v>1</v>
      </c>
      <c r="C878" s="387" t="s">
        <v>656</v>
      </c>
      <c r="D878" s="369"/>
      <c r="E878" s="369"/>
      <c r="F878" s="369"/>
      <c r="G878" s="369"/>
      <c r="H878" s="369"/>
      <c r="I878" s="369"/>
      <c r="J878" s="370">
        <v>8010001000775</v>
      </c>
      <c r="K878" s="371"/>
      <c r="L878" s="371"/>
      <c r="M878" s="371"/>
      <c r="N878" s="371"/>
      <c r="O878" s="371"/>
      <c r="P878" s="388" t="s">
        <v>573</v>
      </c>
      <c r="Q878" s="372"/>
      <c r="R878" s="372"/>
      <c r="S878" s="372"/>
      <c r="T878" s="372"/>
      <c r="U878" s="372"/>
      <c r="V878" s="372"/>
      <c r="W878" s="372"/>
      <c r="X878" s="372"/>
      <c r="Y878" s="373">
        <v>0.2</v>
      </c>
      <c r="Z878" s="374"/>
      <c r="AA878" s="374"/>
      <c r="AB878" s="375"/>
      <c r="AC878" s="383" t="s">
        <v>534</v>
      </c>
      <c r="AD878" s="384"/>
      <c r="AE878" s="384"/>
      <c r="AF878" s="384"/>
      <c r="AG878" s="384"/>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25">
      <c r="A879" s="401">
        <v>10</v>
      </c>
      <c r="B879" s="401">
        <v>1</v>
      </c>
      <c r="C879" s="387" t="s">
        <v>663</v>
      </c>
      <c r="D879" s="369"/>
      <c r="E879" s="369"/>
      <c r="F879" s="369"/>
      <c r="G879" s="369"/>
      <c r="H879" s="369"/>
      <c r="I879" s="369"/>
      <c r="J879" s="370">
        <v>5010401117404</v>
      </c>
      <c r="K879" s="371"/>
      <c r="L879" s="371"/>
      <c r="M879" s="371"/>
      <c r="N879" s="371"/>
      <c r="O879" s="371"/>
      <c r="P879" s="388" t="s">
        <v>573</v>
      </c>
      <c r="Q879" s="372"/>
      <c r="R879" s="372"/>
      <c r="S879" s="372"/>
      <c r="T879" s="372"/>
      <c r="U879" s="372"/>
      <c r="V879" s="372"/>
      <c r="W879" s="372"/>
      <c r="X879" s="372"/>
      <c r="Y879" s="373">
        <v>0.2</v>
      </c>
      <c r="Z879" s="374"/>
      <c r="AA879" s="374"/>
      <c r="AB879" s="375"/>
      <c r="AC879" s="383" t="s">
        <v>534</v>
      </c>
      <c r="AD879" s="384"/>
      <c r="AE879" s="384"/>
      <c r="AF879" s="384"/>
      <c r="AG879" s="384"/>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25">
      <c r="A903" s="401">
        <v>1</v>
      </c>
      <c r="B903" s="401">
        <v>1</v>
      </c>
      <c r="C903" s="387" t="s">
        <v>665</v>
      </c>
      <c r="D903" s="369"/>
      <c r="E903" s="369"/>
      <c r="F903" s="369"/>
      <c r="G903" s="369"/>
      <c r="H903" s="369"/>
      <c r="I903" s="369"/>
      <c r="J903" s="370">
        <v>8010005002644</v>
      </c>
      <c r="K903" s="371"/>
      <c r="L903" s="371"/>
      <c r="M903" s="371"/>
      <c r="N903" s="371"/>
      <c r="O903" s="371"/>
      <c r="P903" s="388" t="s">
        <v>618</v>
      </c>
      <c r="Q903" s="372"/>
      <c r="R903" s="372"/>
      <c r="S903" s="372"/>
      <c r="T903" s="372"/>
      <c r="U903" s="372"/>
      <c r="V903" s="372"/>
      <c r="W903" s="372"/>
      <c r="X903" s="372"/>
      <c r="Y903" s="373">
        <v>6</v>
      </c>
      <c r="Z903" s="374"/>
      <c r="AA903" s="374"/>
      <c r="AB903" s="375"/>
      <c r="AC903" s="383" t="s">
        <v>535</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5">
      <c r="A904" s="401">
        <v>2</v>
      </c>
      <c r="B904" s="401">
        <v>1</v>
      </c>
      <c r="C904" s="387"/>
      <c r="D904" s="369"/>
      <c r="E904" s="369"/>
      <c r="F904" s="369"/>
      <c r="G904" s="369"/>
      <c r="H904" s="369"/>
      <c r="I904" s="369"/>
      <c r="J904" s="370"/>
      <c r="K904" s="371"/>
      <c r="L904" s="371"/>
      <c r="M904" s="371"/>
      <c r="N904" s="371"/>
      <c r="O904" s="371"/>
      <c r="P904" s="388"/>
      <c r="Q904" s="372"/>
      <c r="R904" s="372"/>
      <c r="S904" s="372"/>
      <c r="T904" s="372"/>
      <c r="U904" s="372"/>
      <c r="V904" s="372"/>
      <c r="W904" s="372"/>
      <c r="X904" s="372"/>
      <c r="Y904" s="373"/>
      <c r="Z904" s="374"/>
      <c r="AA904" s="374"/>
      <c r="AB904" s="375"/>
      <c r="AC904" s="383"/>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5">
      <c r="A907" s="401">
        <v>5</v>
      </c>
      <c r="B907" s="401">
        <v>1</v>
      </c>
      <c r="C907" s="387"/>
      <c r="D907" s="369"/>
      <c r="E907" s="369"/>
      <c r="F907" s="369"/>
      <c r="G907" s="369"/>
      <c r="H907" s="369"/>
      <c r="I907" s="369"/>
      <c r="J907" s="370"/>
      <c r="K907" s="371"/>
      <c r="L907" s="371"/>
      <c r="M907" s="371"/>
      <c r="N907" s="371"/>
      <c r="O907" s="371"/>
      <c r="P907" s="388"/>
      <c r="Q907" s="372"/>
      <c r="R907" s="372"/>
      <c r="S907" s="372"/>
      <c r="T907" s="372"/>
      <c r="U907" s="372"/>
      <c r="V907" s="372"/>
      <c r="W907" s="372"/>
      <c r="X907" s="372"/>
      <c r="Y907" s="373"/>
      <c r="Z907" s="374"/>
      <c r="AA907" s="374"/>
      <c r="AB907" s="375"/>
      <c r="AC907" s="383"/>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5">
      <c r="A908" s="401">
        <v>6</v>
      </c>
      <c r="B908" s="401">
        <v>1</v>
      </c>
      <c r="C908" s="387"/>
      <c r="D908" s="369"/>
      <c r="E908" s="369"/>
      <c r="F908" s="369"/>
      <c r="G908" s="369"/>
      <c r="H908" s="369"/>
      <c r="I908" s="369"/>
      <c r="J908" s="370"/>
      <c r="K908" s="371"/>
      <c r="L908" s="371"/>
      <c r="M908" s="371"/>
      <c r="N908" s="371"/>
      <c r="O908" s="371"/>
      <c r="P908" s="388"/>
      <c r="Q908" s="372"/>
      <c r="R908" s="372"/>
      <c r="S908" s="372"/>
      <c r="T908" s="372"/>
      <c r="U908" s="372"/>
      <c r="V908" s="372"/>
      <c r="W908" s="372"/>
      <c r="X908" s="372"/>
      <c r="Y908" s="373"/>
      <c r="Z908" s="374"/>
      <c r="AA908" s="374"/>
      <c r="AB908" s="375"/>
      <c r="AC908" s="383"/>
      <c r="AD908" s="384"/>
      <c r="AE908" s="384"/>
      <c r="AF908" s="384"/>
      <c r="AG908" s="384"/>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5">
      <c r="A909" s="401">
        <v>7</v>
      </c>
      <c r="B909" s="401">
        <v>1</v>
      </c>
      <c r="C909" s="387"/>
      <c r="D909" s="369"/>
      <c r="E909" s="369"/>
      <c r="F909" s="369"/>
      <c r="G909" s="369"/>
      <c r="H909" s="369"/>
      <c r="I909" s="369"/>
      <c r="J909" s="370"/>
      <c r="K909" s="371"/>
      <c r="L909" s="371"/>
      <c r="M909" s="371"/>
      <c r="N909" s="371"/>
      <c r="O909" s="371"/>
      <c r="P909" s="388"/>
      <c r="Q909" s="372"/>
      <c r="R909" s="372"/>
      <c r="S909" s="372"/>
      <c r="T909" s="372"/>
      <c r="U909" s="372"/>
      <c r="V909" s="372"/>
      <c r="W909" s="372"/>
      <c r="X909" s="372"/>
      <c r="Y909" s="373"/>
      <c r="Z909" s="374"/>
      <c r="AA909" s="374"/>
      <c r="AB909" s="375"/>
      <c r="AC909" s="383"/>
      <c r="AD909" s="384"/>
      <c r="AE909" s="384"/>
      <c r="AF909" s="384"/>
      <c r="AG909" s="384"/>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5">
      <c r="A910" s="401">
        <v>8</v>
      </c>
      <c r="B910" s="401">
        <v>1</v>
      </c>
      <c r="C910" s="387"/>
      <c r="D910" s="369"/>
      <c r="E910" s="369"/>
      <c r="F910" s="369"/>
      <c r="G910" s="369"/>
      <c r="H910" s="369"/>
      <c r="I910" s="369"/>
      <c r="J910" s="370"/>
      <c r="K910" s="371"/>
      <c r="L910" s="371"/>
      <c r="M910" s="371"/>
      <c r="N910" s="371"/>
      <c r="O910" s="371"/>
      <c r="P910" s="388"/>
      <c r="Q910" s="372"/>
      <c r="R910" s="372"/>
      <c r="S910" s="372"/>
      <c r="T910" s="372"/>
      <c r="U910" s="372"/>
      <c r="V910" s="372"/>
      <c r="W910" s="372"/>
      <c r="X910" s="372"/>
      <c r="Y910" s="373"/>
      <c r="Z910" s="374"/>
      <c r="AA910" s="374"/>
      <c r="AB910" s="375"/>
      <c r="AC910" s="383"/>
      <c r="AD910" s="384"/>
      <c r="AE910" s="384"/>
      <c r="AF910" s="384"/>
      <c r="AG910" s="384"/>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5">
      <c r="A911" s="401">
        <v>9</v>
      </c>
      <c r="B911" s="401">
        <v>1</v>
      </c>
      <c r="C911" s="387"/>
      <c r="D911" s="369"/>
      <c r="E911" s="369"/>
      <c r="F911" s="369"/>
      <c r="G911" s="369"/>
      <c r="H911" s="369"/>
      <c r="I911" s="369"/>
      <c r="J911" s="370"/>
      <c r="K911" s="371"/>
      <c r="L911" s="371"/>
      <c r="M911" s="371"/>
      <c r="N911" s="371"/>
      <c r="O911" s="371"/>
      <c r="P911" s="388"/>
      <c r="Q911" s="372"/>
      <c r="R911" s="372"/>
      <c r="S911" s="372"/>
      <c r="T911" s="372"/>
      <c r="U911" s="372"/>
      <c r="V911" s="372"/>
      <c r="W911" s="372"/>
      <c r="X911" s="372"/>
      <c r="Y911" s="373"/>
      <c r="Z911" s="374"/>
      <c r="AA911" s="374"/>
      <c r="AB911" s="375"/>
      <c r="AC911" s="383"/>
      <c r="AD911" s="384"/>
      <c r="AE911" s="384"/>
      <c r="AF911" s="384"/>
      <c r="AG911" s="384"/>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5">
      <c r="A912" s="401">
        <v>10</v>
      </c>
      <c r="B912" s="401">
        <v>1</v>
      </c>
      <c r="C912" s="387"/>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83"/>
      <c r="AD912" s="384"/>
      <c r="AE912" s="384"/>
      <c r="AF912" s="384"/>
      <c r="AG912" s="384"/>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25">
      <c r="A936" s="401">
        <v>1</v>
      </c>
      <c r="B936" s="401">
        <v>1</v>
      </c>
      <c r="C936" s="387" t="s">
        <v>574</v>
      </c>
      <c r="D936" s="369"/>
      <c r="E936" s="369"/>
      <c r="F936" s="369"/>
      <c r="G936" s="369"/>
      <c r="H936" s="369"/>
      <c r="I936" s="369"/>
      <c r="J936" s="370" t="s">
        <v>628</v>
      </c>
      <c r="K936" s="371"/>
      <c r="L936" s="371"/>
      <c r="M936" s="371"/>
      <c r="N936" s="371"/>
      <c r="O936" s="371"/>
      <c r="P936" s="388" t="s">
        <v>632</v>
      </c>
      <c r="Q936" s="372"/>
      <c r="R936" s="372"/>
      <c r="S936" s="372"/>
      <c r="T936" s="372"/>
      <c r="U936" s="372"/>
      <c r="V936" s="372"/>
      <c r="W936" s="372"/>
      <c r="X936" s="372"/>
      <c r="Y936" s="373">
        <v>14</v>
      </c>
      <c r="Z936" s="374"/>
      <c r="AA936" s="374"/>
      <c r="AB936" s="375"/>
      <c r="AC936" s="383" t="s">
        <v>535</v>
      </c>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25">
      <c r="A937" s="401">
        <v>2</v>
      </c>
      <c r="B937" s="401">
        <v>1</v>
      </c>
      <c r="C937" s="387" t="s">
        <v>619</v>
      </c>
      <c r="D937" s="369"/>
      <c r="E937" s="369"/>
      <c r="F937" s="369"/>
      <c r="G937" s="369"/>
      <c r="H937" s="369"/>
      <c r="I937" s="369"/>
      <c r="J937" s="370" t="s">
        <v>628</v>
      </c>
      <c r="K937" s="371"/>
      <c r="L937" s="371"/>
      <c r="M937" s="371"/>
      <c r="N937" s="371"/>
      <c r="O937" s="371"/>
      <c r="P937" s="388" t="s">
        <v>632</v>
      </c>
      <c r="Q937" s="372"/>
      <c r="R937" s="372"/>
      <c r="S937" s="372"/>
      <c r="T937" s="372"/>
      <c r="U937" s="372"/>
      <c r="V937" s="372"/>
      <c r="W937" s="372"/>
      <c r="X937" s="372"/>
      <c r="Y937" s="373">
        <v>13</v>
      </c>
      <c r="Z937" s="374"/>
      <c r="AA937" s="374"/>
      <c r="AB937" s="375"/>
      <c r="AC937" s="383" t="s">
        <v>535</v>
      </c>
      <c r="AD937" s="384"/>
      <c r="AE937" s="384"/>
      <c r="AF937" s="384"/>
      <c r="AG937" s="384"/>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25">
      <c r="A938" s="401">
        <v>3</v>
      </c>
      <c r="B938" s="401">
        <v>1</v>
      </c>
      <c r="C938" s="387" t="s">
        <v>620</v>
      </c>
      <c r="D938" s="369"/>
      <c r="E938" s="369"/>
      <c r="F938" s="369"/>
      <c r="G938" s="369"/>
      <c r="H938" s="369"/>
      <c r="I938" s="369"/>
      <c r="J938" s="370" t="s">
        <v>629</v>
      </c>
      <c r="K938" s="371"/>
      <c r="L938" s="371"/>
      <c r="M938" s="371"/>
      <c r="N938" s="371"/>
      <c r="O938" s="371"/>
      <c r="P938" s="388" t="s">
        <v>632</v>
      </c>
      <c r="Q938" s="372"/>
      <c r="R938" s="372"/>
      <c r="S938" s="372"/>
      <c r="T938" s="372"/>
      <c r="U938" s="372"/>
      <c r="V938" s="372"/>
      <c r="W938" s="372"/>
      <c r="X938" s="372"/>
      <c r="Y938" s="373">
        <v>2</v>
      </c>
      <c r="Z938" s="374"/>
      <c r="AA938" s="374"/>
      <c r="AB938" s="375"/>
      <c r="AC938" s="383" t="s">
        <v>535</v>
      </c>
      <c r="AD938" s="384"/>
      <c r="AE938" s="384"/>
      <c r="AF938" s="384"/>
      <c r="AG938" s="384"/>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25">
      <c r="A939" s="401">
        <v>4</v>
      </c>
      <c r="B939" s="401">
        <v>1</v>
      </c>
      <c r="C939" s="387" t="s">
        <v>621</v>
      </c>
      <c r="D939" s="369"/>
      <c r="E939" s="369"/>
      <c r="F939" s="369"/>
      <c r="G939" s="369"/>
      <c r="H939" s="369"/>
      <c r="I939" s="369"/>
      <c r="J939" s="370" t="s">
        <v>628</v>
      </c>
      <c r="K939" s="371"/>
      <c r="L939" s="371"/>
      <c r="M939" s="371"/>
      <c r="N939" s="371"/>
      <c r="O939" s="371"/>
      <c r="P939" s="388" t="s">
        <v>632</v>
      </c>
      <c r="Q939" s="372"/>
      <c r="R939" s="372"/>
      <c r="S939" s="372"/>
      <c r="T939" s="372"/>
      <c r="U939" s="372"/>
      <c r="V939" s="372"/>
      <c r="W939" s="372"/>
      <c r="X939" s="372"/>
      <c r="Y939" s="373">
        <v>2</v>
      </c>
      <c r="Z939" s="374"/>
      <c r="AA939" s="374"/>
      <c r="AB939" s="375"/>
      <c r="AC939" s="383" t="s">
        <v>535</v>
      </c>
      <c r="AD939" s="384"/>
      <c r="AE939" s="384"/>
      <c r="AF939" s="384"/>
      <c r="AG939" s="384"/>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25">
      <c r="A940" s="401">
        <v>5</v>
      </c>
      <c r="B940" s="401">
        <v>1</v>
      </c>
      <c r="C940" s="387" t="s">
        <v>622</v>
      </c>
      <c r="D940" s="369"/>
      <c r="E940" s="369"/>
      <c r="F940" s="369"/>
      <c r="G940" s="369"/>
      <c r="H940" s="369"/>
      <c r="I940" s="369"/>
      <c r="J940" s="370" t="s">
        <v>629</v>
      </c>
      <c r="K940" s="371"/>
      <c r="L940" s="371"/>
      <c r="M940" s="371"/>
      <c r="N940" s="371"/>
      <c r="O940" s="371"/>
      <c r="P940" s="388" t="s">
        <v>632</v>
      </c>
      <c r="Q940" s="372"/>
      <c r="R940" s="372"/>
      <c r="S940" s="372"/>
      <c r="T940" s="372"/>
      <c r="U940" s="372"/>
      <c r="V940" s="372"/>
      <c r="W940" s="372"/>
      <c r="X940" s="372"/>
      <c r="Y940" s="373">
        <v>2</v>
      </c>
      <c r="Z940" s="374"/>
      <c r="AA940" s="374"/>
      <c r="AB940" s="375"/>
      <c r="AC940" s="383" t="s">
        <v>535</v>
      </c>
      <c r="AD940" s="384"/>
      <c r="AE940" s="384"/>
      <c r="AF940" s="384"/>
      <c r="AG940" s="384"/>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25">
      <c r="A941" s="401">
        <v>6</v>
      </c>
      <c r="B941" s="401">
        <v>1</v>
      </c>
      <c r="C941" s="387" t="s">
        <v>623</v>
      </c>
      <c r="D941" s="369"/>
      <c r="E941" s="369"/>
      <c r="F941" s="369"/>
      <c r="G941" s="369"/>
      <c r="H941" s="369"/>
      <c r="I941" s="369"/>
      <c r="J941" s="370" t="s">
        <v>628</v>
      </c>
      <c r="K941" s="371"/>
      <c r="L941" s="371"/>
      <c r="M941" s="371"/>
      <c r="N941" s="371"/>
      <c r="O941" s="371"/>
      <c r="P941" s="388" t="s">
        <v>632</v>
      </c>
      <c r="Q941" s="372"/>
      <c r="R941" s="372"/>
      <c r="S941" s="372"/>
      <c r="T941" s="372"/>
      <c r="U941" s="372"/>
      <c r="V941" s="372"/>
      <c r="W941" s="372"/>
      <c r="X941" s="372"/>
      <c r="Y941" s="373">
        <v>2</v>
      </c>
      <c r="Z941" s="374"/>
      <c r="AA941" s="374"/>
      <c r="AB941" s="375"/>
      <c r="AC941" s="383" t="s">
        <v>535</v>
      </c>
      <c r="AD941" s="384"/>
      <c r="AE941" s="384"/>
      <c r="AF941" s="384"/>
      <c r="AG941" s="384"/>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25">
      <c r="A942" s="401">
        <v>7</v>
      </c>
      <c r="B942" s="401">
        <v>1</v>
      </c>
      <c r="C942" s="387" t="s">
        <v>624</v>
      </c>
      <c r="D942" s="369"/>
      <c r="E942" s="369"/>
      <c r="F942" s="369"/>
      <c r="G942" s="369"/>
      <c r="H942" s="369"/>
      <c r="I942" s="369"/>
      <c r="J942" s="370" t="s">
        <v>630</v>
      </c>
      <c r="K942" s="371"/>
      <c r="L942" s="371"/>
      <c r="M942" s="371"/>
      <c r="N942" s="371"/>
      <c r="O942" s="371"/>
      <c r="P942" s="388" t="s">
        <v>632</v>
      </c>
      <c r="Q942" s="372"/>
      <c r="R942" s="372"/>
      <c r="S942" s="372"/>
      <c r="T942" s="372"/>
      <c r="U942" s="372"/>
      <c r="V942" s="372"/>
      <c r="W942" s="372"/>
      <c r="X942" s="372"/>
      <c r="Y942" s="373">
        <v>1</v>
      </c>
      <c r="Z942" s="374"/>
      <c r="AA942" s="374"/>
      <c r="AB942" s="375"/>
      <c r="AC942" s="383" t="s">
        <v>535</v>
      </c>
      <c r="AD942" s="384"/>
      <c r="AE942" s="384"/>
      <c r="AF942" s="384"/>
      <c r="AG942" s="384"/>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25">
      <c r="A943" s="401">
        <v>8</v>
      </c>
      <c r="B943" s="401">
        <v>1</v>
      </c>
      <c r="C943" s="387" t="s">
        <v>625</v>
      </c>
      <c r="D943" s="369"/>
      <c r="E943" s="369"/>
      <c r="F943" s="369"/>
      <c r="G943" s="369"/>
      <c r="H943" s="369"/>
      <c r="I943" s="369"/>
      <c r="J943" s="370" t="s">
        <v>630</v>
      </c>
      <c r="K943" s="371"/>
      <c r="L943" s="371"/>
      <c r="M943" s="371"/>
      <c r="N943" s="371"/>
      <c r="O943" s="371"/>
      <c r="P943" s="388" t="s">
        <v>632</v>
      </c>
      <c r="Q943" s="372"/>
      <c r="R943" s="372"/>
      <c r="S943" s="372"/>
      <c r="T943" s="372"/>
      <c r="U943" s="372"/>
      <c r="V943" s="372"/>
      <c r="W943" s="372"/>
      <c r="X943" s="372"/>
      <c r="Y943" s="373">
        <v>1</v>
      </c>
      <c r="Z943" s="374"/>
      <c r="AA943" s="374"/>
      <c r="AB943" s="375"/>
      <c r="AC943" s="383" t="s">
        <v>535</v>
      </c>
      <c r="AD943" s="384"/>
      <c r="AE943" s="384"/>
      <c r="AF943" s="384"/>
      <c r="AG943" s="384"/>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25">
      <c r="A944" s="401">
        <v>9</v>
      </c>
      <c r="B944" s="401">
        <v>1</v>
      </c>
      <c r="C944" s="387" t="s">
        <v>626</v>
      </c>
      <c r="D944" s="369"/>
      <c r="E944" s="369"/>
      <c r="F944" s="369"/>
      <c r="G944" s="369"/>
      <c r="H944" s="369"/>
      <c r="I944" s="369"/>
      <c r="J944" s="370" t="s">
        <v>629</v>
      </c>
      <c r="K944" s="371"/>
      <c r="L944" s="371"/>
      <c r="M944" s="371"/>
      <c r="N944" s="371"/>
      <c r="O944" s="371"/>
      <c r="P944" s="388" t="s">
        <v>632</v>
      </c>
      <c r="Q944" s="372"/>
      <c r="R944" s="372"/>
      <c r="S944" s="372"/>
      <c r="T944" s="372"/>
      <c r="U944" s="372"/>
      <c r="V944" s="372"/>
      <c r="W944" s="372"/>
      <c r="X944" s="372"/>
      <c r="Y944" s="373">
        <v>1</v>
      </c>
      <c r="Z944" s="374"/>
      <c r="AA944" s="374"/>
      <c r="AB944" s="375"/>
      <c r="AC944" s="383" t="s">
        <v>535</v>
      </c>
      <c r="AD944" s="384"/>
      <c r="AE944" s="384"/>
      <c r="AF944" s="384"/>
      <c r="AG944" s="384"/>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25">
      <c r="A945" s="401">
        <v>10</v>
      </c>
      <c r="B945" s="401">
        <v>1</v>
      </c>
      <c r="C945" s="387" t="s">
        <v>627</v>
      </c>
      <c r="D945" s="369"/>
      <c r="E945" s="369"/>
      <c r="F945" s="369"/>
      <c r="G945" s="369"/>
      <c r="H945" s="369"/>
      <c r="I945" s="369"/>
      <c r="J945" s="370" t="s">
        <v>631</v>
      </c>
      <c r="K945" s="371"/>
      <c r="L945" s="371"/>
      <c r="M945" s="371"/>
      <c r="N945" s="371"/>
      <c r="O945" s="371"/>
      <c r="P945" s="388" t="s">
        <v>632</v>
      </c>
      <c r="Q945" s="372"/>
      <c r="R945" s="372"/>
      <c r="S945" s="372"/>
      <c r="T945" s="372"/>
      <c r="U945" s="372"/>
      <c r="V945" s="372"/>
      <c r="W945" s="372"/>
      <c r="X945" s="372"/>
      <c r="Y945" s="373">
        <v>1</v>
      </c>
      <c r="Z945" s="374"/>
      <c r="AA945" s="374"/>
      <c r="AB945" s="375"/>
      <c r="AC945" s="383" t="s">
        <v>535</v>
      </c>
      <c r="AD945" s="384"/>
      <c r="AE945" s="384"/>
      <c r="AF945" s="384"/>
      <c r="AG945" s="384"/>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25">
      <c r="A969" s="401">
        <v>1</v>
      </c>
      <c r="B969" s="401">
        <v>1</v>
      </c>
      <c r="C969" s="387" t="s">
        <v>575</v>
      </c>
      <c r="D969" s="369"/>
      <c r="E969" s="369"/>
      <c r="F969" s="369"/>
      <c r="G969" s="369"/>
      <c r="H969" s="369"/>
      <c r="I969" s="369"/>
      <c r="J969" s="370" t="s">
        <v>562</v>
      </c>
      <c r="K969" s="371"/>
      <c r="L969" s="371"/>
      <c r="M969" s="371"/>
      <c r="N969" s="371"/>
      <c r="O969" s="371"/>
      <c r="P969" s="388" t="s">
        <v>576</v>
      </c>
      <c r="Q969" s="372"/>
      <c r="R969" s="372"/>
      <c r="S969" s="372"/>
      <c r="T969" s="372"/>
      <c r="U969" s="372"/>
      <c r="V969" s="372"/>
      <c r="W969" s="372"/>
      <c r="X969" s="372"/>
      <c r="Y969" s="373">
        <v>3.0000000000000001E-3</v>
      </c>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5">
      <c r="A970" s="401">
        <v>2</v>
      </c>
      <c r="B970" s="401">
        <v>1</v>
      </c>
      <c r="C970" s="387"/>
      <c r="D970" s="369"/>
      <c r="E970" s="369"/>
      <c r="F970" s="369"/>
      <c r="G970" s="369"/>
      <c r="H970" s="369"/>
      <c r="I970" s="369"/>
      <c r="J970" s="370"/>
      <c r="K970" s="371"/>
      <c r="L970" s="371"/>
      <c r="M970" s="371"/>
      <c r="N970" s="371"/>
      <c r="O970" s="371"/>
      <c r="P970" s="388"/>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5">
      <c r="A973" s="401">
        <v>5</v>
      </c>
      <c r="B973" s="401">
        <v>1</v>
      </c>
      <c r="C973" s="387"/>
      <c r="D973" s="369"/>
      <c r="E973" s="369"/>
      <c r="F973" s="369"/>
      <c r="G973" s="369"/>
      <c r="H973" s="369"/>
      <c r="I973" s="369"/>
      <c r="J973" s="370"/>
      <c r="K973" s="371"/>
      <c r="L973" s="371"/>
      <c r="M973" s="371"/>
      <c r="N973" s="371"/>
      <c r="O973" s="371"/>
      <c r="P973" s="388"/>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5">
      <c r="A974" s="401">
        <v>6</v>
      </c>
      <c r="B974" s="401">
        <v>1</v>
      </c>
      <c r="C974" s="387"/>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5">
      <c r="A975" s="401">
        <v>7</v>
      </c>
      <c r="B975" s="401">
        <v>1</v>
      </c>
      <c r="C975" s="387"/>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5">
      <c r="A976" s="401">
        <v>8</v>
      </c>
      <c r="B976" s="401">
        <v>1</v>
      </c>
      <c r="C976" s="387"/>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5">
      <c r="A977" s="401">
        <v>9</v>
      </c>
      <c r="B977" s="401">
        <v>1</v>
      </c>
      <c r="C977" s="387"/>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5">
      <c r="A978" s="401">
        <v>10</v>
      </c>
      <c r="B978" s="401">
        <v>1</v>
      </c>
      <c r="C978" s="387"/>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hidden="1" customHeight="1" x14ac:dyDescent="0.2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3:AX13 AR15:AX15 P15:AQ17">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 Y874: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1" max="49" man="1"/>
    <brk id="704" max="49" man="1"/>
    <brk id="733" max="49" man="1"/>
    <brk id="735"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152343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152343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152343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515</v>
      </c>
      <c r="AK5" s="54" t="str">
        <f t="shared" si="7"/>
        <v>D</v>
      </c>
      <c r="AP5" s="57" t="s">
        <v>531</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471</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3">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3">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3">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3">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3"/>
    <row r="55" spans="1:50" ht="30" customHeight="1" x14ac:dyDescent="0.2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3">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3">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3">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3">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3"/>
    <row r="108" spans="1:50" ht="30" customHeight="1" x14ac:dyDescent="0.2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3">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3">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3">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3">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3"/>
    <row r="161" spans="1:50" ht="30" customHeight="1" x14ac:dyDescent="0.2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3">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3">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3">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3">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3"/>
    <row r="214" spans="1:50" ht="30" customHeight="1" x14ac:dyDescent="0.2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3">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3">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3">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3">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2017-08-21T08:29:40Z</cp:lastPrinted>
  <dcterms:created xsi:type="dcterms:W3CDTF">2012-03-13T00:50:25Z</dcterms:created>
  <dcterms:modified xsi:type="dcterms:W3CDTF">2020-11-30T08:41:31Z</dcterms:modified>
</cp:coreProperties>
</file>