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0" yWindow="9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<sst xmlns="http://schemas.openxmlformats.org/spreadsheetml/2006/main" count="2865" uniqueCount="655">
  <si>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</si>
  <si>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</si>
  <si>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</si>
  <si>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</si>
  <si>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</si>
  <si>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</si>
  <si>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</si>
  <si>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</si>
  <si>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</si>
  <si>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</si>
  <si>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</si>
  <si>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</si>
  <si>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</si>
  <si>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</si>
  <si>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</si>
  <si>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</si>
  <si>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</si>
  <si>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</si>
  <si>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</si>
  <si>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</si>
  <si>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</si>
  <si>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</si>
  <si>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</si>
  <si>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</si>
  <si>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</si>
  <si>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</si>
  <si>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</si>
  <si>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</si>
  <si>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</si>
  <si>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</si>
  <si>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</si>
  <si>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</si>
  <si>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</si>
  <si>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</si>
  <si>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</si>
  <si>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</si>
  <si>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</si>
  <si>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</si>
  <si>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</si>
  <si>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</si>
  <si>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</si>
  <si>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</si>
  <si>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</si>
  <si>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</si>
  <si>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</si>
  <si>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</si>
  <si>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</si>
  <si>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</si>
  <si>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</si>
  <si>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</si>
  <si>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</si>
  <si>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</si>
  <si>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</si>
  <si>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</si>
  <si>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</si>
  <si>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</si>
  <si>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</si>
  <si>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</si>
  <si>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</si>
  <si>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</si>
  <si>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</si>
  <si>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</si>
  <si>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</si>
  <si>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</si>
  <si>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</si>
  <si>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</si>
  <si>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</si>
  <si>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</si>
  <si>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</si>
  <si>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</si>
  <si>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</si>
  <si>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</si>
  <si>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</si>
  <si>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</si>
  <si>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</si>
  <si>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</si>
  <si>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</si>
  <si>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</si>
  <si>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</si>
  <si>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</si>
  <si>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</si>
  <si>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</si>
  <si>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</si>
  <si>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</si>
  <si>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</si>
  <si>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</si>
  <si>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</si>
  <si>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</si>
  <si>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</si>
  <si>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</si>
  <si>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</si>
  <si>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</si>
  <si>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</si>
  <si>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</si>
  <si>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</si>
  <si>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</si>
  <si>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</si>
  <si>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</si>
  <si>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</si>
  <si>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</si>
  <si>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</si>
  <si>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</si>
  <si>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</si>
  <si>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</si>
  <si>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</si>
  <si>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</si>
  <si>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</si>
  <si>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</si>
  <si>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</si>
  <si>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</si>
  <si>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</si>
  <si>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</si>
  <si>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</si>
  <si>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</si>
  <si>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</si>
  <si>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</si>
  <si>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</si>
  <si>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</si>
  <si>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</si>
  <si>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</si>
  <si>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</si>
  <si>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</si>
  <si>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</si>
  <si>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</si>
  <si>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</si>
  <si>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</si>
  <si>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</si>
  <si>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</si>
  <si>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</si>
  <si>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</si>
  <si>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</si>
  <si>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</si>
  <si>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</si>
  <si>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</si>
  <si>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</si>
  <si>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</si>
  <si>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</si>
  <si>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</si>
  <si>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</si>
  <si>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</si>
  <si>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</si>
  <si>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</si>
  <si>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</si>
  <si>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</si>
  <si>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</si>
  <si>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</si>
  <si>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</si>
  <si>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</si>
  <si>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</si>
  <si>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</si>
  <si>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</si>
  <si>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</si>
  <si>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</si>
  <si>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</si>
  <si>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</si>
  <si>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</si>
  <si>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</si>
  <si>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</si>
  <si>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</si>
  <si>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</si>
  <si>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</si>
  <si>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</si>
  <si>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</si>
  <si>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</si>
  <si>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</si>
  <si>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</si>
  <si>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</si>
  <si>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</si>
  <si>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</si>
  <si>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</si>
  <si>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</si>
  <si>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</si>
  <si>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</si>
  <si>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</si>
  <si>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</si>
  <si>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</si>
  <si>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</si>
  <si>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</si>
  <si>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</si>
  <si>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</si>
  <si>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</si>
  <si>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</si>
  <si>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</si>
  <si>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</si>
  <si>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</si>
  <si>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</si>
  <si>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</si>
  <si>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</si>
  <si>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</si>
  <si>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</si>
  <si>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</si>
  <si>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</si>
  <si>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</si>
  <si>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</si>
  <si>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</si>
  <si>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</si>
  <si>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</si>
  <si>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</si>
  <si>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</si>
  <si>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</si>
  <si>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</si>
  <si>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</si>
  <si>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</si>
  <si>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</si>
  <si>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</si>
  <si>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</si>
  <si>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</si>
  <si>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</si>
  <si>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</si>
  <si>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</si>
  <si>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</si>
  <si>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</si>
  <si>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</si>
  <si>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</si>
  <si>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</si>
  <si>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</si>
  <si>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</si>
  <si>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</si>
  <si>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</si>
  <si>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</si>
  <si>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</si>
  <si>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</si>
  <si>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</si>
  <si>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</si>
  <si>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</si>
  <si>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</si>
  <si>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</si>
  <si>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</si>
  <si>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</si>
  <si>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</si>
  <si>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</si>
  <si>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</si>
  <si>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</si>
  <si>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</si>
  <si>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</si>
  <si>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</si>
  <si>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</si>
  <si>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</si>
  <si>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</si>
  <si>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</si>
  <si>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</si>
  <si>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</si>
  <si>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</si>
  <si>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</si>
  <si>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</si>
  <si>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</si>
  <si>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</si>
  <si>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</si>
  <si>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</si>
  <si>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</si>
  <si>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</si>
  <si>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</si>
  <si>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</si>
  <si>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</si>
  <si>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</si>
  <si>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</si>
  <si>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</si>
  <si>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</si>
  <si>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</si>
  <si>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</si>
  <si>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</si>
  <si>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</si>
  <si>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</si>
  <si>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</si>
  <si>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</si>
  <si>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</si>
  <si>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</si>
  <si>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</si>
  <si>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</si>
  <si>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</si>
  <si>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</si>
  <si>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</si>
  <si>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</si>
  <si>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</si>
  <si>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</si>
  <si>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</si>
  <si>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</si>
  <si>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</si>
  <si>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</si>
  <si>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</si>
  <si>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</si>
  <si>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</si>
  <si>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</si>
  <si>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</si>
  <si>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</si>
  <si>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</si>
  <si>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</si>
  <si>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</si>
  <si>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</si>
  <si>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</si>
  <si>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</si>
  <si>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</si>
  <si>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</si>
  <si>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</si>
  <si>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</si>
  <si>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</si>
  <si>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</si>
  <si>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</si>
  <si>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</si>
  <si>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</si>
  <si>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</si>
  <si>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</si>
  <si>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</si>
  <si>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</si>
  <si>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</si>
  <si>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</si>
  <si>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</si>
  <si>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</si>
  <si>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</si>
  <si>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</si>
  <si>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</si>
  <si>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</si>
  <si>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</si>
  <si>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</si>
  <si>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</si>
  <si>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</si>
  <si>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</si>
  <si>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</si>
  <si>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</si>
  <si>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</si>
  <si>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</si>
  <si>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</si>
  <si>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</si>
  <si>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</si>
  <si>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</si>
  <si>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</si>
  <si>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</si>
  <si>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</si>
  <si>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</si>
  <si>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</si>
  <si>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</si>
  <si>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</si>
  <si>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</si>
  <si>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</si>
  <si>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</si>
  <si>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</si>
  <si>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</si>
  <si>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</si>
  <si>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</si>
  <si>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</si>
  <si>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</si>
  <si>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</si>
  <si>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</si>
  <si>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</si>
  <si>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</si>
  <si>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</si>
  <si>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</si>
  <si>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</si>
  <si>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</si>
  <si>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</si>
  <si>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</si>
  <si>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</si>
  <si>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</si>
  <si>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</si>
  <si>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</si>
  <si>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</si>
  <si>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</si>
  <si>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</si>
  <si>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</si>
  <si>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</si>
  <si>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</si>
  <si>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</si>
  <si>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</si>
  <si>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</si>
  <si>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</si>
  <si>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</si>
  <si>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</si>
  <si>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</si>
  <si>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</si>
  <si>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</si>
  <si>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</si>
  <si>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</si>
  <si>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</si>
  <si>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</si>
  <si>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</si>
  <si>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</si>
  <si>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</si>
  <si>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</si>
  <si>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</si>
  <si>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</si>
  <si>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</si>
  <si>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</si>
  <si>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</si>
  <si>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</si>
  <si>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</si>
  <si>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</si>
  <si>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</si>
  <si>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</si>
  <si>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</si>
  <si>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</si>
  <si>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</si>
  <si>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</si>
  <si>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</si>
  <si>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</si>
  <si>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</si>
  <si>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</si>
  <si>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</si>
  <si>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</si>
  <si>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</si>
  <si>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</si>
  <si>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</si>
  <si>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</si>
  <si>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</si>
  <si>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</si>
  <si>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</si>
  <si>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</si>
  <si>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</si>
  <si>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</si>
  <si>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</si>
  <si>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</si>
  <si>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</si>
  <si>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</si>
  <si>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</si>
  <si>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</si>
  <si>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</si>
  <si>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</si>
  <si>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</si>
  <si>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</si>
  <si>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</si>
  <si>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</si>
  <si>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</si>
  <si>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</si>
  <si>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</si>
  <si>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</si>
  <si>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</si>
  <si>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</si>
  <si>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</si>
  <si>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</si>
  <si>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</si>
  <si>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</si>
  <si>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</si>
  <si>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</si>
  <si>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</si>
  <si>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</si>
  <si>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</si>
  <si>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</si>
  <si>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</si>
  <si>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</si>
  <si>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</si>
  <si>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</si>
  <si>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</si>
  <si>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</si>
  <si>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</si>
  <si>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</si>
  <si>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</si>
  <si>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</si>
  <si>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</si>
  <si>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</si>
  <si>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</si>
  <si>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</si>
  <si>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</si>
  <si>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</si>
  <si>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</si>
  <si>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</si>
  <si>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</si>
  <si>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</si>
  <si>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</si>
  <si>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</si>
  <si>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</si>
  <si>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</si>
  <si>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</si>
  <si>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</si>
  <si>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</si>
  <si>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</si>
  <si>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</si>
  <si>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</si>
  <si>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</si>
  <si>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</si>
  <si>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</si>
  <si>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</si>
  <si>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</si>
  <si>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</si>
  <si>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</si>
  <si>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</si>
  <si>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</si>
  <si>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</si>
  <si>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</si>
  <si>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</si>
  <si>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</si>
  <si>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</si>
  <si>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</si>
  <si>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</si>
  <si>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</si>
  <si>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</si>
  <si>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</si>
  <si>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</si>
  <si>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</si>
  <si>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</si>
  <si>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</si>
  <si>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</si>
  <si>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</si>
  <si>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</si>
  <si>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</si>
  <si>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</si>
  <si>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</si>
  <si>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</si>
  <si>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</si>
  <si>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</si>
  <si>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</si>
  <si>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</si>
  <si>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</si>
  <si>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</si>
  <si>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</si>
  <si>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</si>
  <si>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</si>
  <si>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</si>
  <si>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</si>
  <si>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</si>
  <si>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</si>
  <si>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</si>
  <si>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</si>
  <si>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</si>
  <si>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</si>
  <si>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</si>
  <si>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</si>
  <si>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</si>
  <si>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</si>
  <si>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</si>
  <si>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</si>
  <si>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</si>
  <si>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</si>
  <si>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</si>
  <si>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</si>
  <si>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</si>
  <si>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</si>
  <si>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</si>
  <si>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</si>
  <si>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</si>
  <si>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</si>
  <si>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</si>
  <si>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</si>
  <si>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</si>
  <si>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</si>
  <si>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</si>
  <si>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</si>
  <si>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</si>
  <si>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</si>
  <si>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</si>
  <si>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</si>
  <si>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</si>
  <si>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</si>
  <si>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</si>
  <si>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</si>
  <si>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</si>
  <si>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</si>
  <si>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</si>
  <si>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</si>
  <si>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アジア大洋州局・南部アジア部</t>
    <phoneticPr fontId="5"/>
  </si>
  <si>
    <t>南東アジア第一課</t>
    <phoneticPr fontId="5"/>
  </si>
  <si>
    <t>課長　宮本哲二</t>
    <phoneticPr fontId="5"/>
  </si>
  <si>
    <t>○</t>
  </si>
  <si>
    <t>政府開発援助海外経済協力事業委託費</t>
    <phoneticPr fontId="5"/>
  </si>
  <si>
    <t>％</t>
    <phoneticPr fontId="5"/>
  </si>
  <si>
    <t>％</t>
    <phoneticPr fontId="5"/>
  </si>
  <si>
    <t>-</t>
  </si>
  <si>
    <t>-</t>
    <phoneticPr fontId="5"/>
  </si>
  <si>
    <t>-</t>
    <phoneticPr fontId="5"/>
  </si>
  <si>
    <t>-</t>
    <phoneticPr fontId="5"/>
  </si>
  <si>
    <t>日本の病院・介護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2">
      <t>ニホン</t>
    </rPh>
    <rPh sb="3" eb="5">
      <t>ビョウイン</t>
    </rPh>
    <rPh sb="6" eb="8">
      <t>カイゴ</t>
    </rPh>
    <rPh sb="8" eb="10">
      <t>シセツ</t>
    </rPh>
    <rPh sb="12" eb="14">
      <t>シュウロウ</t>
    </rPh>
    <rPh sb="15" eb="17">
      <t>ケンシュウ</t>
    </rPh>
    <rPh sb="18" eb="20">
      <t>サキダ</t>
    </rPh>
    <rPh sb="31" eb="32">
      <t>クワ</t>
    </rPh>
    <rPh sb="38" eb="40">
      <t>ニンイ</t>
    </rPh>
    <rPh sb="55" eb="56">
      <t>トウ</t>
    </rPh>
    <rPh sb="62" eb="65">
      <t>ホウニチマエ</t>
    </rPh>
    <rPh sb="82" eb="84">
      <t>ジカン</t>
    </rPh>
    <rPh sb="84" eb="86">
      <t>テイド</t>
    </rPh>
    <rPh sb="89" eb="91">
      <t>ニホン</t>
    </rPh>
    <rPh sb="91" eb="93">
      <t>シャカイ</t>
    </rPh>
    <rPh sb="94" eb="96">
      <t>セイカツ</t>
    </rPh>
    <rPh sb="96" eb="98">
      <t>シュウカン</t>
    </rPh>
    <rPh sb="99" eb="101">
      <t>リカイ</t>
    </rPh>
    <rPh sb="102" eb="104">
      <t>テキオウ</t>
    </rPh>
    <rPh sb="104" eb="105">
      <t>オヨ</t>
    </rPh>
    <rPh sb="106" eb="109">
      <t>ニホンシキ</t>
    </rPh>
    <rPh sb="109" eb="111">
      <t>カンゴ</t>
    </rPh>
    <rPh sb="112" eb="114">
      <t>カイゴ</t>
    </rPh>
    <rPh sb="115" eb="117">
      <t>リカイ</t>
    </rPh>
    <rPh sb="117" eb="119">
      <t>ソクシン</t>
    </rPh>
    <rPh sb="123" eb="125">
      <t>ジカン</t>
    </rPh>
    <rPh sb="125" eb="127">
      <t>テイド</t>
    </rPh>
    <rPh sb="130" eb="132">
      <t>ケンシュウ</t>
    </rPh>
    <rPh sb="133" eb="134">
      <t>オコナ</t>
    </rPh>
    <rPh sb="136" eb="139">
      <t>ホウニチゴ</t>
    </rPh>
    <rPh sb="143" eb="145">
      <t>カンゴ</t>
    </rPh>
    <rPh sb="146" eb="148">
      <t>カイゴ</t>
    </rPh>
    <rPh sb="148" eb="150">
      <t>センモン</t>
    </rPh>
    <rPh sb="150" eb="153">
      <t>ニホンゴ</t>
    </rPh>
    <rPh sb="157" eb="159">
      <t>ジカン</t>
    </rPh>
    <rPh sb="159" eb="161">
      <t>テイド</t>
    </rPh>
    <rPh sb="164" eb="166">
      <t>ニホン</t>
    </rPh>
    <rPh sb="166" eb="168">
      <t>シャカイ</t>
    </rPh>
    <rPh sb="169" eb="171">
      <t>セイカツ</t>
    </rPh>
    <rPh sb="171" eb="173">
      <t>シュウカン</t>
    </rPh>
    <rPh sb="174" eb="176">
      <t>ショクバ</t>
    </rPh>
    <rPh sb="178" eb="180">
      <t>リカイ</t>
    </rPh>
    <rPh sb="181" eb="183">
      <t>テキオウ</t>
    </rPh>
    <rPh sb="183" eb="185">
      <t>ケンシュウ</t>
    </rPh>
    <rPh sb="189" eb="191">
      <t>ジカン</t>
    </rPh>
    <rPh sb="191" eb="193">
      <t>テイド</t>
    </rPh>
    <rPh sb="196" eb="198">
      <t>ケンシュウ</t>
    </rPh>
    <rPh sb="199" eb="200">
      <t>オコナ</t>
    </rPh>
    <rPh sb="202" eb="205">
      <t>ホウニチマエ</t>
    </rPh>
    <rPh sb="205" eb="207">
      <t>ニホン</t>
    </rPh>
    <rPh sb="207" eb="210">
      <t>ゴケンシュウ</t>
    </rPh>
    <rPh sb="212" eb="214">
      <t>ケイザイ</t>
    </rPh>
    <rPh sb="214" eb="217">
      <t>サンギョウショウ</t>
    </rPh>
    <rPh sb="218" eb="220">
      <t>シシュツ</t>
    </rPh>
    <rPh sb="220" eb="222">
      <t>イニン</t>
    </rPh>
    <rPh sb="225" eb="228">
      <t>ガイムショウ</t>
    </rPh>
    <rPh sb="229" eb="231">
      <t>ジッシ</t>
    </rPh>
    <rPh sb="233" eb="236">
      <t>ホウニチゴ</t>
    </rPh>
    <rPh sb="236" eb="238">
      <t>ニホン</t>
    </rPh>
    <rPh sb="238" eb="241">
      <t>ゴケンシュウ</t>
    </rPh>
    <rPh sb="243" eb="246">
      <t>ガイムショウ</t>
    </rPh>
    <rPh sb="247" eb="249">
      <t>シシュツ</t>
    </rPh>
    <rPh sb="249" eb="251">
      <t>イニン</t>
    </rPh>
    <rPh sb="254" eb="256">
      <t>ケイザイ</t>
    </rPh>
    <rPh sb="256" eb="259">
      <t>サンギョウショウ</t>
    </rPh>
    <rPh sb="260" eb="262">
      <t>ジッシ</t>
    </rPh>
    <phoneticPr fontId="5"/>
  </si>
  <si>
    <t>修了人数</t>
    <rPh sb="0" eb="2">
      <t>シュウリョウ</t>
    </rPh>
    <rPh sb="2" eb="4">
      <t>ニンズウ</t>
    </rPh>
    <phoneticPr fontId="5"/>
  </si>
  <si>
    <t>開講時人数</t>
    <rPh sb="0" eb="3">
      <t>カイコウジ</t>
    </rPh>
    <rPh sb="3" eb="5">
      <t>ニンズウ</t>
    </rPh>
    <phoneticPr fontId="5"/>
  </si>
  <si>
    <t>百万円</t>
    <rPh sb="0" eb="2">
      <t>ヒャクマン</t>
    </rPh>
    <rPh sb="2" eb="3">
      <t>エン</t>
    </rPh>
    <phoneticPr fontId="5"/>
  </si>
  <si>
    <t>予算額/人数</t>
    <rPh sb="0" eb="3">
      <t>ヨサンガク</t>
    </rPh>
    <rPh sb="4" eb="6">
      <t>ニンズウ</t>
    </rPh>
    <phoneticPr fontId="5"/>
  </si>
  <si>
    <t>（基本目標　I）地域別外交</t>
    <rPh sb="1" eb="3">
      <t>キホン</t>
    </rPh>
    <rPh sb="3" eb="5">
      <t>モクヒョウ</t>
    </rPh>
    <rPh sb="8" eb="11">
      <t>チイキベツ</t>
    </rPh>
    <rPh sb="11" eb="13">
      <t>ガイコウ</t>
    </rPh>
    <phoneticPr fontId="5"/>
  </si>
  <si>
    <t>日・ベトナム経済連携協定に基づく看護師・介護福祉士の受入れの推進</t>
    <rPh sb="0" eb="1">
      <t>ニチ</t>
    </rPh>
    <rPh sb="6" eb="8">
      <t>ケイザイ</t>
    </rPh>
    <rPh sb="8" eb="10">
      <t>レンケイ</t>
    </rPh>
    <rPh sb="10" eb="12">
      <t>キョウテイ</t>
    </rPh>
    <rPh sb="13" eb="14">
      <t>モト</t>
    </rPh>
    <rPh sb="16" eb="19">
      <t>カンゴシ</t>
    </rPh>
    <rPh sb="20" eb="22">
      <t>カイゴ</t>
    </rPh>
    <rPh sb="22" eb="25">
      <t>フクシシ</t>
    </rPh>
    <rPh sb="26" eb="28">
      <t>ウケイ</t>
    </rPh>
    <rPh sb="30" eb="32">
      <t>スイシン</t>
    </rPh>
    <phoneticPr fontId="5"/>
  </si>
  <si>
    <t>％</t>
    <phoneticPr fontId="5"/>
  </si>
  <si>
    <t>％</t>
    <phoneticPr fontId="5"/>
  </si>
  <si>
    <t>-</t>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</si>
  <si>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phoneticPr fontId="5"/>
  </si>
  <si>
    <t xml:space="preserve">                                   -</t>
    <phoneticPr fontId="5"/>
  </si>
  <si>
    <t>-</t>
    <phoneticPr fontId="5"/>
  </si>
  <si>
    <t>-</t>
    <phoneticPr fontId="5"/>
  </si>
  <si>
    <t>-</t>
    <phoneticPr fontId="5"/>
  </si>
  <si>
    <t>-</t>
    <phoneticPr fontId="5"/>
  </si>
  <si>
    <t>-</t>
    <phoneticPr fontId="5"/>
  </si>
  <si>
    <t xml:space="preserve">                                                                 -</t>
    <phoneticPr fontId="5"/>
  </si>
  <si>
    <t xml:space="preserve">                                                                                             -</t>
    <phoneticPr fontId="5"/>
  </si>
  <si>
    <t>病院・介護施設での就労に必要な日本語能力等を習得させるというニーズを的確に反映している。</t>
    <rPh sb="0" eb="2">
      <t>ビョウイン</t>
    </rPh>
    <rPh sb="3" eb="5">
      <t>カイゴ</t>
    </rPh>
    <rPh sb="5" eb="7">
      <t>シセツ</t>
    </rPh>
    <rPh sb="9" eb="11">
      <t>シュウロウ</t>
    </rPh>
    <rPh sb="12" eb="14">
      <t>ヒツヨウ</t>
    </rPh>
    <rPh sb="15" eb="18">
      <t>ニホンゴ</t>
    </rPh>
    <rPh sb="18" eb="20">
      <t>ノウリョク</t>
    </rPh>
    <rPh sb="20" eb="21">
      <t>トウ</t>
    </rPh>
    <rPh sb="22" eb="24">
      <t>シュウトク</t>
    </rPh>
    <rPh sb="34" eb="36">
      <t>テキカク</t>
    </rPh>
    <rPh sb="37" eb="39">
      <t>ハンエイ</t>
    </rPh>
    <phoneticPr fontId="5"/>
  </si>
  <si>
    <t>二国間の国際約束に基づき，経済活動の連携強化のため国が行う事業である。</t>
    <rPh sb="0" eb="1">
      <t>ニ</t>
    </rPh>
    <rPh sb="1" eb="3">
      <t>コクカン</t>
    </rPh>
    <rPh sb="4" eb="6">
      <t>コクサイ</t>
    </rPh>
    <rPh sb="6" eb="8">
      <t>ヤクソク</t>
    </rPh>
    <rPh sb="9" eb="10">
      <t>モト</t>
    </rPh>
    <rPh sb="13" eb="15">
      <t>ケイザイ</t>
    </rPh>
    <rPh sb="15" eb="17">
      <t>カツドウ</t>
    </rPh>
    <rPh sb="18" eb="20">
      <t>レンケイ</t>
    </rPh>
    <rPh sb="20" eb="22">
      <t>キョウカ</t>
    </rPh>
    <rPh sb="25" eb="26">
      <t>クニ</t>
    </rPh>
    <rPh sb="27" eb="28">
      <t>オコナ</t>
    </rPh>
    <rPh sb="29" eb="31">
      <t>ジギョウ</t>
    </rPh>
    <phoneticPr fontId="5"/>
  </si>
  <si>
    <t>無</t>
  </si>
  <si>
    <t>有</t>
  </si>
  <si>
    <t>企画競争を通じた選定（外部有識者等に審査を依頼）により，競争性・公平性を確保している。</t>
    <rPh sb="0" eb="2">
      <t>キカク</t>
    </rPh>
    <rPh sb="2" eb="4">
      <t>キョウソウ</t>
    </rPh>
    <rPh sb="5" eb="6">
      <t>ツウ</t>
    </rPh>
    <rPh sb="8" eb="10">
      <t>センテイ</t>
    </rPh>
    <rPh sb="11" eb="13">
      <t>ガイブ</t>
    </rPh>
    <rPh sb="13" eb="16">
      <t>ユウシキシャ</t>
    </rPh>
    <rPh sb="16" eb="17">
      <t>トウ</t>
    </rPh>
    <rPh sb="18" eb="20">
      <t>シンサ</t>
    </rPh>
    <rPh sb="21" eb="23">
      <t>イライ</t>
    </rPh>
    <rPh sb="28" eb="31">
      <t>キョウソウセイ</t>
    </rPh>
    <rPh sb="32" eb="35">
      <t>コウヘイセイ</t>
    </rPh>
    <rPh sb="36" eb="38">
      <t>カクホ</t>
    </rPh>
    <phoneticPr fontId="5"/>
  </si>
  <si>
    <t>受入れ病院・介護施設からも一定の負担金を徴収して事業を実施。</t>
    <rPh sb="0" eb="2">
      <t>ウケイ</t>
    </rPh>
    <rPh sb="3" eb="5">
      <t>ビョウイン</t>
    </rPh>
    <rPh sb="6" eb="8">
      <t>カイゴ</t>
    </rPh>
    <rPh sb="8" eb="10">
      <t>シセツ</t>
    </rPh>
    <rPh sb="13" eb="15">
      <t>イッテイ</t>
    </rPh>
    <rPh sb="16" eb="19">
      <t>フタンキン</t>
    </rPh>
    <rPh sb="20" eb="22">
      <t>チョウシュウ</t>
    </rPh>
    <rPh sb="24" eb="26">
      <t>ジギョウ</t>
    </rPh>
    <rPh sb="27" eb="29">
      <t>ジッシ</t>
    </rPh>
    <phoneticPr fontId="5"/>
  </si>
  <si>
    <t>平成27年度単位当たりコスト1.3百万円から平成28年度は1.2百万円に減少。</t>
    <rPh sb="0" eb="2">
      <t>ヘイセイ</t>
    </rPh>
    <rPh sb="4" eb="6">
      <t>ネンド</t>
    </rPh>
    <rPh sb="6" eb="8">
      <t>タンイ</t>
    </rPh>
    <rPh sb="8" eb="9">
      <t>ア</t>
    </rPh>
    <rPh sb="17" eb="19">
      <t>ヒャクマン</t>
    </rPh>
    <rPh sb="19" eb="20">
      <t>エン</t>
    </rPh>
    <rPh sb="22" eb="24">
      <t>ヘイセイ</t>
    </rPh>
    <rPh sb="26" eb="28">
      <t>ネンド</t>
    </rPh>
    <rPh sb="32" eb="34">
      <t>ヒャクマン</t>
    </rPh>
    <rPh sb="34" eb="35">
      <t>エン</t>
    </rPh>
    <rPh sb="36" eb="38">
      <t>ゲンショウ</t>
    </rPh>
    <phoneticPr fontId="5"/>
  </si>
  <si>
    <t>‐</t>
  </si>
  <si>
    <t>真に必要なものに限定されている。</t>
    <rPh sb="0" eb="1">
      <t>シン</t>
    </rPh>
    <rPh sb="2" eb="4">
      <t>ヒツヨウ</t>
    </rPh>
    <rPh sb="8" eb="10">
      <t>ゲンテイ</t>
    </rPh>
    <phoneticPr fontId="5"/>
  </si>
  <si>
    <t>1クラス当たりの人数を15人から18人に増やす等のコスト削減を行っている。</t>
    <rPh sb="4" eb="5">
      <t>ア</t>
    </rPh>
    <rPh sb="8" eb="10">
      <t>ニンズウ</t>
    </rPh>
    <rPh sb="13" eb="14">
      <t>ニン</t>
    </rPh>
    <rPh sb="18" eb="19">
      <t>ニン</t>
    </rPh>
    <rPh sb="20" eb="21">
      <t>フ</t>
    </rPh>
    <rPh sb="23" eb="24">
      <t>トウ</t>
    </rPh>
    <rPh sb="28" eb="30">
      <t>サクゲン</t>
    </rPh>
    <rPh sb="31" eb="32">
      <t>オコナ</t>
    </rPh>
    <phoneticPr fontId="5"/>
  </si>
  <si>
    <t>成果目標80％に対し，92.8％の実績を達成している。</t>
    <rPh sb="0" eb="2">
      <t>セイカ</t>
    </rPh>
    <rPh sb="2" eb="4">
      <t>モクヒョウ</t>
    </rPh>
    <rPh sb="8" eb="9">
      <t>タイ</t>
    </rPh>
    <rPh sb="17" eb="19">
      <t>ジッセキ</t>
    </rPh>
    <rPh sb="20" eb="22">
      <t>タッセイ</t>
    </rPh>
    <phoneticPr fontId="5"/>
  </si>
  <si>
    <t>99％の活動実績を達成している。</t>
    <rPh sb="4" eb="6">
      <t>カツドウ</t>
    </rPh>
    <rPh sb="6" eb="8">
      <t>ジッセキ</t>
    </rPh>
    <rPh sb="9" eb="11">
      <t>タッセイ</t>
    </rPh>
    <phoneticPr fontId="5"/>
  </si>
  <si>
    <t>経済産業省</t>
  </si>
  <si>
    <t>看護師・介護福祉士候補者日本語研修事業委託費</t>
    <rPh sb="0" eb="3">
      <t>カンゴシ</t>
    </rPh>
    <rPh sb="4" eb="6">
      <t>カイゴ</t>
    </rPh>
    <rPh sb="6" eb="9">
      <t>フクシシ</t>
    </rPh>
    <rPh sb="9" eb="12">
      <t>コウホシャ</t>
    </rPh>
    <rPh sb="12" eb="14">
      <t>ニホン</t>
    </rPh>
    <rPh sb="14" eb="17">
      <t>ゴケンシュウ</t>
    </rPh>
    <rPh sb="17" eb="19">
      <t>ジギョウ</t>
    </rPh>
    <rPh sb="19" eb="22">
      <t>イタクヒ</t>
    </rPh>
    <phoneticPr fontId="5"/>
  </si>
  <si>
    <t>活動指標（訪日前研修の修了人数）及び成果目標（日本語能力試験N3以上に8割が合格）の達成に留意しつつ，事業の効率性を高める方策について引き続き検討を行う。</t>
    <rPh sb="0" eb="2">
      <t>カツドウ</t>
    </rPh>
    <rPh sb="2" eb="4">
      <t>シヒョウ</t>
    </rPh>
    <rPh sb="5" eb="8">
      <t>ホウニチマエ</t>
    </rPh>
    <rPh sb="8" eb="10">
      <t>ケンシュウ</t>
    </rPh>
    <rPh sb="11" eb="13">
      <t>シュウリョウ</t>
    </rPh>
    <rPh sb="13" eb="15">
      <t>ニンズウ</t>
    </rPh>
    <rPh sb="16" eb="17">
      <t>オヨ</t>
    </rPh>
    <rPh sb="18" eb="20">
      <t>セイカ</t>
    </rPh>
    <rPh sb="20" eb="22">
      <t>モクヒョウ</t>
    </rPh>
    <rPh sb="23" eb="26">
      <t>ニホンゴ</t>
    </rPh>
    <rPh sb="26" eb="28">
      <t>ノウリョク</t>
    </rPh>
    <rPh sb="28" eb="30">
      <t>シケン</t>
    </rPh>
    <rPh sb="32" eb="34">
      <t>イジョウ</t>
    </rPh>
    <rPh sb="36" eb="37">
      <t>ワリ</t>
    </rPh>
    <rPh sb="38" eb="40">
      <t>ゴウカク</t>
    </rPh>
    <rPh sb="42" eb="44">
      <t>タッセイ</t>
    </rPh>
    <rPh sb="45" eb="47">
      <t>リュウイ</t>
    </rPh>
    <rPh sb="51" eb="53">
      <t>ジギョウ</t>
    </rPh>
    <rPh sb="54" eb="57">
      <t>コウリツセイ</t>
    </rPh>
    <rPh sb="58" eb="59">
      <t>タカ</t>
    </rPh>
    <rPh sb="61" eb="63">
      <t>ホウサク</t>
    </rPh>
    <rPh sb="67" eb="68">
      <t>ヒ</t>
    </rPh>
    <rPh sb="69" eb="70">
      <t>ツヅ</t>
    </rPh>
    <rPh sb="71" eb="73">
      <t>ケントウ</t>
    </rPh>
    <rPh sb="74" eb="75">
      <t>オコナ</t>
    </rPh>
    <phoneticPr fontId="5"/>
  </si>
  <si>
    <t>新25-6</t>
    <rPh sb="0" eb="1">
      <t>シン</t>
    </rPh>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</si>
  <si>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</si>
  <si>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</si>
  <si>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</si>
  <si>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</si>
  <si>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Ａ</t>
    <phoneticPr fontId="5"/>
  </si>
  <si>
    <t>株式会社アークアカデミー</t>
    <phoneticPr fontId="5"/>
  </si>
  <si>
    <t>日本語研修事業委託</t>
    <phoneticPr fontId="5"/>
  </si>
  <si>
    <t>外務省（実施官庁）</t>
    <phoneticPr fontId="5"/>
  </si>
  <si>
    <t>経済産業省</t>
    <phoneticPr fontId="5"/>
  </si>
  <si>
    <t>Ｂ</t>
    <phoneticPr fontId="5"/>
  </si>
  <si>
    <t>第４陣訪日前研修（後期＋遠隔分）／外務省実施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</si>
  <si>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　　　　　　　第５陣訪日前研修（前期分）／外務省実施</t>
    <rPh sb="7" eb="8">
      <t>ダイ</t>
    </rPh>
    <rPh sb="9" eb="10">
      <t>ジン</t>
    </rPh>
    <rPh sb="10" eb="13">
      <t>ホウニチマエ</t>
    </rPh>
    <rPh sb="13" eb="15">
      <t>ケンシュウ</t>
    </rPh>
    <rPh sb="21" eb="24">
      <t>ガイムショウ</t>
    </rPh>
    <rPh sb="24" eb="26">
      <t>ジッシ</t>
    </rPh>
    <phoneticPr fontId="5"/>
  </si>
  <si>
    <t>86　　　　百万円</t>
    <phoneticPr fontId="5"/>
  </si>
  <si>
    <t>86      百万円</t>
    <rPh sb="8" eb="10">
      <t>ヒャクマン</t>
    </rPh>
    <rPh sb="10" eb="11">
      <t>エン</t>
    </rPh>
    <phoneticPr fontId="5"/>
  </si>
  <si>
    <t>172　　　百万円</t>
    <phoneticPr fontId="5"/>
  </si>
  <si>
    <t>122　　　　　百万円</t>
    <phoneticPr fontId="5"/>
  </si>
  <si>
    <t>122　　百万円</t>
    <phoneticPr fontId="5"/>
  </si>
  <si>
    <t>243   百万円</t>
    <rPh sb="6" eb="7">
      <t>ヒャク</t>
    </rPh>
    <rPh sb="7" eb="9">
      <t>マンエン</t>
    </rPh>
    <phoneticPr fontId="5"/>
  </si>
  <si>
    <t>※第３陣訪日後研修については，経済産業省に執行委任〈61百万円〉</t>
    <phoneticPr fontId="5"/>
  </si>
  <si>
    <t>【随意契約（企画競争）】</t>
    <rPh sb="6" eb="8">
      <t>キカク</t>
    </rPh>
    <rPh sb="8" eb="10">
      <t>キョウソウ</t>
    </rPh>
    <phoneticPr fontId="5"/>
  </si>
  <si>
    <t>【随意契約（企画競争）】</t>
    <rPh sb="6" eb="8">
      <t>キカク</t>
    </rPh>
    <rPh sb="8" eb="10">
      <t>キョウソウ</t>
    </rPh>
    <phoneticPr fontId="5"/>
  </si>
  <si>
    <t>委託費</t>
    <rPh sb="0" eb="3">
      <t>イタクヒ</t>
    </rPh>
    <phoneticPr fontId="5"/>
  </si>
  <si>
    <t>日・ベトナム経済連携協定に基づく外国人看護師・介護福祉士候補者に対する日本語研修</t>
    <phoneticPr fontId="5"/>
  </si>
  <si>
    <t>株式会社アークアカデミー</t>
    <rPh sb="0" eb="4">
      <t>カブシキガイシャ</t>
    </rPh>
    <phoneticPr fontId="5"/>
  </si>
  <si>
    <t>第５陣訪日前日本語研修（前期）</t>
    <rPh sb="0" eb="1">
      <t>ダイ</t>
    </rPh>
    <rPh sb="2" eb="3">
      <t>ジン</t>
    </rPh>
    <rPh sb="3" eb="6">
      <t>ホウニチマエ</t>
    </rPh>
    <rPh sb="6" eb="8">
      <t>ニホン</t>
    </rPh>
    <rPh sb="8" eb="9">
      <t>ゴ</t>
    </rPh>
    <rPh sb="9" eb="11">
      <t>ケンシュウ</t>
    </rPh>
    <rPh sb="12" eb="14">
      <t>ゼンキ</t>
    </rPh>
    <phoneticPr fontId="5"/>
  </si>
  <si>
    <t>経済連携協定に基づく第５陣ベトナム人看護師・介護福祉士候補者に対する日本語研修事業（株式会社アークアカデミーへ委託）</t>
    <rPh sb="0" eb="2">
      <t>ケイザイ</t>
    </rPh>
    <rPh sb="2" eb="4">
      <t>レンケイ</t>
    </rPh>
    <rPh sb="4" eb="6">
      <t>キョウテイ</t>
    </rPh>
    <rPh sb="7" eb="8">
      <t>モト</t>
    </rPh>
    <rPh sb="10" eb="11">
      <t>ダイ</t>
    </rPh>
    <rPh sb="12" eb="13">
      <t>ジン</t>
    </rPh>
    <rPh sb="17" eb="18">
      <t>ジン</t>
    </rPh>
    <rPh sb="18" eb="21">
      <t>カンゴシ</t>
    </rPh>
    <rPh sb="22" eb="24">
      <t>カイゴ</t>
    </rPh>
    <rPh sb="24" eb="27">
      <t>フクシシ</t>
    </rPh>
    <rPh sb="27" eb="30">
      <t>コウホシャ</t>
    </rPh>
    <rPh sb="31" eb="32">
      <t>タイ</t>
    </rPh>
    <rPh sb="34" eb="37">
      <t>ニホンゴ</t>
    </rPh>
    <rPh sb="37" eb="39">
      <t>ケンシュウ</t>
    </rPh>
    <rPh sb="39" eb="41">
      <t>ジギョウ</t>
    </rPh>
    <rPh sb="42" eb="46">
      <t>カブシキガイシャ</t>
    </rPh>
    <rPh sb="55" eb="57">
      <t>イタク</t>
    </rPh>
    <phoneticPr fontId="5"/>
  </si>
  <si>
    <t>経済連携協定に基づく第４陣ベトナム人看護師・介護福祉士候補者に対する訪日前日本語研修事業（株式会社アークアカデミーへ委託）</t>
    <rPh sb="10" eb="11">
      <t>ダイ</t>
    </rPh>
    <rPh sb="12" eb="13">
      <t>ジン</t>
    </rPh>
    <rPh sb="17" eb="18">
      <t>ジン</t>
    </rPh>
    <rPh sb="34" eb="37">
      <t>ホウニチマエ</t>
    </rPh>
    <rPh sb="42" eb="44">
      <t>ジギョウ</t>
    </rPh>
    <phoneticPr fontId="5"/>
  </si>
  <si>
    <t>A</t>
  </si>
  <si>
    <t>株式会社アークアカデミー</t>
    <phoneticPr fontId="5"/>
  </si>
  <si>
    <t>株式会社アークアカデミー</t>
    <phoneticPr fontId="5"/>
  </si>
  <si>
    <t>第５陣訪日前日本語研修（前期）</t>
    <phoneticPr fontId="5"/>
  </si>
  <si>
    <t>第４陣訪日前日本語研修（後期・遠隔）</t>
    <rPh sb="12" eb="14">
      <t>コウキ</t>
    </rPh>
    <rPh sb="15" eb="17">
      <t>エンカク</t>
    </rPh>
    <phoneticPr fontId="5"/>
  </si>
  <si>
    <t>日・ベトナム経済連携協定に基づき受入れを行うベトナム人看護師・介護福祉士候補者が，日本の受入れ病院・介護施設で就労・研修するための十分な日本語能力，日本の社会文化・生活習慣及び日本式看護・介護に関する知識・技術を身につけることを目的とする。</t>
    <rPh sb="41" eb="43">
      <t>ニホン</t>
    </rPh>
    <rPh sb="44" eb="46">
      <t>ウケイ</t>
    </rPh>
    <rPh sb="47" eb="49">
      <t>ビョウイン</t>
    </rPh>
    <rPh sb="50" eb="52">
      <t>カイゴ</t>
    </rPh>
    <rPh sb="52" eb="54">
      <t>シセツ</t>
    </rPh>
    <rPh sb="55" eb="57">
      <t>シュウロウ</t>
    </rPh>
    <rPh sb="58" eb="60">
      <t>ケンシュウ</t>
    </rPh>
    <rPh sb="65" eb="67">
      <t>ジュウブン</t>
    </rPh>
    <rPh sb="68" eb="71">
      <t>ニホンゴ</t>
    </rPh>
    <rPh sb="71" eb="73">
      <t>ノウリョク</t>
    </rPh>
    <rPh sb="74" eb="76">
      <t>ニホン</t>
    </rPh>
    <rPh sb="77" eb="79">
      <t>シャカイ</t>
    </rPh>
    <rPh sb="79" eb="81">
      <t>ブンカ</t>
    </rPh>
    <rPh sb="82" eb="84">
      <t>セイカツ</t>
    </rPh>
    <rPh sb="84" eb="86">
      <t>シュウカン</t>
    </rPh>
    <rPh sb="86" eb="87">
      <t>オヨ</t>
    </rPh>
    <rPh sb="88" eb="91">
      <t>ニホンシキ</t>
    </rPh>
    <rPh sb="91" eb="93">
      <t>カンゴ</t>
    </rPh>
    <rPh sb="94" eb="96">
      <t>カイゴ</t>
    </rPh>
    <rPh sb="97" eb="98">
      <t>カン</t>
    </rPh>
    <rPh sb="100" eb="102">
      <t>チシキ</t>
    </rPh>
    <rPh sb="103" eb="105">
      <t>ギジュツ</t>
    </rPh>
    <rPh sb="106" eb="107">
      <t>ミ</t>
    </rPh>
    <rPh sb="114" eb="116">
      <t>モクテキ</t>
    </rPh>
    <phoneticPr fontId="5"/>
  </si>
  <si>
    <t>ベトナム政府による候補者の募集・選考時に語学の習得能力が高い者が優先的に選定されるよう，訪日前研修委託先団体の協力による語学適性試験を実施。また，研修ルールの見直し，カウンセリングの強化等を行い，研修生のストレスマネージメントを向上させた結果，平成28年度は92.8％のN3以上合格率を達成した（目標達成率116％）。合わせて，１クラス当たり人数を増員する，再チャレンジ生（訪日前研修修了から１年以上を経過してN3を取得した者）の渡航費については本人又は受入れ施設の負担とする等してコスト削減を図り，事業の効率性を高めている。</t>
    <rPh sb="4" eb="6">
      <t>セイフ</t>
    </rPh>
    <rPh sb="9" eb="12">
      <t>コウホシャ</t>
    </rPh>
    <rPh sb="13" eb="15">
      <t>ボシュウ</t>
    </rPh>
    <rPh sb="16" eb="19">
      <t>センコウジ</t>
    </rPh>
    <rPh sb="20" eb="22">
      <t>ゴガク</t>
    </rPh>
    <rPh sb="23" eb="25">
      <t>シュウトク</t>
    </rPh>
    <rPh sb="25" eb="27">
      <t>ノウリョク</t>
    </rPh>
    <rPh sb="28" eb="29">
      <t>タカ</t>
    </rPh>
    <rPh sb="30" eb="31">
      <t>モノ</t>
    </rPh>
    <rPh sb="32" eb="35">
      <t>ユウセンテキ</t>
    </rPh>
    <rPh sb="36" eb="38">
      <t>センテイ</t>
    </rPh>
    <rPh sb="44" eb="47">
      <t>ホウニチマエ</t>
    </rPh>
    <rPh sb="47" eb="49">
      <t>ケンシュウ</t>
    </rPh>
    <rPh sb="49" eb="52">
      <t>イタクサキ</t>
    </rPh>
    <rPh sb="52" eb="54">
      <t>ダンタイ</t>
    </rPh>
    <rPh sb="55" eb="57">
      <t>キョウリョク</t>
    </rPh>
    <rPh sb="60" eb="62">
      <t>ゴガク</t>
    </rPh>
    <rPh sb="62" eb="64">
      <t>テキセイ</t>
    </rPh>
    <rPh sb="64" eb="66">
      <t>シケン</t>
    </rPh>
    <rPh sb="67" eb="69">
      <t>ジッシ</t>
    </rPh>
    <rPh sb="73" eb="75">
      <t>ケンシュウ</t>
    </rPh>
    <rPh sb="79" eb="81">
      <t>ミナオ</t>
    </rPh>
    <rPh sb="91" eb="93">
      <t>キョウカ</t>
    </rPh>
    <rPh sb="93" eb="94">
      <t>トウ</t>
    </rPh>
    <rPh sb="95" eb="96">
      <t>オコナ</t>
    </rPh>
    <rPh sb="98" eb="101">
      <t>ケンシュウセイ</t>
    </rPh>
    <rPh sb="114" eb="116">
      <t>コウジョウ</t>
    </rPh>
    <rPh sb="119" eb="121">
      <t>ケッカ</t>
    </rPh>
    <rPh sb="122" eb="124">
      <t>ヘイセイ</t>
    </rPh>
    <rPh sb="126" eb="128">
      <t>ネンド</t>
    </rPh>
    <rPh sb="137" eb="139">
      <t>イジョウ</t>
    </rPh>
    <rPh sb="139" eb="141">
      <t>ゴウカク</t>
    </rPh>
    <rPh sb="141" eb="142">
      <t>リツ</t>
    </rPh>
    <rPh sb="143" eb="145">
      <t>タッセイ</t>
    </rPh>
    <rPh sb="148" eb="150">
      <t>モクヒョウ</t>
    </rPh>
    <rPh sb="150" eb="153">
      <t>タッセイリツ</t>
    </rPh>
    <rPh sb="159" eb="160">
      <t>ア</t>
    </rPh>
    <rPh sb="168" eb="169">
      <t>ア</t>
    </rPh>
    <rPh sb="171" eb="173">
      <t>ニンズウ</t>
    </rPh>
    <rPh sb="174" eb="176">
      <t>ゾウイン</t>
    </rPh>
    <rPh sb="179" eb="180">
      <t>サイ</t>
    </rPh>
    <rPh sb="185" eb="186">
      <t>セイ</t>
    </rPh>
    <rPh sb="187" eb="190">
      <t>ホウニチマエ</t>
    </rPh>
    <rPh sb="190" eb="192">
      <t>ケンシュウ</t>
    </rPh>
    <rPh sb="192" eb="194">
      <t>シュウリョウ</t>
    </rPh>
    <rPh sb="197" eb="200">
      <t>ネンイジョウ</t>
    </rPh>
    <rPh sb="201" eb="203">
      <t>ケイカ</t>
    </rPh>
    <rPh sb="208" eb="210">
      <t>シュトク</t>
    </rPh>
    <rPh sb="212" eb="213">
      <t>モノ</t>
    </rPh>
    <rPh sb="215" eb="218">
      <t>トコウヒ</t>
    </rPh>
    <rPh sb="223" eb="225">
      <t>ホンニン</t>
    </rPh>
    <rPh sb="225" eb="226">
      <t>マタ</t>
    </rPh>
    <rPh sb="227" eb="229">
      <t>ウケイ</t>
    </rPh>
    <rPh sb="230" eb="232">
      <t>シセツ</t>
    </rPh>
    <rPh sb="233" eb="235">
      <t>フタン</t>
    </rPh>
    <rPh sb="238" eb="239">
      <t>トウ</t>
    </rPh>
    <rPh sb="244" eb="246">
      <t>サクゲン</t>
    </rPh>
    <rPh sb="247" eb="248">
      <t>ハカ</t>
    </rPh>
    <rPh sb="250" eb="252">
      <t>ジギョウ</t>
    </rPh>
    <rPh sb="253" eb="256">
      <t>コウリツセイ</t>
    </rPh>
    <rPh sb="257" eb="258">
      <t>タカ</t>
    </rPh>
    <phoneticPr fontId="5"/>
  </si>
  <si>
    <t xml:space="preserve"> ベトナム人初学者を対象に１２ヶ月の日本語集中講座を行った場合，６－８割程度がN3に達する可能性があるとの複数の日本語教育専門家からのヒアリング結果による。                             </t>
    <rPh sb="5" eb="6">
      <t>ジン</t>
    </rPh>
    <rPh sb="6" eb="9">
      <t>ショガクシャ</t>
    </rPh>
    <rPh sb="10" eb="12">
      <t>タイショウ</t>
    </rPh>
    <rPh sb="16" eb="17">
      <t>ゲツ</t>
    </rPh>
    <rPh sb="18" eb="21">
      <t>ニホンゴ</t>
    </rPh>
    <rPh sb="21" eb="23">
      <t>シュウチュウ</t>
    </rPh>
    <rPh sb="23" eb="25">
      <t>コウザ</t>
    </rPh>
    <rPh sb="26" eb="27">
      <t>オコナ</t>
    </rPh>
    <rPh sb="29" eb="31">
      <t>バアイ</t>
    </rPh>
    <rPh sb="35" eb="36">
      <t>ワリ</t>
    </rPh>
    <rPh sb="36" eb="38">
      <t>テイド</t>
    </rPh>
    <rPh sb="42" eb="43">
      <t>タッ</t>
    </rPh>
    <rPh sb="45" eb="48">
      <t>カノウセイ</t>
    </rPh>
    <rPh sb="53" eb="55">
      <t>フクスウ</t>
    </rPh>
    <rPh sb="56" eb="59">
      <t>ニホンゴ</t>
    </rPh>
    <rPh sb="59" eb="61">
      <t>キョウイク</t>
    </rPh>
    <rPh sb="61" eb="64">
      <t>センモンカ</t>
    </rPh>
    <rPh sb="72" eb="74">
      <t>ケッカ</t>
    </rPh>
    <phoneticPr fontId="5"/>
  </si>
  <si>
    <t>訪日前研修終了年度の日本語能力試験N3以上合格率が，研修修了人数の8割以上であること。</t>
    <rPh sb="3" eb="5">
      <t>ケンシュウ</t>
    </rPh>
    <rPh sb="28" eb="30">
      <t>シュウリョウ</t>
    </rPh>
    <phoneticPr fontId="5"/>
  </si>
  <si>
    <t>訪日前研修（12ヶ月）を修了しＮ3以上に合格した者のみがマッチングに進む制度とすることで，より効果的に事業を実施している。</t>
    <rPh sb="0" eb="3">
      <t>ホウニチマエ</t>
    </rPh>
    <rPh sb="3" eb="5">
      <t>ケンシュウ</t>
    </rPh>
    <rPh sb="9" eb="10">
      <t>ゲツ</t>
    </rPh>
    <rPh sb="12" eb="14">
      <t>シュウリョウ</t>
    </rPh>
    <rPh sb="17" eb="19">
      <t>イジョウ</t>
    </rPh>
    <rPh sb="20" eb="22">
      <t>ゴウカク</t>
    </rPh>
    <rPh sb="24" eb="25">
      <t>モノ</t>
    </rPh>
    <rPh sb="34" eb="35">
      <t>スス</t>
    </rPh>
    <rPh sb="36" eb="38">
      <t>セイド</t>
    </rPh>
    <rPh sb="47" eb="50">
      <t>コウカテキ</t>
    </rPh>
    <rPh sb="51" eb="53">
      <t>ジギョウ</t>
    </rPh>
    <rPh sb="54" eb="56">
      <t>ジッシ</t>
    </rPh>
    <phoneticPr fontId="5"/>
  </si>
  <si>
    <t>訪日前研修（12ヶ月）の修了人数</t>
    <rPh sb="0" eb="3">
      <t>ホウニチマエ</t>
    </rPh>
    <rPh sb="3" eb="5">
      <t>ケンシュウ</t>
    </rPh>
    <rPh sb="9" eb="10">
      <t>ゲツ</t>
    </rPh>
    <rPh sb="12" eb="14">
      <t>シュウリョウ</t>
    </rPh>
    <rPh sb="14" eb="16">
      <t>ニンズウ</t>
    </rPh>
    <phoneticPr fontId="5"/>
  </si>
  <si>
    <t>訪日前研修（12ヶ月）を修了しN3以上を取得した者及びN2以上を自主的に取得した者（訪日前研修免除者）について，受入れ病院・介護施設とのマッチング・雇用契約を経て入国した候補者に対し，就労に先立ち訪日後2ヶ月間の日本語研修事業を経済産業省が実施している。</t>
    <rPh sb="0" eb="3">
      <t>ホウニチマエ</t>
    </rPh>
    <rPh sb="3" eb="5">
      <t>ケンシュウ</t>
    </rPh>
    <rPh sb="9" eb="10">
      <t>ゲツ</t>
    </rPh>
    <rPh sb="12" eb="14">
      <t>シュウリョウ</t>
    </rPh>
    <rPh sb="17" eb="19">
      <t>イジョウ</t>
    </rPh>
    <rPh sb="20" eb="22">
      <t>シュトク</t>
    </rPh>
    <rPh sb="24" eb="25">
      <t>モノ</t>
    </rPh>
    <rPh sb="25" eb="26">
      <t>オヨ</t>
    </rPh>
    <rPh sb="29" eb="31">
      <t>イジョウ</t>
    </rPh>
    <rPh sb="32" eb="35">
      <t>ジシュテキ</t>
    </rPh>
    <rPh sb="36" eb="38">
      <t>シュトク</t>
    </rPh>
    <rPh sb="40" eb="41">
      <t>モノ</t>
    </rPh>
    <rPh sb="42" eb="45">
      <t>ホウニチマエ</t>
    </rPh>
    <rPh sb="45" eb="47">
      <t>ケンシュウ</t>
    </rPh>
    <rPh sb="47" eb="50">
      <t>メンジョシャ</t>
    </rPh>
    <rPh sb="56" eb="58">
      <t>ウケイ</t>
    </rPh>
    <rPh sb="59" eb="61">
      <t>ビョウイン</t>
    </rPh>
    <rPh sb="62" eb="64">
      <t>カイゴ</t>
    </rPh>
    <rPh sb="64" eb="66">
      <t>シセツ</t>
    </rPh>
    <rPh sb="74" eb="76">
      <t>コヨウ</t>
    </rPh>
    <rPh sb="76" eb="78">
      <t>ケイヤク</t>
    </rPh>
    <rPh sb="79" eb="80">
      <t>ヘ</t>
    </rPh>
    <rPh sb="81" eb="83">
      <t>ニュウコク</t>
    </rPh>
    <rPh sb="85" eb="88">
      <t>コウホシャ</t>
    </rPh>
    <rPh sb="89" eb="90">
      <t>タイ</t>
    </rPh>
    <rPh sb="92" eb="94">
      <t>シュウロウ</t>
    </rPh>
    <rPh sb="95" eb="97">
      <t>サキダ</t>
    </rPh>
    <rPh sb="98" eb="101">
      <t>ホウニチゴ</t>
    </rPh>
    <rPh sb="103" eb="105">
      <t>ゲツカン</t>
    </rPh>
    <rPh sb="106" eb="108">
      <t>ニホン</t>
    </rPh>
    <rPh sb="108" eb="111">
      <t>ゴケンシュウ</t>
    </rPh>
    <rPh sb="111" eb="113">
      <t>ジギョウ</t>
    </rPh>
    <rPh sb="114" eb="116">
      <t>ケイザイ</t>
    </rPh>
    <rPh sb="116" eb="119">
      <t>サンギョウショウ</t>
    </rPh>
    <rPh sb="120" eb="122">
      <t>ジッシ</t>
    </rPh>
    <phoneticPr fontId="5"/>
  </si>
  <si>
    <t>訪日前研修（12ヶ月）修了後，N3以上取得者は受入れ病院・介護施設とのマッチングに参加し，訪日後研修を経た後，日本で就労を行っている。</t>
    <rPh sb="0" eb="3">
      <t>ホウニチマエ</t>
    </rPh>
    <rPh sb="3" eb="5">
      <t>ケンシュウ</t>
    </rPh>
    <rPh sb="9" eb="10">
      <t>ゲツ</t>
    </rPh>
    <rPh sb="11" eb="14">
      <t>シュウリョウゴ</t>
    </rPh>
    <rPh sb="17" eb="19">
      <t>イジョウ</t>
    </rPh>
    <rPh sb="19" eb="22">
      <t>シュトクシャ</t>
    </rPh>
    <rPh sb="23" eb="25">
      <t>ウケイ</t>
    </rPh>
    <rPh sb="26" eb="28">
      <t>ビョウイン</t>
    </rPh>
    <rPh sb="29" eb="31">
      <t>カイゴ</t>
    </rPh>
    <rPh sb="31" eb="33">
      <t>シセツ</t>
    </rPh>
    <rPh sb="41" eb="43">
      <t>サンカ</t>
    </rPh>
    <rPh sb="45" eb="48">
      <t>ホウニチゴ</t>
    </rPh>
    <rPh sb="48" eb="50">
      <t>ケンシュウ</t>
    </rPh>
    <rPh sb="51" eb="52">
      <t>ヘ</t>
    </rPh>
    <rPh sb="53" eb="54">
      <t>アト</t>
    </rPh>
    <rPh sb="55" eb="57">
      <t>ニホン</t>
    </rPh>
    <rPh sb="58" eb="60">
      <t>シュウロウ</t>
    </rPh>
    <rPh sb="61" eb="62">
      <t>オコナ</t>
    </rPh>
    <phoneticPr fontId="5"/>
  </si>
  <si>
    <t>経済連携協定で定められた人の移動分野の協力の深化のため必要かつ適切な事業であり，施策の測定指標の一つである。</t>
    <rPh sb="0" eb="2">
      <t>ケイザイ</t>
    </rPh>
    <rPh sb="2" eb="4">
      <t>レンケイ</t>
    </rPh>
    <rPh sb="4" eb="6">
      <t>キョウテイ</t>
    </rPh>
    <rPh sb="7" eb="8">
      <t>サダ</t>
    </rPh>
    <rPh sb="12" eb="13">
      <t>ヒト</t>
    </rPh>
    <rPh sb="14" eb="16">
      <t>イドウ</t>
    </rPh>
    <rPh sb="16" eb="18">
      <t>ブンヤ</t>
    </rPh>
    <rPh sb="19" eb="21">
      <t>キョウリョク</t>
    </rPh>
    <rPh sb="22" eb="24">
      <t>シンカ</t>
    </rPh>
    <rPh sb="27" eb="29">
      <t>ヒツヨウ</t>
    </rPh>
    <rPh sb="31" eb="33">
      <t>テキセツ</t>
    </rPh>
    <rPh sb="34" eb="36">
      <t>ジギョウ</t>
    </rPh>
    <rPh sb="40" eb="42">
      <t>シサク</t>
    </rPh>
    <rPh sb="43" eb="45">
      <t>ソクテイ</t>
    </rPh>
    <rPh sb="45" eb="47">
      <t>シヒョウ</t>
    </rPh>
    <rPh sb="48" eb="49">
      <t>ヒト</t>
    </rPh>
    <phoneticPr fontId="5"/>
  </si>
  <si>
    <t>N3以上合格率</t>
    <rPh sb="2" eb="4">
      <t>イジョウ</t>
    </rPh>
    <rPh sb="4" eb="6">
      <t>ゴウカク</t>
    </rPh>
    <rPh sb="6" eb="7">
      <t>リツ</t>
    </rPh>
    <phoneticPr fontId="5"/>
  </si>
  <si>
    <t>-</t>
    <phoneticPr fontId="5"/>
  </si>
  <si>
    <t>-</t>
    <phoneticPr fontId="5"/>
  </si>
  <si>
    <t>283/240</t>
    <phoneticPr fontId="5"/>
  </si>
  <si>
    <t>270/210</t>
    <phoneticPr fontId="5"/>
  </si>
  <si>
    <t>227/180</t>
    <phoneticPr fontId="5"/>
  </si>
  <si>
    <t>228/180</t>
    <phoneticPr fontId="5"/>
  </si>
  <si>
    <t>当該年度に修了した訪日前研修１事業全体の予算額（外務省分）／研修予定人数　　　　　　　　　　　　　　</t>
    <rPh sb="0" eb="2">
      <t>トウガイ</t>
    </rPh>
    <rPh sb="2" eb="4">
      <t>ネンド</t>
    </rPh>
    <rPh sb="5" eb="7">
      <t>シュウリョウ</t>
    </rPh>
    <rPh sb="9" eb="12">
      <t>ホウニチマエ</t>
    </rPh>
    <rPh sb="12" eb="14">
      <t>ケンシュウ</t>
    </rPh>
    <rPh sb="15" eb="17">
      <t>ジギョウ</t>
    </rPh>
    <rPh sb="17" eb="19">
      <t>ゼンタイ</t>
    </rPh>
    <rPh sb="20" eb="23">
      <t>ヨサンガク</t>
    </rPh>
    <rPh sb="24" eb="27">
      <t>ガイムショウ</t>
    </rPh>
    <rPh sb="27" eb="28">
      <t>ブン</t>
    </rPh>
    <rPh sb="30" eb="32">
      <t>ケンシュウ</t>
    </rPh>
    <rPh sb="32" eb="34">
      <t>ヨテイ</t>
    </rPh>
    <rPh sb="34" eb="36">
      <t>ニンズウ</t>
    </rPh>
    <phoneticPr fontId="5"/>
  </si>
  <si>
    <t>一部経費の負担関係の見直しによる予算削減。</t>
    <rPh sb="0" eb="2">
      <t>イチブ</t>
    </rPh>
    <rPh sb="2" eb="4">
      <t>ケイヒ</t>
    </rPh>
    <rPh sb="5" eb="7">
      <t>フタン</t>
    </rPh>
    <rPh sb="7" eb="9">
      <t>カンケイ</t>
    </rPh>
    <rPh sb="10" eb="12">
      <t>ミナオ</t>
    </rPh>
    <rPh sb="16" eb="18">
      <t>ヨサン</t>
    </rPh>
    <rPh sb="18" eb="20">
      <t>サクゲン</t>
    </rPh>
    <phoneticPr fontId="5"/>
  </si>
  <si>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phoneticPr fontId="5"/>
  </si>
  <si>
    <t xml:space="preserve">●「日本再興戦略」2013～改訂2016（平成25年6月～平成28年6月閣議決定）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
</t>
    <phoneticPr fontId="5"/>
  </si>
  <si>
    <t>-</t>
    <phoneticPr fontId="5"/>
  </si>
  <si>
    <t>-</t>
    <phoneticPr fontId="5"/>
  </si>
  <si>
    <t>事業の効率化による経費縮減に努める。</t>
    <phoneticPr fontId="5"/>
  </si>
  <si>
    <t>外部有識者の点検対象外である。</t>
    <rPh sb="0" eb="2">
      <t>ガイブ</t>
    </rPh>
    <rPh sb="2" eb="5">
      <t>ユウシキシャ</t>
    </rPh>
    <phoneticPr fontId="5"/>
  </si>
  <si>
    <t>-</t>
    <phoneticPr fontId="5"/>
  </si>
  <si>
    <t>-</t>
    <phoneticPr fontId="5"/>
  </si>
  <si>
    <t>-</t>
    <phoneticPr fontId="5"/>
  </si>
  <si>
    <t>施策　I －１　アジア大洋州外交，
個別分野５　タイ，ベトナム，カンボジア，ラオス，ミャンマーとの友好関係の強化</t>
    <rPh sb="0" eb="2">
      <t>シサク</t>
    </rPh>
    <rPh sb="11" eb="14">
      <t>タイヨウシュウ</t>
    </rPh>
    <rPh sb="14" eb="16">
      <t>ガイコウ</t>
    </rPh>
    <rPh sb="18" eb="20">
      <t>コベツ</t>
    </rPh>
    <rPh sb="20" eb="22">
      <t>ブンヤ</t>
    </rPh>
    <rPh sb="49" eb="51">
      <t>ユウコウ</t>
    </rPh>
    <rPh sb="51" eb="53">
      <t>カンケイ</t>
    </rPh>
    <rPh sb="54" eb="56">
      <t>キョウカ</t>
    </rPh>
    <phoneticPr fontId="5"/>
  </si>
  <si>
    <t>執行等改善</t>
  </si>
  <si>
    <t>執行における補正減及び事業の効率化による経費縮減に努める。</t>
    <rPh sb="0" eb="2">
      <t>シッコウ</t>
    </rPh>
    <rPh sb="6" eb="8">
      <t>ホセイ</t>
    </rPh>
    <rPh sb="8" eb="9">
      <t>ゲン</t>
    </rPh>
    <rPh sb="9" eb="10">
      <t>オヨ</t>
    </rPh>
    <rPh sb="11" eb="13">
      <t>ジギョウ</t>
    </rPh>
    <rPh sb="14" eb="17">
      <t>コウリツカ</t>
    </rPh>
    <rPh sb="20" eb="22">
      <t>ケイヒ</t>
    </rPh>
    <rPh sb="22" eb="24">
      <t>シュクゲン</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</si>
</sst>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741</xdr:row>
      <xdr:rowOff>324971</xdr:rowOff>
    </xdr:from>
    <xdr:to>
      <xdr:col>27</xdr:col>
      <xdr:colOff>56030</xdr:colOff>
      <xdr:row>743</xdr:row>
      <xdr:rowOff>313765</xdr:rowOff>
    </xdr:to>
    <xdr:sp macro="" textlink="">
      <xdr:nvSpPr>
        <xdr:cNvPr id="12" name="正方形/長方形 11"/>
        <xdr:cNvSpPr/>
      </xdr:nvSpPr>
      <xdr:spPr>
        <a:xfrm>
          <a:off x="3290047" y="36138971"/>
          <a:ext cx="2366683" cy="693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123265</xdr:colOff>
      <xdr:row>743</xdr:row>
      <xdr:rowOff>313766</xdr:rowOff>
    </xdr:from>
    <xdr:to>
      <xdr:col>21</xdr:col>
      <xdr:colOff>123265</xdr:colOff>
      <xdr:row>745</xdr:row>
      <xdr:rowOff>336176</xdr:rowOff>
    </xdr:to>
    <xdr:cxnSp macro="">
      <xdr:nvCxnSpPr>
        <xdr:cNvPr id="13" name="直線矢印コネクタ 12"/>
        <xdr:cNvCxnSpPr/>
      </xdr:nvCxnSpPr>
      <xdr:spPr>
        <a:xfrm>
          <a:off x="4523815" y="36832616"/>
          <a:ext cx="0" cy="7272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746</xdr:row>
      <xdr:rowOff>246531</xdr:rowOff>
    </xdr:from>
    <xdr:to>
      <xdr:col>28</xdr:col>
      <xdr:colOff>0</xdr:colOff>
      <xdr:row>748</xdr:row>
      <xdr:rowOff>291353</xdr:rowOff>
    </xdr:to>
    <xdr:sp macro="" textlink="">
      <xdr:nvSpPr>
        <xdr:cNvPr id="14" name="正方形/長方形 13"/>
        <xdr:cNvSpPr/>
      </xdr:nvSpPr>
      <xdr:spPr>
        <a:xfrm>
          <a:off x="3334871" y="37822656"/>
          <a:ext cx="2465854" cy="749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751</xdr:row>
      <xdr:rowOff>212912</xdr:rowOff>
    </xdr:from>
    <xdr:to>
      <xdr:col>27</xdr:col>
      <xdr:colOff>33617</xdr:colOff>
      <xdr:row>753</xdr:row>
      <xdr:rowOff>313764</xdr:rowOff>
    </xdr:to>
    <xdr:sp macro="" textlink="">
      <xdr:nvSpPr>
        <xdr:cNvPr id="15" name="正方形/長方形 14"/>
        <xdr:cNvSpPr/>
      </xdr:nvSpPr>
      <xdr:spPr>
        <a:xfrm>
          <a:off x="3346076" y="39551162"/>
          <a:ext cx="2288241" cy="805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753</xdr:row>
      <xdr:rowOff>313764</xdr:rowOff>
    </xdr:from>
    <xdr:to>
      <xdr:col>21</xdr:col>
      <xdr:colOff>112058</xdr:colOff>
      <xdr:row>756</xdr:row>
      <xdr:rowOff>56027</xdr:rowOff>
    </xdr:to>
    <xdr:cxnSp macro="">
      <xdr:nvCxnSpPr>
        <xdr:cNvPr id="16" name="直線矢印コネクタ 15"/>
        <xdr:cNvCxnSpPr/>
      </xdr:nvCxnSpPr>
      <xdr:spPr>
        <a:xfrm>
          <a:off x="4512607" y="40356864"/>
          <a:ext cx="1" cy="799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134470</xdr:colOff>
      <xdr:row>756</xdr:row>
      <xdr:rowOff>336175</xdr:rowOff>
    </xdr:from>
    <xdr:to>
      <xdr:col>27</xdr:col>
      <xdr:colOff>78441</xdr:colOff>
      <xdr:row>759</xdr:row>
      <xdr:rowOff>33617</xdr:rowOff>
    </xdr:to>
    <xdr:sp macro="" textlink="">
      <xdr:nvSpPr>
        <xdr:cNvPr id="17" name="正方形/長方形 16"/>
        <xdr:cNvSpPr/>
      </xdr:nvSpPr>
      <xdr:spPr>
        <a:xfrm>
          <a:off x="3334870" y="41436550"/>
          <a:ext cx="2344271" cy="7547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134470</xdr:colOff>
      <xdr:row>741</xdr:row>
      <xdr:rowOff>324971</xdr:rowOff>
    </xdr:from>
    <xdr:to>
      <xdr:col>42</xdr:col>
      <xdr:colOff>22412</xdr:colOff>
      <xdr:row>743</xdr:row>
      <xdr:rowOff>324971</xdr:rowOff>
    </xdr:to>
    <xdr:sp macro="" textlink="">
      <xdr:nvSpPr>
        <xdr:cNvPr id="18" name="正方形/長方形 17"/>
        <xdr:cNvSpPr/>
      </xdr:nvSpPr>
      <xdr:spPr>
        <a:xfrm>
          <a:off x="6335245" y="36138971"/>
          <a:ext cx="2288242" cy="7048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56030</xdr:colOff>
      <xdr:row>742</xdr:row>
      <xdr:rowOff>319368</xdr:rowOff>
    </xdr:from>
    <xdr:to>
      <xdr:col>30</xdr:col>
      <xdr:colOff>134470</xdr:colOff>
      <xdr:row>742</xdr:row>
      <xdr:rowOff>324971</xdr:rowOff>
    </xdr:to>
    <xdr:cxnSp macro="">
      <xdr:nvCxnSpPr>
        <xdr:cNvPr id="19" name="直線矢印コネクタ 18"/>
        <xdr:cNvCxnSpPr>
          <a:stCxn id="18" idx="1"/>
          <a:endCxn id="12" idx="3"/>
        </xdr:cNvCxnSpPr>
      </xdr:nvCxnSpPr>
      <xdr:spPr>
        <a:xfrm flipH="1" flipV="1">
          <a:off x="5656730" y="36485793"/>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134472</xdr:colOff>
      <xdr:row>751</xdr:row>
      <xdr:rowOff>201706</xdr:rowOff>
    </xdr:from>
    <xdr:to>
      <xdr:col>42</xdr:col>
      <xdr:colOff>22412</xdr:colOff>
      <xdr:row>753</xdr:row>
      <xdr:rowOff>324970</xdr:rowOff>
    </xdr:to>
    <xdr:sp macro="" textlink="">
      <xdr:nvSpPr>
        <xdr:cNvPr id="20" name="正方形/長方形 19"/>
        <xdr:cNvSpPr/>
      </xdr:nvSpPr>
      <xdr:spPr>
        <a:xfrm>
          <a:off x="6335247" y="39539956"/>
          <a:ext cx="2288240" cy="828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33617</xdr:colOff>
      <xdr:row>752</xdr:row>
      <xdr:rowOff>268941</xdr:rowOff>
    </xdr:from>
    <xdr:to>
      <xdr:col>30</xdr:col>
      <xdr:colOff>112057</xdr:colOff>
      <xdr:row>752</xdr:row>
      <xdr:rowOff>274544</xdr:rowOff>
    </xdr:to>
    <xdr:cxnSp macro="">
      <xdr:nvCxnSpPr>
        <xdr:cNvPr id="21" name="直線矢印コネクタ 20"/>
        <xdr:cNvCxnSpPr/>
      </xdr:nvCxnSpPr>
      <xdr:spPr>
        <a:xfrm flipH="1" flipV="1">
          <a:off x="5634317" y="39959616"/>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11</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615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92.75" customHeight="1" x14ac:dyDescent="0.15">
      <c r="A7" s="512" t="s">
        <v>23</v>
      </c>
      <c r="B7" s="513"/>
      <c r="C7" s="513"/>
      <c r="D7" s="513"/>
      <c r="E7" s="513"/>
      <c r="F7" s="514"/>
      <c r="G7" s="515" t="s">
        <v>643</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644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223</v>
      </c>
      <c r="Q13" s="680"/>
      <c r="R13" s="680"/>
      <c r="S13" s="680"/>
      <c r="T13" s="680"/>
      <c r="U13" s="680"/>
      <c r="V13" s="681"/>
      <c r="W13" s="679">
        <v>346</v>
      </c>
      <c r="X13" s="680"/>
      <c r="Y13" s="680"/>
      <c r="Z13" s="680"/>
      <c r="AA13" s="680"/>
      <c r="AB13" s="680"/>
      <c r="AC13" s="681"/>
      <c r="AD13" s="679">
        <v>369</v>
      </c>
      <c r="AE13" s="680"/>
      <c r="AF13" s="680"/>
      <c r="AG13" s="680"/>
      <c r="AH13" s="680"/>
      <c r="AI13" s="680"/>
      <c r="AJ13" s="681"/>
      <c r="AK13" s="679">
        <v>397</v>
      </c>
      <c r="AL13" s="680"/>
      <c r="AM13" s="680"/>
      <c r="AN13" s="680"/>
      <c r="AO13" s="680"/>
      <c r="AP13" s="680"/>
      <c r="AQ13" s="681"/>
      <c r="AR13" s="943">
        <v>394</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650</v>
      </c>
      <c r="Q14" s="680"/>
      <c r="R14" s="680"/>
      <c r="S14" s="680"/>
      <c r="T14" s="680"/>
      <c r="U14" s="680"/>
      <c r="V14" s="681"/>
      <c r="W14" s="679" t="s">
        <v>650</v>
      </c>
      <c r="X14" s="680"/>
      <c r="Y14" s="680"/>
      <c r="Z14" s="680"/>
      <c r="AA14" s="680"/>
      <c r="AB14" s="680"/>
      <c r="AC14" s="681"/>
      <c r="AD14" s="679">
        <v>-34</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t="s">
        <v>651</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223</v>
      </c>
      <c r="Q18" s="904"/>
      <c r="R18" s="904"/>
      <c r="S18" s="904"/>
      <c r="T18" s="904"/>
      <c r="U18" s="904"/>
      <c r="V18" s="905"/>
      <c r="W18" s="903">
        <f>SUM(W13:AC17)</f>
        <v>346</v>
      </c>
      <c r="X18" s="904"/>
      <c r="Y18" s="904"/>
      <c r="Z18" s="904"/>
      <c r="AA18" s="904"/>
      <c r="AB18" s="904"/>
      <c r="AC18" s="905"/>
      <c r="AD18" s="903">
        <f>SUM(AD13:AJ17)</f>
        <v>335</v>
      </c>
      <c r="AE18" s="904"/>
      <c r="AF18" s="904"/>
      <c r="AG18" s="904"/>
      <c r="AH18" s="904"/>
      <c r="AI18" s="904"/>
      <c r="AJ18" s="905"/>
      <c r="AK18" s="903">
        <f>SUM(AK13:AQ17)</f>
        <v>397</v>
      </c>
      <c r="AL18" s="904"/>
      <c r="AM18" s="904"/>
      <c r="AN18" s="904"/>
      <c r="AO18" s="904"/>
      <c r="AP18" s="904"/>
      <c r="AQ18" s="905"/>
      <c r="AR18" s="903">
        <f>SUM(AR13:AX17)</f>
        <v>394</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170</v>
      </c>
      <c r="Q19" s="680"/>
      <c r="R19" s="680"/>
      <c r="S19" s="680"/>
      <c r="T19" s="680"/>
      <c r="U19" s="680"/>
      <c r="V19" s="681"/>
      <c r="W19" s="679">
        <v>231</v>
      </c>
      <c r="X19" s="680"/>
      <c r="Y19" s="680"/>
      <c r="Z19" s="680"/>
      <c r="AA19" s="680"/>
      <c r="AB19" s="680"/>
      <c r="AC19" s="681"/>
      <c r="AD19" s="679">
        <v>268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0.7623318385650224</v>
      </c>
      <c r="Q20" s="352"/>
      <c r="R20" s="352"/>
      <c r="S20" s="352"/>
      <c r="T20" s="352"/>
      <c r="U20" s="352"/>
      <c r="V20" s="352"/>
      <c r="W20" s="352">
        <f t="shared" ref="W20" si="0">IF(W18=0, "-", SUM(W19)/W18)</f>
        <v>0.66763005780346818</v>
      </c>
      <c r="X20" s="352"/>
      <c r="Y20" s="352"/>
      <c r="Z20" s="352"/>
      <c r="AA20" s="352"/>
      <c r="AB20" s="352"/>
      <c r="AC20" s="352"/>
      <c r="AD20" s="352">
        <f t="shared" ref="AD20" si="1">IF(AD18=0, "-", SUM(AD19)/AD18)</f>
        <v>0.8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0.7623318385650224</v>
      </c>
      <c r="Q21" s="352"/>
      <c r="R21" s="352"/>
      <c r="S21" s="352"/>
      <c r="T21" s="352"/>
      <c r="U21" s="352"/>
      <c r="V21" s="352"/>
      <c r="W21" s="352">
        <f t="shared" ref="W21" si="2">IF(W19=0, "-", SUM(W19)/SUM(W13,W14))</f>
        <v>0.66763005780346818</v>
      </c>
      <c r="X21" s="352"/>
      <c r="Y21" s="352"/>
      <c r="Z21" s="352"/>
      <c r="AA21" s="352"/>
      <c r="AB21" s="352"/>
      <c r="AC21" s="352"/>
      <c r="AD21" s="352">
        <f t="shared" ref="AD21" si="3">IF(AD19=0, "-", SUM(AD19)/SUM(AD13,AD14))</f>
        <v>0.8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551</v>
      </c>
      <c r="H23" s="978"/>
      <c r="I23" s="978"/>
      <c r="J23" s="978"/>
      <c r="K23" s="978"/>
      <c r="L23" s="978"/>
      <c r="M23" s="978"/>
      <c r="N23" s="978"/>
      <c r="O23" s="979"/>
      <c r="P23" s="943">
        <v>397</v>
      </c>
      <c r="Q23" s="944"/>
      <c r="R23" s="944"/>
      <c r="S23" s="944"/>
      <c r="T23" s="944"/>
      <c r="U23" s="944"/>
      <c r="V23" s="967"/>
      <c r="W23" s="943">
        <v>394</v>
      </c>
      <c r="X23" s="944"/>
      <c r="Y23" s="944"/>
      <c r="Z23" s="944"/>
      <c r="AA23" s="944"/>
      <c r="AB23" s="944"/>
      <c r="AC23" s="967"/>
      <c r="AD23" s="999" t="s">
        <v>642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397</v>
      </c>
      <c r="Q29" s="959"/>
      <c r="R29" s="959"/>
      <c r="S29" s="959"/>
      <c r="T29" s="959"/>
      <c r="U29" s="959"/>
      <c r="V29" s="960"/>
      <c r="W29" s="958">
        <f>AR13</f>
        <v>394</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8"/>
      <c r="AS31" s="132" t="s">
        <v>357</v>
      </c>
      <c r="AT31" s="133"/>
      <c r="AU31" s="187" t="s">
        <v>556</v>
      </c>
      <c r="AV31" s="187"/>
      <c r="AW31" s="430" t="s">
        <v>301</v>
      </c>
      <c r="AX31" s="431"/>
    </row>
    <row r="32" spans="1:50" ht="23.25" customHeight="1" x14ac:dyDescent="0.15">
      <c r="A32" s="435"/>
      <c r="B32" s="433"/>
      <c r="C32" s="433"/>
      <c r="D32" s="433"/>
      <c r="E32" s="433"/>
      <c r="F32" s="434"/>
      <c r="G32" s="576" t="s">
        <v>628</v>
      </c>
      <c r="H32" s="577"/>
      <c r="I32" s="577"/>
      <c r="J32" s="577"/>
      <c r="K32" s="577"/>
      <c r="L32" s="577"/>
      <c r="M32" s="577"/>
      <c r="N32" s="577"/>
      <c r="O32" s="578"/>
      <c r="P32" s="101" t="s">
        <v>634</v>
      </c>
      <c r="Q32" s="101"/>
      <c r="R32" s="101"/>
      <c r="S32" s="101"/>
      <c r="T32" s="101"/>
      <c r="U32" s="101"/>
      <c r="V32" s="101"/>
      <c r="W32" s="101"/>
      <c r="X32" s="102"/>
      <c r="Y32" s="498" t="s">
        <v>13</v>
      </c>
      <c r="Z32" s="545"/>
      <c r="AA32" s="546"/>
      <c r="AB32" s="483" t="s">
        <v>552</v>
      </c>
      <c r="AC32" s="483"/>
      <c r="AD32" s="483"/>
      <c r="AE32" s="240">
        <v>82.1</v>
      </c>
      <c r="AF32" s="241"/>
      <c r="AG32" s="241"/>
      <c r="AH32" s="241"/>
      <c r="AI32" s="240">
        <v>86</v>
      </c>
      <c r="AJ32" s="241"/>
      <c r="AK32" s="241"/>
      <c r="AL32" s="241"/>
      <c r="AM32" s="240">
        <v>92.8</v>
      </c>
      <c r="AN32" s="241"/>
      <c r="AO32" s="241"/>
      <c r="AP32" s="241"/>
      <c r="AQ32" s="360" t="s">
        <v>555</v>
      </c>
      <c r="AR32" s="195"/>
      <c r="AS32" s="195"/>
      <c r="AT32" s="361"/>
      <c r="AU32" s="241" t="s">
        <v>557</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553</v>
      </c>
      <c r="AC33" s="537"/>
      <c r="AD33" s="537"/>
      <c r="AE33" s="240">
        <v>80</v>
      </c>
      <c r="AF33" s="241"/>
      <c r="AG33" s="241"/>
      <c r="AH33" s="241"/>
      <c r="AI33" s="240">
        <v>80</v>
      </c>
      <c r="AJ33" s="241"/>
      <c r="AK33" s="241"/>
      <c r="AL33" s="241"/>
      <c r="AM33" s="240">
        <v>80</v>
      </c>
      <c r="AN33" s="241"/>
      <c r="AO33" s="241"/>
      <c r="AP33" s="241"/>
      <c r="AQ33" s="360">
        <v>80</v>
      </c>
      <c r="AR33" s="195"/>
      <c r="AS33" s="195"/>
      <c r="AT33" s="361"/>
      <c r="AU33" s="241" t="s">
        <v>557</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103</v>
      </c>
      <c r="AF34" s="241"/>
      <c r="AG34" s="241"/>
      <c r="AH34" s="241"/>
      <c r="AI34" s="240">
        <v>108</v>
      </c>
      <c r="AJ34" s="241"/>
      <c r="AK34" s="241"/>
      <c r="AL34" s="241"/>
      <c r="AM34" s="240">
        <v>116</v>
      </c>
      <c r="AN34" s="241"/>
      <c r="AO34" s="241"/>
      <c r="AP34" s="241"/>
      <c r="AQ34" s="360" t="s">
        <v>556</v>
      </c>
      <c r="AR34" s="195"/>
      <c r="AS34" s="195"/>
      <c r="AT34" s="361"/>
      <c r="AU34" s="241" t="s">
        <v>557</v>
      </c>
      <c r="AV34" s="241"/>
      <c r="AW34" s="241"/>
      <c r="AX34" s="243"/>
    </row>
    <row r="35" spans="1:50" ht="23.25" customHeight="1" x14ac:dyDescent="0.15">
      <c r="A35" s="226" t="s">
        <v>539</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630</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559</v>
      </c>
      <c r="AC101" s="483"/>
      <c r="AD101" s="483"/>
      <c r="AE101" s="240">
        <v>179</v>
      </c>
      <c r="AF101" s="241"/>
      <c r="AG101" s="241"/>
      <c r="AH101" s="242"/>
      <c r="AI101" s="240">
        <v>179</v>
      </c>
      <c r="AJ101" s="241"/>
      <c r="AK101" s="241"/>
      <c r="AL101" s="242"/>
      <c r="AM101" s="240">
        <v>208</v>
      </c>
      <c r="AN101" s="241"/>
      <c r="AO101" s="241"/>
      <c r="AP101" s="242"/>
      <c r="AQ101" s="240" t="s">
        <v>635</v>
      </c>
      <c r="AR101" s="241"/>
      <c r="AS101" s="241"/>
      <c r="AT101" s="242"/>
      <c r="AU101" s="240" t="s">
        <v>636</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560</v>
      </c>
      <c r="AC102" s="483"/>
      <c r="AD102" s="483"/>
      <c r="AE102" s="453">
        <v>180</v>
      </c>
      <c r="AF102" s="453"/>
      <c r="AG102" s="453"/>
      <c r="AH102" s="453"/>
      <c r="AI102" s="453">
        <v>180</v>
      </c>
      <c r="AJ102" s="453"/>
      <c r="AK102" s="453"/>
      <c r="AL102" s="453"/>
      <c r="AM102" s="453">
        <v>210</v>
      </c>
      <c r="AN102" s="453"/>
      <c r="AO102" s="453"/>
      <c r="AP102" s="453"/>
      <c r="AQ102" s="238">
        <v>240</v>
      </c>
      <c r="AR102" s="239"/>
      <c r="AS102" s="239"/>
      <c r="AT102" s="335"/>
      <c r="AU102" s="238">
        <v>240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641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561</v>
      </c>
      <c r="AC116" s="485"/>
      <c r="AD116" s="486"/>
      <c r="AE116" s="453">
        <v>1.3</v>
      </c>
      <c r="AF116" s="453"/>
      <c r="AG116" s="453"/>
      <c r="AH116" s="453"/>
      <c r="AI116" s="453">
        <v>1.3</v>
      </c>
      <c r="AJ116" s="453"/>
      <c r="AK116" s="453"/>
      <c r="AL116" s="453"/>
      <c r="AM116" s="453">
        <v>1.3</v>
      </c>
      <c r="AN116" s="453"/>
      <c r="AO116" s="453"/>
      <c r="AP116" s="453"/>
      <c r="AQ116" s="240">
        <v>1.2</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562</v>
      </c>
      <c r="AC117" s="500"/>
      <c r="AD117" s="501"/>
      <c r="AE117" s="549" t="s">
        <v>640</v>
      </c>
      <c r="AF117" s="549"/>
      <c r="AG117" s="549"/>
      <c r="AH117" s="549"/>
      <c r="AI117" s="549" t="s">
        <v>639</v>
      </c>
      <c r="AJ117" s="549"/>
      <c r="AK117" s="549"/>
      <c r="AL117" s="549"/>
      <c r="AM117" s="549" t="s">
        <v>638</v>
      </c>
      <c r="AN117" s="549"/>
      <c r="AO117" s="549"/>
      <c r="AP117" s="549"/>
      <c r="AQ117" s="549" t="s">
        <v>637</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652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29</v>
      </c>
      <c r="AR133" s="187"/>
      <c r="AS133" s="132" t="s">
        <v>357</v>
      </c>
      <c r="AT133" s="133"/>
      <c r="AU133" s="188"/>
      <c r="AV133" s="188"/>
      <c r="AW133" s="132" t="s">
        <v>301</v>
      </c>
      <c r="AX133" s="171"/>
    </row>
    <row r="134" spans="1:50" ht="39.75" customHeight="1" x14ac:dyDescent="0.15">
      <c r="A134" s="145"/>
      <c r="B134" s="141"/>
      <c r="C134" s="140"/>
      <c r="D134" s="141"/>
      <c r="E134" s="140"/>
      <c r="F134" s="214"/>
      <c r="G134" s="100" t="s">
        <v>564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565</v>
      </c>
      <c r="AC134" s="193"/>
      <c r="AD134" s="193"/>
      <c r="AE134" s="194">
        <v>82.1</v>
      </c>
      <c r="AF134" s="195"/>
      <c r="AG134" s="195"/>
      <c r="AH134" s="195"/>
      <c r="AI134" s="194">
        <v>86</v>
      </c>
      <c r="AJ134" s="195"/>
      <c r="AK134" s="195"/>
      <c r="AL134" s="195"/>
      <c r="AM134" s="194">
        <v>92.8</v>
      </c>
      <c r="AN134" s="195"/>
      <c r="AO134" s="195"/>
      <c r="AP134" s="195"/>
      <c r="AQ134" s="194" t="s">
        <v>567</v>
      </c>
      <c r="AR134" s="195"/>
      <c r="AS134" s="195"/>
      <c r="AT134" s="195"/>
      <c r="AU134" s="194" t="s">
        <v>567</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566</v>
      </c>
      <c r="AC135" s="201"/>
      <c r="AD135" s="201"/>
      <c r="AE135" s="194">
        <v>80</v>
      </c>
      <c r="AF135" s="195"/>
      <c r="AG135" s="195"/>
      <c r="AH135" s="195"/>
      <c r="AI135" s="194">
        <v>80</v>
      </c>
      <c r="AJ135" s="195"/>
      <c r="AK135" s="195"/>
      <c r="AL135" s="195"/>
      <c r="AM135" s="194">
        <v>80</v>
      </c>
      <c r="AN135" s="195"/>
      <c r="AO135" s="195"/>
      <c r="AP135" s="195"/>
      <c r="AQ135" s="194">
        <v>80</v>
      </c>
      <c r="AR135" s="195"/>
      <c r="AS135" s="195"/>
      <c r="AT135" s="195"/>
      <c r="AU135" s="194" t="s">
        <v>567</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554</v>
      </c>
      <c r="K430" s="925"/>
      <c r="L430" s="925"/>
      <c r="M430" s="925"/>
      <c r="N430" s="925"/>
      <c r="O430" s="925"/>
      <c r="P430" s="925"/>
      <c r="Q430" s="925"/>
      <c r="R430" s="925"/>
      <c r="S430" s="925"/>
      <c r="T430" s="926"/>
      <c r="U430" s="603" t="s">
        <v>575</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571</v>
      </c>
      <c r="AF432" s="188"/>
      <c r="AG432" s="132" t="s">
        <v>357</v>
      </c>
      <c r="AH432" s="133"/>
      <c r="AI432" s="183"/>
      <c r="AJ432" s="183"/>
      <c r="AK432" s="183"/>
      <c r="AL432" s="161"/>
      <c r="AM432" s="183"/>
      <c r="AN432" s="183"/>
      <c r="AO432" s="183"/>
      <c r="AP432" s="161"/>
      <c r="AQ432" s="605" t="s">
        <v>570</v>
      </c>
      <c r="AR432" s="188"/>
      <c r="AS432" s="132" t="s">
        <v>357</v>
      </c>
      <c r="AT432" s="133"/>
      <c r="AU432" s="188" t="s">
        <v>573</v>
      </c>
      <c r="AV432" s="188"/>
      <c r="AW432" s="132" t="s">
        <v>301</v>
      </c>
      <c r="AX432" s="171"/>
    </row>
    <row r="433" spans="1:50" ht="23.25" customHeight="1" x14ac:dyDescent="0.15">
      <c r="A433" s="145"/>
      <c r="B433" s="141"/>
      <c r="C433" s="140"/>
      <c r="D433" s="141"/>
      <c r="E433" s="362"/>
      <c r="F433" s="363"/>
      <c r="G433" s="100" t="s">
        <v>569</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570</v>
      </c>
      <c r="AC433" s="201"/>
      <c r="AD433" s="201"/>
      <c r="AE433" s="360" t="s">
        <v>556</v>
      </c>
      <c r="AF433" s="195"/>
      <c r="AG433" s="195"/>
      <c r="AH433" s="195"/>
      <c r="AI433" s="360" t="s">
        <v>556</v>
      </c>
      <c r="AJ433" s="195"/>
      <c r="AK433" s="195"/>
      <c r="AL433" s="195"/>
      <c r="AM433" s="360" t="s">
        <v>556</v>
      </c>
      <c r="AN433" s="195"/>
      <c r="AO433" s="195"/>
      <c r="AP433" s="361"/>
      <c r="AQ433" s="360" t="s">
        <v>571</v>
      </c>
      <c r="AR433" s="195"/>
      <c r="AS433" s="195"/>
      <c r="AT433" s="361"/>
      <c r="AU433" s="195" t="s">
        <v>574</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570</v>
      </c>
      <c r="AC434" s="193"/>
      <c r="AD434" s="193"/>
      <c r="AE434" s="360" t="s">
        <v>572</v>
      </c>
      <c r="AF434" s="195"/>
      <c r="AG434" s="195"/>
      <c r="AH434" s="361"/>
      <c r="AI434" s="360" t="s">
        <v>556</v>
      </c>
      <c r="AJ434" s="195"/>
      <c r="AK434" s="195"/>
      <c r="AL434" s="195"/>
      <c r="AM434" s="360" t="s">
        <v>556</v>
      </c>
      <c r="AN434" s="195"/>
      <c r="AO434" s="195"/>
      <c r="AP434" s="361"/>
      <c r="AQ434" s="360" t="s">
        <v>556</v>
      </c>
      <c r="AR434" s="195"/>
      <c r="AS434" s="195"/>
      <c r="AT434" s="361"/>
      <c r="AU434" s="195" t="s">
        <v>570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556</v>
      </c>
      <c r="AF435" s="195"/>
      <c r="AG435" s="195"/>
      <c r="AH435" s="361"/>
      <c r="AI435" s="360" t="s">
        <v>556</v>
      </c>
      <c r="AJ435" s="195"/>
      <c r="AK435" s="195"/>
      <c r="AL435" s="195"/>
      <c r="AM435" s="360" t="s">
        <v>556</v>
      </c>
      <c r="AN435" s="195"/>
      <c r="AO435" s="195"/>
      <c r="AP435" s="361"/>
      <c r="AQ435" s="360" t="s">
        <v>573</v>
      </c>
      <c r="AR435" s="195"/>
      <c r="AS435" s="195"/>
      <c r="AT435" s="361"/>
      <c r="AU435" s="195" t="s">
        <v>574</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45"/>
      <c r="B698" s="141"/>
      <c r="C698" s="140"/>
      <c r="D698" s="141"/>
      <c r="E698" s="124" t="s">
        <v>576</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577</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550</v>
      </c>
      <c r="AE703" s="349"/>
      <c r="AF703" s="349"/>
      <c r="AG703" s="118" t="s">
        <v>578</v>
      </c>
      <c r="AH703" s="119"/>
      <c r="AI703" s="119"/>
      <c r="AJ703" s="119"/>
      <c r="AK703" s="119"/>
      <c r="AL703" s="119"/>
      <c r="AM703" s="119"/>
      <c r="AN703" s="119"/>
      <c r="AO703" s="119"/>
      <c r="AP703" s="119"/>
      <c r="AQ703" s="119"/>
      <c r="AR703" s="119"/>
      <c r="AS703" s="119"/>
      <c r="AT703" s="119"/>
      <c r="AU703" s="119"/>
      <c r="AV703" s="119"/>
      <c r="AW703" s="119"/>
      <c r="AX703" s="120"/>
    </row>
    <row r="704" spans="1:50" ht="45.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5" t="s">
        <v>633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580</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579</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8.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582</v>
      </c>
      <c r="AH708" s="768"/>
      <c r="AI708" s="768"/>
      <c r="AJ708" s="768"/>
      <c r="AK708" s="768"/>
      <c r="AL708" s="768"/>
      <c r="AM708" s="768"/>
      <c r="AN708" s="768"/>
      <c r="AO708" s="768"/>
      <c r="AP708" s="768"/>
      <c r="AQ708" s="768"/>
      <c r="AR708" s="768"/>
      <c r="AS708" s="768"/>
      <c r="AT708" s="768"/>
      <c r="AU708" s="768"/>
      <c r="AV708" s="768"/>
      <c r="AW708" s="768"/>
      <c r="AX708" s="769"/>
    </row>
    <row r="709" spans="1:50" ht="33.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8" t="s">
        <v>583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584</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550</v>
      </c>
      <c r="AE711" s="349"/>
      <c r="AF711" s="349"/>
      <c r="AG711" s="118" t="s">
        <v>585</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584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584</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586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587</v>
      </c>
      <c r="AH715" s="768"/>
      <c r="AI715" s="768"/>
      <c r="AJ715" s="768"/>
      <c r="AK715" s="768"/>
      <c r="AL715" s="768"/>
      <c r="AM715" s="768"/>
      <c r="AN715" s="768"/>
      <c r="AO715" s="768"/>
      <c r="AP715" s="768"/>
      <c r="AQ715" s="768"/>
      <c r="AR715" s="768"/>
      <c r="AS715" s="768"/>
      <c r="AT715" s="768"/>
      <c r="AU715" s="768"/>
      <c r="AV715" s="768"/>
      <c r="AW715" s="768"/>
      <c r="AX715" s="769"/>
    </row>
    <row r="716" spans="1:50" ht="58.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8" t="s">
        <v>629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8" t="s">
        <v>588</v>
      </c>
      <c r="AH717" s="119"/>
      <c r="AI717" s="119"/>
      <c r="AJ717" s="119"/>
      <c r="AK717" s="119"/>
      <c r="AL717" s="119"/>
      <c r="AM717" s="119"/>
      <c r="AN717" s="119"/>
      <c r="AO717" s="119"/>
      <c r="AP717" s="119"/>
      <c r="AQ717" s="119"/>
      <c r="AR717" s="119"/>
      <c r="AS717" s="119"/>
      <c r="AT717" s="119"/>
      <c r="AU717" s="119"/>
      <c r="AV717" s="119"/>
      <c r="AW717" s="119"/>
      <c r="AX717" s="120"/>
    </row>
    <row r="718" spans="1:50" ht="48.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6" t="s">
        <v>632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4" t="s">
        <v>631</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t="s">
        <v>589</v>
      </c>
      <c r="D721" s="338"/>
      <c r="E721" s="338"/>
      <c r="F721" s="339"/>
      <c r="G721" s="320" t="s">
        <v>494</v>
      </c>
      <c r="H721" s="321"/>
      <c r="I721" s="92" t="str">
        <f>IF(OR(G721="　", G721=""), "", "-")</f>
        <v/>
      </c>
      <c r="J721" s="324"/>
      <c r="K721" s="324"/>
      <c r="L721" s="92" t="str">
        <f>IF(M721="","","-")</f>
        <v/>
      </c>
      <c r="M721" s="93"/>
      <c r="N721" s="299" t="s">
        <v>590</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626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591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648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647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653</v>
      </c>
      <c r="B733" s="698"/>
      <c r="C733" s="698"/>
      <c r="D733" s="698"/>
      <c r="E733" s="699"/>
      <c r="F733" s="663" t="s">
        <v>654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649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645</v>
      </c>
      <c r="H737" s="315"/>
      <c r="I737" s="315"/>
      <c r="J737" s="315"/>
      <c r="K737" s="315"/>
      <c r="L737" s="315"/>
      <c r="M737" s="315"/>
      <c r="N737" s="315"/>
      <c r="O737" s="315"/>
      <c r="P737" s="316"/>
      <c r="Q737" s="327" t="s">
        <v>360</v>
      </c>
      <c r="R737" s="327"/>
      <c r="S737" s="327"/>
      <c r="T737" s="327"/>
      <c r="U737" s="327"/>
      <c r="V737" s="327"/>
      <c r="W737" s="314" t="s">
        <v>646</v>
      </c>
      <c r="X737" s="315"/>
      <c r="Y737" s="315"/>
      <c r="Z737" s="315"/>
      <c r="AA737" s="315"/>
      <c r="AB737" s="315"/>
      <c r="AC737" s="315"/>
      <c r="AD737" s="315"/>
      <c r="AE737" s="315"/>
      <c r="AF737" s="316"/>
      <c r="AG737" s="327" t="s">
        <v>361</v>
      </c>
      <c r="AH737" s="327"/>
      <c r="AI737" s="327"/>
      <c r="AJ737" s="327"/>
      <c r="AK737" s="327"/>
      <c r="AL737" s="327"/>
      <c r="AM737" s="314" t="s">
        <v>645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592</v>
      </c>
      <c r="H738" s="315"/>
      <c r="I738" s="315"/>
      <c r="J738" s="315"/>
      <c r="K738" s="315"/>
      <c r="L738" s="315"/>
      <c r="M738" s="315"/>
      <c r="N738" s="315"/>
      <c r="O738" s="315"/>
      <c r="P738" s="315"/>
      <c r="Q738" s="327" t="s">
        <v>363</v>
      </c>
      <c r="R738" s="327"/>
      <c r="S738" s="327"/>
      <c r="T738" s="327"/>
      <c r="U738" s="327"/>
      <c r="V738" s="327"/>
      <c r="W738" s="314">
        <v>10</v>
      </c>
      <c r="X738" s="315"/>
      <c r="Y738" s="315"/>
      <c r="Z738" s="315"/>
      <c r="AA738" s="315"/>
      <c r="AB738" s="315"/>
      <c r="AC738" s="315"/>
      <c r="AD738" s="315"/>
      <c r="AE738" s="315"/>
      <c r="AF738" s="316"/>
      <c r="AG738" s="280" t="s">
        <v>364</v>
      </c>
      <c r="AH738" s="280"/>
      <c r="AI738" s="280"/>
      <c r="AJ738" s="280"/>
      <c r="AK738" s="280"/>
      <c r="AL738" s="280"/>
      <c r="AM738" s="314">
        <v>11</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11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t="s">
        <v>604</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t="s">
        <v>593</v>
      </c>
      <c r="U743" s="47"/>
      <c r="V743" s="47" t="s">
        <v>594</v>
      </c>
      <c r="W743" s="47"/>
      <c r="X743" s="47"/>
      <c r="Y743" s="47"/>
      <c r="Z743" s="47"/>
      <c r="AA743" s="47"/>
      <c r="AB743" s="47"/>
      <c r="AC743" s="47"/>
      <c r="AD743" s="47"/>
      <c r="AE743" s="47"/>
      <c r="AF743" s="47"/>
      <c r="AG743" s="47"/>
      <c r="AH743" s="47"/>
      <c r="AI743" s="47" t="s">
        <v>595</v>
      </c>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t="s">
        <v>605</v>
      </c>
      <c r="U744" s="47"/>
      <c r="V744" s="47"/>
      <c r="W744" s="47"/>
      <c r="X744" s="47"/>
      <c r="Y744" s="47"/>
      <c r="Z744" s="47"/>
      <c r="AA744" s="47"/>
      <c r="AB744" s="47"/>
      <c r="AC744" s="47"/>
      <c r="AD744" s="47"/>
      <c r="AE744" s="47"/>
      <c r="AF744" s="47"/>
      <c r="AG744" s="47"/>
      <c r="AH744" s="47"/>
      <c r="AI744" s="47" t="s">
        <v>606</v>
      </c>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596</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t="s">
        <v>612</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t="s">
        <v>597</v>
      </c>
      <c r="T748" s="47" t="s">
        <v>598</v>
      </c>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t="s">
        <v>607</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t="s">
        <v>599</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99"/>
      <c r="U751" s="47"/>
      <c r="V751" s="47"/>
      <c r="W751" s="47"/>
      <c r="X751" s="47"/>
      <c r="Y751" s="47"/>
      <c r="Z751" s="99" t="s">
        <v>603</v>
      </c>
      <c r="AA751" s="99"/>
      <c r="AB751" s="99"/>
      <c r="AC751" s="99"/>
      <c r="AD751" s="99"/>
      <c r="AE751" s="99"/>
      <c r="AF751" s="99"/>
      <c r="AG751" s="99"/>
      <c r="AH751" s="99"/>
      <c r="AI751" s="99"/>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t="s">
        <v>600</v>
      </c>
      <c r="V753" s="47"/>
      <c r="W753" s="47"/>
      <c r="X753" s="47"/>
      <c r="Y753" s="47"/>
      <c r="Z753" s="47"/>
      <c r="AA753" s="47"/>
      <c r="AB753" s="47"/>
      <c r="AC753" s="47"/>
      <c r="AD753" s="47"/>
      <c r="AE753" s="47"/>
      <c r="AF753" s="47"/>
      <c r="AG753" s="47"/>
      <c r="AH753" s="47"/>
      <c r="AI753" s="47"/>
      <c r="AJ753" s="47" t="s">
        <v>601</v>
      </c>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t="s">
        <v>609</v>
      </c>
      <c r="V754" s="47"/>
      <c r="W754" s="47"/>
      <c r="X754" s="47"/>
      <c r="Y754" s="47"/>
      <c r="Z754" s="47"/>
      <c r="AA754" s="47"/>
      <c r="AB754" s="47"/>
      <c r="AC754" s="47"/>
      <c r="AD754" s="47"/>
      <c r="AE754" s="47"/>
      <c r="AF754" s="47"/>
      <c r="AG754" s="47"/>
      <c r="AH754" s="47"/>
      <c r="AI754" s="47"/>
      <c r="AJ754" s="47" t="s">
        <v>608</v>
      </c>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596</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99"/>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t="s">
        <v>613</v>
      </c>
      <c r="X757" s="47"/>
      <c r="Y757" s="99"/>
      <c r="Z757" s="99"/>
      <c r="AA757" s="99"/>
      <c r="AB757" s="99"/>
      <c r="AC757" s="99"/>
      <c r="AD757" s="99"/>
      <c r="AE757" s="99"/>
      <c r="AF757" s="99"/>
      <c r="AG757" s="99"/>
      <c r="AH757" s="99"/>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t="s">
        <v>602</v>
      </c>
      <c r="T758" s="47" t="s">
        <v>598</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t="s">
        <v>610</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t="s">
        <v>599</v>
      </c>
      <c r="U760" s="47"/>
      <c r="V760" s="47"/>
      <c r="W760" s="47"/>
      <c r="X760" s="47"/>
      <c r="Y760" s="47"/>
      <c r="Z760" s="47"/>
      <c r="AA760" s="47"/>
      <c r="AB760" s="47"/>
      <c r="AC760" s="99"/>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99"/>
      <c r="U761" s="47"/>
      <c r="V761" s="47"/>
      <c r="W761" s="47"/>
      <c r="X761" s="47"/>
      <c r="Y761" s="47"/>
      <c r="Z761" s="99"/>
      <c r="AA761" s="99"/>
      <c r="AB761" s="99"/>
      <c r="AC761" s="99"/>
      <c r="AD761" s="99"/>
      <c r="AE761" s="99"/>
      <c r="AF761" s="99"/>
      <c r="AG761" s="99"/>
      <c r="AH761" s="99"/>
      <c r="AI761" s="99"/>
      <c r="AJ761" s="47"/>
      <c r="AK761" s="47"/>
      <c r="AL761" s="47"/>
      <c r="AM761" s="47"/>
      <c r="AN761" s="47"/>
      <c r="AO761" s="47"/>
      <c r="AP761" s="47"/>
      <c r="AQ761" s="47"/>
      <c r="AR761" s="47"/>
      <c r="AS761" s="47"/>
      <c r="AT761" s="47"/>
      <c r="AU761" s="47"/>
      <c r="AV761" s="47"/>
      <c r="AW761" s="47"/>
      <c r="AX761" s="48"/>
    </row>
    <row r="762" spans="1:50" ht="35.25" customHeight="1" thickBo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t="s">
        <v>611</v>
      </c>
      <c r="AA762" s="47"/>
      <c r="AB762" s="99"/>
      <c r="AC762" s="99"/>
      <c r="AD762" s="99"/>
      <c r="AE762" s="99"/>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45" customHeight="1" x14ac:dyDescent="0.15">
      <c r="A781" s="657"/>
      <c r="B781" s="658"/>
      <c r="C781" s="658"/>
      <c r="D781" s="658"/>
      <c r="E781" s="658"/>
      <c r="F781" s="659"/>
      <c r="G781" s="694" t="s">
        <v>614</v>
      </c>
      <c r="H781" s="695"/>
      <c r="I781" s="695"/>
      <c r="J781" s="695"/>
      <c r="K781" s="696"/>
      <c r="L781" s="688" t="s">
        <v>618</v>
      </c>
      <c r="M781" s="689"/>
      <c r="N781" s="689"/>
      <c r="O781" s="689"/>
      <c r="P781" s="689"/>
      <c r="Q781" s="689"/>
      <c r="R781" s="689"/>
      <c r="S781" s="689"/>
      <c r="T781" s="689"/>
      <c r="U781" s="689"/>
      <c r="V781" s="689"/>
      <c r="W781" s="689"/>
      <c r="X781" s="690"/>
      <c r="Y781" s="414">
        <v>86</v>
      </c>
      <c r="Z781" s="415"/>
      <c r="AA781" s="415"/>
      <c r="AB781" s="830"/>
      <c r="AC781" s="694" t="s">
        <v>614</v>
      </c>
      <c r="AD781" s="695"/>
      <c r="AE781" s="695"/>
      <c r="AF781" s="695"/>
      <c r="AG781" s="696"/>
      <c r="AH781" s="688" t="s">
        <v>619</v>
      </c>
      <c r="AI781" s="689"/>
      <c r="AJ781" s="689"/>
      <c r="AK781" s="689"/>
      <c r="AL781" s="689"/>
      <c r="AM781" s="689"/>
      <c r="AN781" s="689"/>
      <c r="AO781" s="689"/>
      <c r="AP781" s="689"/>
      <c r="AQ781" s="689"/>
      <c r="AR781" s="689"/>
      <c r="AS781" s="689"/>
      <c r="AT781" s="690"/>
      <c r="AU781" s="414">
        <v>122</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86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122</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616</v>
      </c>
      <c r="D837" s="370"/>
      <c r="E837" s="370"/>
      <c r="F837" s="370"/>
      <c r="G837" s="370"/>
      <c r="H837" s="370"/>
      <c r="I837" s="370"/>
      <c r="J837" s="371">
        <v>1011001000128</v>
      </c>
      <c r="K837" s="372"/>
      <c r="L837" s="372"/>
      <c r="M837" s="372"/>
      <c r="N837" s="372"/>
      <c r="O837" s="372"/>
      <c r="P837" s="389" t="s">
        <v>617</v>
      </c>
      <c r="Q837" s="373"/>
      <c r="R837" s="373"/>
      <c r="S837" s="373"/>
      <c r="T837" s="373"/>
      <c r="U837" s="373"/>
      <c r="V837" s="373"/>
      <c r="W837" s="373"/>
      <c r="X837" s="373"/>
      <c r="Y837" s="374">
        <v>86</v>
      </c>
      <c r="Z837" s="375"/>
      <c r="AA837" s="375"/>
      <c r="AB837" s="376"/>
      <c r="AC837" s="384" t="s">
        <v>535</v>
      </c>
      <c r="AD837" s="385"/>
      <c r="AE837" s="385"/>
      <c r="AF837" s="385"/>
      <c r="AG837" s="385"/>
      <c r="AH837" s="386">
        <v>1</v>
      </c>
      <c r="AI837" s="387"/>
      <c r="AJ837" s="387"/>
      <c r="AK837" s="387"/>
      <c r="AL837" s="380">
        <v>100</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621</v>
      </c>
      <c r="D870" s="370"/>
      <c r="E870" s="370"/>
      <c r="F870" s="370"/>
      <c r="G870" s="370"/>
      <c r="H870" s="370"/>
      <c r="I870" s="370"/>
      <c r="J870" s="371">
        <v>1011001000128</v>
      </c>
      <c r="K870" s="372"/>
      <c r="L870" s="372"/>
      <c r="M870" s="372"/>
      <c r="N870" s="372"/>
      <c r="O870" s="372"/>
      <c r="P870" s="389" t="s">
        <v>624</v>
      </c>
      <c r="Q870" s="373"/>
      <c r="R870" s="373"/>
      <c r="S870" s="373"/>
      <c r="T870" s="373"/>
      <c r="U870" s="373"/>
      <c r="V870" s="373"/>
      <c r="W870" s="373"/>
      <c r="X870" s="373"/>
      <c r="Y870" s="374">
        <v>122</v>
      </c>
      <c r="Z870" s="375"/>
      <c r="AA870" s="375"/>
      <c r="AB870" s="376"/>
      <c r="AC870" s="384" t="s">
        <v>535</v>
      </c>
      <c r="AD870" s="385"/>
      <c r="AE870" s="385"/>
      <c r="AF870" s="385"/>
      <c r="AG870" s="385"/>
      <c r="AH870" s="386">
        <v>3</v>
      </c>
      <c r="AI870" s="387"/>
      <c r="AJ870" s="387"/>
      <c r="AK870" s="387"/>
      <c r="AL870" s="380">
        <v>100</v>
      </c>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t="s">
        <v>620</v>
      </c>
      <c r="D1102" s="400"/>
      <c r="E1102" s="154" t="s">
        <v>622</v>
      </c>
      <c r="F1102" s="401"/>
      <c r="G1102" s="401"/>
      <c r="H1102" s="401"/>
      <c r="I1102" s="401"/>
      <c r="J1102" s="371">
        <v>1011001000128</v>
      </c>
      <c r="K1102" s="372"/>
      <c r="L1102" s="372"/>
      <c r="M1102" s="372"/>
      <c r="N1102" s="372"/>
      <c r="O1102" s="372"/>
      <c r="P1102" s="389" t="s">
        <v>623</v>
      </c>
      <c r="Q1102" s="373"/>
      <c r="R1102" s="373"/>
      <c r="S1102" s="373"/>
      <c r="T1102" s="373"/>
      <c r="U1102" s="373"/>
      <c r="V1102" s="373"/>
      <c r="W1102" s="373"/>
      <c r="X1102" s="373"/>
      <c r="Y1102" s="374">
        <v>282</v>
      </c>
      <c r="Z1102" s="375"/>
      <c r="AA1102" s="375"/>
      <c r="AB1102" s="376"/>
      <c r="AC1102" s="377" t="s">
        <v>535</v>
      </c>
      <c r="AD1102" s="377"/>
      <c r="AE1102" s="377"/>
      <c r="AF1102" s="377"/>
      <c r="AG1102" s="377"/>
      <c r="AH1102" s="378">
        <v>1</v>
      </c>
      <c r="AI1102" s="379"/>
      <c r="AJ1102" s="379"/>
      <c r="AK1102" s="379"/>
      <c r="AL1102" s="380">
        <v>99.8</v>
      </c>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699" max="49" man="1"/>
    <brk id="727"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2017-08-21T01:55:40Z</cp:lastPrinted>
  <dcterms:created xsi:type="dcterms:W3CDTF">2012-03-13T00:50:25Z</dcterms:created>
  <dcterms:modified xsi:type="dcterms:W3CDTF">2017-09-08T05:30:36Z</dcterms:modified>
</cp:coreProperties>
</file>