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9" i="3" l="1"/>
  <c r="AM55" i="3" l="1"/>
  <c r="AE55" i="3"/>
  <c r="AM53" i="3" l="1"/>
  <c r="AM34" i="3"/>
  <c r="AI48" i="3" l="1"/>
  <c r="AE48" i="3"/>
  <c r="AM41" i="3"/>
  <c r="AE41" i="3"/>
  <c r="AI41" i="3"/>
  <c r="AE34" i="3"/>
  <c r="AI39" i="3" l="1"/>
  <c r="AE39" i="3"/>
  <c r="AI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<sst xmlns="http://schemas.openxmlformats.org/spreadsheetml/2006/main" count="2851" uniqueCount="629">
  <si>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</si>
  <si>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</si>
  <si>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</si>
  <si>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</si>
  <si>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</si>
  <si>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</si>
  <si>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</si>
  <si>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</si>
  <si>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</si>
  <si>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</si>
  <si>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</si>
  <si>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</si>
  <si>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</si>
  <si>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</si>
  <si>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</si>
  <si>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</si>
  <si>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</si>
  <si>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</si>
  <si>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</si>
  <si>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</si>
  <si>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</si>
  <si>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</si>
  <si>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</si>
  <si>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</si>
  <si>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</si>
  <si>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</si>
  <si>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</si>
  <si>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</si>
  <si>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</si>
  <si>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</si>
  <si>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</si>
  <si>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</si>
  <si>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</si>
  <si>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</si>
  <si>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</si>
  <si>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</si>
  <si>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</si>
  <si>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</si>
  <si>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</si>
  <si>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</si>
  <si>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</si>
  <si>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</si>
  <si>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</si>
  <si>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</si>
  <si>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</si>
  <si>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</si>
  <si>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</si>
  <si>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</si>
  <si>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</si>
  <si>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</si>
  <si>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</si>
  <si>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</si>
  <si>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</si>
  <si>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</si>
  <si>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</si>
  <si>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</si>
  <si>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</si>
  <si>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</si>
  <si>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</si>
  <si>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</si>
  <si>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</si>
  <si>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</si>
  <si>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</si>
  <si>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</si>
  <si>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</si>
  <si>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</si>
  <si>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</si>
  <si>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</si>
  <si>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</si>
  <si>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</si>
  <si>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</si>
  <si>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</si>
  <si>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</si>
  <si>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</si>
  <si>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</si>
  <si>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</si>
  <si>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</si>
  <si>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</si>
  <si>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</si>
  <si>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</si>
  <si>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</si>
  <si>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</si>
  <si>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</si>
  <si>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</si>
  <si>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</si>
  <si>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</si>
  <si>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</si>
  <si>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</si>
  <si>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</si>
  <si>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</si>
  <si>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</si>
  <si>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</si>
  <si>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</si>
  <si>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</si>
  <si>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</si>
  <si>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</si>
  <si>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</si>
  <si>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</si>
  <si>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</si>
  <si>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</si>
  <si>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</si>
  <si>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</si>
  <si>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</si>
  <si>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</si>
  <si>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</si>
  <si>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</si>
  <si>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</si>
  <si>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</si>
  <si>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</si>
  <si>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</si>
  <si>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</si>
  <si>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</si>
  <si>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</si>
  <si>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</si>
  <si>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</si>
  <si>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</si>
  <si>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</si>
  <si>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</si>
  <si>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</si>
  <si>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</si>
  <si>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</si>
  <si>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</si>
  <si>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</si>
  <si>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</si>
  <si>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</si>
  <si>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</si>
  <si>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</si>
  <si>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</si>
  <si>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</si>
  <si>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</si>
  <si>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</si>
  <si>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</si>
  <si>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</si>
  <si>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</si>
  <si>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</si>
  <si>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</si>
  <si>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</si>
  <si>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</si>
  <si>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</si>
  <si>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</si>
  <si>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</si>
  <si>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</si>
  <si>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</si>
  <si>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</si>
  <si>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</si>
  <si>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</si>
  <si>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</si>
  <si>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</si>
  <si>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</si>
  <si>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</si>
  <si>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</si>
  <si>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</si>
  <si>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</si>
  <si>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</si>
  <si>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</si>
  <si>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</si>
  <si>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</si>
  <si>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</si>
  <si>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</si>
  <si>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</si>
  <si>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</si>
  <si>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</si>
  <si>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</si>
  <si>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</si>
  <si>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</si>
  <si>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</si>
  <si>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</si>
  <si>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</si>
  <si>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</si>
  <si>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</si>
  <si>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</si>
  <si>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</si>
  <si>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</si>
  <si>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</si>
  <si>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</si>
  <si>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</si>
  <si>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</si>
  <si>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</si>
  <si>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</si>
  <si>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</si>
  <si>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</si>
  <si>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</si>
  <si>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</si>
  <si>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</si>
  <si>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</si>
  <si>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</si>
  <si>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</si>
  <si>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</si>
  <si>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</si>
  <si>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</si>
  <si>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</si>
  <si>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</si>
  <si>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</si>
  <si>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</si>
  <si>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</si>
  <si>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</si>
  <si>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</si>
  <si>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</si>
  <si>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</si>
  <si>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</si>
  <si>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</si>
  <si>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</si>
  <si>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</si>
  <si>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</si>
  <si>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</si>
  <si>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</si>
  <si>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</si>
  <si>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</si>
  <si>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</si>
  <si>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</si>
  <si>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</si>
  <si>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</si>
  <si>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</si>
  <si>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</si>
  <si>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</si>
  <si>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</si>
  <si>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</si>
  <si>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</si>
  <si>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</si>
  <si>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</si>
  <si>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</si>
  <si>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</si>
  <si>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</si>
  <si>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</si>
  <si>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</si>
  <si>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</si>
  <si>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</si>
  <si>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</si>
  <si>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</si>
  <si>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</si>
  <si>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</si>
  <si>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</si>
  <si>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</si>
  <si>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</si>
  <si>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</si>
  <si>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</si>
  <si>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</si>
  <si>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</si>
  <si>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</si>
  <si>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</si>
  <si>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</si>
  <si>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</si>
  <si>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</si>
  <si>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</si>
  <si>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</si>
  <si>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</si>
  <si>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</si>
  <si>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</si>
  <si>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</si>
  <si>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</si>
  <si>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</si>
  <si>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</si>
  <si>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</si>
  <si>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</si>
  <si>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</si>
  <si>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</si>
  <si>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</si>
  <si>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</si>
  <si>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</si>
  <si>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</si>
  <si>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</si>
  <si>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</si>
  <si>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</si>
  <si>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</si>
  <si>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</si>
  <si>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</si>
  <si>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</si>
  <si>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</si>
  <si>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</si>
  <si>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</si>
  <si>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</si>
  <si>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</si>
  <si>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</si>
  <si>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</si>
  <si>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</si>
  <si>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</si>
  <si>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</si>
  <si>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</si>
  <si>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</si>
  <si>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</si>
  <si>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</si>
  <si>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</si>
  <si>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</si>
  <si>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</si>
  <si>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</si>
  <si>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</si>
  <si>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</si>
  <si>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</si>
  <si>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</si>
  <si>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</si>
  <si>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</si>
  <si>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</si>
  <si>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</si>
  <si>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</si>
  <si>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</si>
  <si>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</si>
  <si>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</si>
  <si>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</si>
  <si>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</si>
  <si>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</si>
  <si>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</si>
  <si>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</si>
  <si>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</si>
  <si>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</si>
  <si>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</si>
  <si>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</si>
  <si>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</si>
  <si>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</si>
  <si>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</si>
  <si>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</si>
  <si>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</si>
  <si>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</si>
  <si>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</si>
  <si>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</si>
  <si>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</si>
  <si>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</si>
  <si>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</si>
  <si>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</si>
  <si>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</si>
  <si>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</si>
  <si>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</si>
  <si>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</si>
  <si>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</si>
  <si>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</si>
  <si>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</si>
  <si>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</si>
  <si>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</si>
  <si>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</si>
  <si>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</si>
  <si>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</si>
  <si>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</si>
  <si>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</si>
  <si>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</si>
  <si>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</si>
  <si>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</si>
  <si>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</si>
  <si>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</si>
  <si>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</si>
  <si>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</si>
  <si>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</si>
  <si>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</si>
  <si>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</si>
  <si>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</si>
  <si>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</si>
  <si>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</si>
  <si>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</si>
  <si>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</si>
  <si>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</si>
  <si>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</si>
  <si>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</si>
  <si>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</si>
  <si>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</si>
  <si>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</si>
  <si>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</si>
  <si>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</si>
  <si>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</si>
  <si>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</si>
  <si>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</si>
  <si>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</si>
  <si>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</si>
  <si>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</si>
  <si>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</si>
  <si>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</si>
  <si>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</si>
  <si>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</si>
  <si>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</si>
  <si>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</si>
  <si>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</si>
  <si>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</si>
  <si>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</si>
  <si>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</si>
  <si>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</si>
  <si>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</si>
  <si>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</si>
  <si>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</si>
  <si>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</si>
  <si>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</si>
  <si>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</si>
  <si>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</si>
  <si>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</si>
  <si>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</si>
  <si>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</si>
  <si>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</si>
  <si>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</si>
  <si>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</si>
  <si>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</si>
  <si>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</si>
  <si>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</si>
  <si>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</si>
  <si>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</si>
  <si>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</si>
  <si>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</si>
  <si>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</si>
  <si>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</si>
  <si>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</si>
  <si>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</si>
  <si>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</si>
  <si>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</si>
  <si>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</si>
  <si>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</si>
  <si>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</si>
  <si>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</si>
  <si>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</si>
  <si>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</si>
  <si>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</si>
  <si>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</si>
  <si>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</si>
  <si>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</si>
  <si>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</si>
  <si>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</si>
  <si>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</si>
  <si>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</si>
  <si>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</si>
  <si>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</si>
  <si>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</si>
  <si>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</si>
  <si>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</si>
  <si>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</si>
  <si>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</si>
  <si>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</si>
  <si>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</si>
  <si>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</si>
  <si>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</si>
  <si>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</si>
  <si>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</si>
  <si>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</si>
  <si>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</si>
  <si>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</si>
  <si>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</si>
  <si>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</si>
  <si>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</si>
  <si>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</si>
  <si>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</si>
  <si>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</si>
  <si>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</si>
  <si>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</si>
  <si>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</si>
  <si>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</si>
  <si>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</si>
  <si>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</si>
  <si>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</si>
  <si>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</si>
  <si>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</si>
  <si>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</si>
  <si>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</si>
  <si>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</si>
  <si>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</si>
  <si>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</si>
  <si>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</si>
  <si>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</si>
  <si>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</si>
  <si>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</si>
  <si>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</si>
  <si>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</si>
  <si>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</si>
  <si>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</si>
  <si>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</si>
  <si>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</si>
  <si>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</si>
  <si>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</si>
  <si>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</si>
  <si>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</si>
  <si>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</si>
  <si>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</si>
  <si>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</si>
  <si>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</si>
  <si>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</si>
  <si>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</si>
  <si>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</si>
  <si>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</si>
  <si>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</si>
  <si>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</si>
  <si>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</si>
  <si>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</si>
  <si>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</si>
  <si>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</si>
  <si>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</si>
  <si>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</si>
  <si>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</si>
  <si>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</si>
  <si>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</si>
  <si>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</si>
  <si>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</si>
  <si>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</si>
  <si>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</si>
  <si>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</si>
  <si>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</si>
  <si>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</si>
  <si>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</si>
  <si>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</si>
  <si>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</si>
  <si>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</si>
  <si>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</si>
  <si>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</si>
  <si>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</si>
  <si>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</si>
  <si>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</si>
  <si>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</si>
  <si>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</si>
  <si>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</si>
  <si>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</si>
  <si>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</si>
  <si>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</si>
  <si>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</si>
  <si>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</si>
  <si>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</si>
  <si>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</si>
  <si>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</si>
  <si>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</si>
  <si>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</si>
  <si>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</si>
  <si>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</si>
  <si>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</si>
  <si>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</si>
  <si>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</si>
  <si>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</si>
  <si>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</si>
  <si>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</si>
  <si>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</si>
  <si>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</si>
  <si>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</si>
  <si>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</si>
  <si>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</si>
  <si>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</si>
  <si>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</si>
  <si>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</si>
  <si>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</si>
  <si>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</si>
  <si>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</si>
  <si>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</si>
  <si>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</si>
  <si>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</si>
  <si>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</si>
  <si>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</si>
  <si>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</si>
  <si>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</si>
  <si>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</si>
  <si>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</si>
  <si>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</si>
  <si>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</si>
  <si>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</si>
  <si>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</si>
  <si>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</si>
  <si>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</si>
  <si>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</si>
  <si>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人間の安全保障基金拠出金</t>
    <rPh sb="0" eb="2">
      <t>ニンゲン</t>
    </rPh>
    <rPh sb="3" eb="5">
      <t>アンゼン</t>
    </rPh>
    <rPh sb="5" eb="7">
      <t>ホショウ</t>
    </rPh>
    <rPh sb="7" eb="9">
      <t>キキン</t>
    </rPh>
    <rPh sb="9" eb="12">
      <t>キョシュツキン</t>
    </rPh>
    <phoneticPr fontId="5"/>
  </si>
  <si>
    <t>国際協力局</t>
    <rPh sb="0" eb="5">
      <t>コクサイキョウリョクキョク</t>
    </rPh>
    <phoneticPr fontId="5"/>
  </si>
  <si>
    <t>終了予定なし</t>
    <rPh sb="0" eb="2">
      <t>シュウリョウ</t>
    </rPh>
    <rPh sb="2" eb="4">
      <t>ヨテイ</t>
    </rPh>
    <phoneticPr fontId="5"/>
  </si>
  <si>
    <t>地球規模課題総括課</t>
    <rPh sb="0" eb="2">
      <t>チキュウ</t>
    </rPh>
    <rPh sb="2" eb="4">
      <t>キボ</t>
    </rPh>
    <rPh sb="4" eb="6">
      <t>カダイ</t>
    </rPh>
    <rPh sb="6" eb="9">
      <t>ソウカツカ</t>
    </rPh>
    <phoneticPr fontId="5"/>
  </si>
  <si>
    <t>課長　横地　晃</t>
    <rPh sb="0" eb="2">
      <t>カチョウ</t>
    </rPh>
    <rPh sb="3" eb="5">
      <t>ヨコチ</t>
    </rPh>
    <rPh sb="6" eb="7">
      <t>アキラ</t>
    </rPh>
    <phoneticPr fontId="5"/>
  </si>
  <si>
    <t>外務省</t>
  </si>
  <si>
    <t>外務省設置法第4条第3項</t>
    <phoneticPr fontId="5"/>
  </si>
  <si>
    <t>国連財政規則第6条，第7条</t>
    <phoneticPr fontId="5"/>
  </si>
  <si>
    <t>○</t>
  </si>
  <si>
    <t>人間一人ひとりに着目し，人々が恐怖と欠乏から解放され，尊厳ある生命を全うできるような社会づくりを目的とする「人間の安全保障」は我が国外交の重要な柱であり，国家安全保障戦略や開発協力大綱において明記されている。人間の安全保障基金は，具体的な事業を通じて国際社会における人間の安全保障の理念の普及と途上国における実践を目標とする。国際社会において唯一「人間の安全保障」の名を冠した基金であり，同基金への拠出を通じ，「人間の安全保障」の知名度を高めることは，同概念を重視する日本のイメージと直結し，国連及び国際開発分野におけるプレゼンスの向上につながっている。また，グローバル化が進み，世界の国々の相互影響と依存の度合が急速に高まる中，本拠出金を通じて紛争やテロ，貧困，感染症，環境汚染や気候変動といった様々な脅威に統合的に対応することは，日本を取り巻く国際環境を安定的なものとし，日本自身の平和と繁栄の維持に資する。</t>
    <phoneticPr fontId="5"/>
  </si>
  <si>
    <t>本事業は，人間の安全保障の理念の普及と途上国における実践を支援するため我が国が主導して1999年に国連に設置したマルチドナー信託基金。理念の実践部分については，人間の安全保障がとるアプローチの特徴である包括的・分野横断的なアプローチを確保するため，本基金を活用する案件は，国連機関をはじめとする複数の国際機関が連携して，貧困・環境破壊・紛争・地雷・難民問題・麻薬・感染症等の地球規模の諸問題に効果的に取り組むプロジェクトであることとしている。プロジェクトは主として、人間一人ひとりの保護（プロテクション）と能力強化（エンパワーメント）という相互補強的な2本柱に基づく枠組みによって推進される。理念の普及については，同基金を活用した広報資料の作成と発信，セミナー等の開催を支援する。また，途上国におけるプロジェクトは，実施を通じて裨益コミュニティのみならず，実施機関に対しても人間の安全保障の概念を普及する上で重要な役割を担っている。</t>
    <phoneticPr fontId="5"/>
  </si>
  <si>
    <t>人間の安全保障基金拠出金</t>
    <phoneticPr fontId="5"/>
  </si>
  <si>
    <t>恐怖と欠乏に晒され，その生活の尊厳が脅かされている脆弱層の保護と能力強化</t>
    <phoneticPr fontId="5"/>
  </si>
  <si>
    <t>人</t>
    <rPh sb="0" eb="1">
      <t>ヒト</t>
    </rPh>
    <phoneticPr fontId="5"/>
  </si>
  <si>
    <t>国連を始めとした国際機関における人間の安全保障の理念の普及</t>
    <phoneticPr fontId="5"/>
  </si>
  <si>
    <t>機関数</t>
    <rPh sb="0" eb="2">
      <t>キカン</t>
    </rPh>
    <rPh sb="2" eb="3">
      <t>スウ</t>
    </rPh>
    <phoneticPr fontId="5"/>
  </si>
  <si>
    <t>国連人間の安全保障ユニット作成資料</t>
    <rPh sb="0" eb="2">
      <t>コクレン</t>
    </rPh>
    <rPh sb="2" eb="4">
      <t>ニンゲン</t>
    </rPh>
    <rPh sb="5" eb="7">
      <t>アンゼン</t>
    </rPh>
    <rPh sb="7" eb="9">
      <t>ホショウ</t>
    </rPh>
    <rPh sb="13" eb="15">
      <t>サクセイ</t>
    </rPh>
    <rPh sb="15" eb="17">
      <t>シリョウ</t>
    </rPh>
    <phoneticPr fontId="5"/>
  </si>
  <si>
    <t>国連人間の安全保障ユニット作成資料</t>
    <phoneticPr fontId="5"/>
  </si>
  <si>
    <t>人間の安全保障の理念の対する国際的共通理解の促進</t>
    <phoneticPr fontId="5"/>
  </si>
  <si>
    <t>％</t>
    <phoneticPr fontId="5"/>
  </si>
  <si>
    <t>日本再興戦略に掲げた2025年までに国連関係機関の邦人職員数を1000人とする目標に向けた水準（3.1%）の達成</t>
    <phoneticPr fontId="5"/>
  </si>
  <si>
    <t>％</t>
    <phoneticPr fontId="5"/>
  </si>
  <si>
    <t>国連人間の安全保障ユニット作成資料</t>
    <phoneticPr fontId="5"/>
  </si>
  <si>
    <t>年間直接裨益者数</t>
    <phoneticPr fontId="5"/>
  </si>
  <si>
    <t>1案件あたりの共同実施機関数平均値</t>
    <phoneticPr fontId="5"/>
  </si>
  <si>
    <t>全職員数に占める邦人職員数（専門職以上の割合）</t>
    <phoneticPr fontId="5"/>
  </si>
  <si>
    <t>件</t>
    <rPh sb="0" eb="1">
      <t>ケン</t>
    </rPh>
    <phoneticPr fontId="5"/>
  </si>
  <si>
    <t>案件総額／案件数（除く広報案件）　　　　　　　　　　　　</t>
    <rPh sb="0" eb="2">
      <t>アンケン</t>
    </rPh>
    <rPh sb="2" eb="4">
      <t>ソウガク</t>
    </rPh>
    <rPh sb="5" eb="6">
      <t>アン</t>
    </rPh>
    <rPh sb="6" eb="8">
      <t>ケンスウ</t>
    </rPh>
    <rPh sb="9" eb="10">
      <t>ノゾ</t>
    </rPh>
    <rPh sb="11" eb="13">
      <t>コウホウ</t>
    </rPh>
    <rPh sb="13" eb="15">
      <t>アンケン</t>
    </rPh>
    <phoneticPr fontId="5"/>
  </si>
  <si>
    <t>百万ドル</t>
    <rPh sb="0" eb="2">
      <t>ヒャクマン</t>
    </rPh>
    <phoneticPr fontId="5"/>
  </si>
  <si>
    <t>案件総額／直接裨益者数　</t>
    <rPh sb="0" eb="2">
      <t>アンケン</t>
    </rPh>
    <rPh sb="2" eb="4">
      <t>ソウガク</t>
    </rPh>
    <rPh sb="5" eb="7">
      <t>チョクセツ</t>
    </rPh>
    <rPh sb="7" eb="9">
      <t>ヒエキ</t>
    </rPh>
    <rPh sb="9" eb="10">
      <t>シャ</t>
    </rPh>
    <rPh sb="10" eb="11">
      <t>スウ</t>
    </rPh>
    <phoneticPr fontId="5"/>
  </si>
  <si>
    <t>案件総額/案件数</t>
    <rPh sb="0" eb="2">
      <t>アンケン</t>
    </rPh>
    <rPh sb="2" eb="4">
      <t>ソウガク</t>
    </rPh>
    <rPh sb="5" eb="6">
      <t>アン</t>
    </rPh>
    <rPh sb="6" eb="8">
      <t>ケンスウ</t>
    </rPh>
    <phoneticPr fontId="5"/>
  </si>
  <si>
    <t>7.1百万ドル/4件</t>
    <rPh sb="3" eb="5">
      <t>ヒャクマン</t>
    </rPh>
    <rPh sb="9" eb="10">
      <t>ケン</t>
    </rPh>
    <phoneticPr fontId="5"/>
  </si>
  <si>
    <t>8.6百万ドル/5件</t>
    <rPh sb="3" eb="5">
      <t>ヒャクマン</t>
    </rPh>
    <rPh sb="9" eb="10">
      <t>ケン</t>
    </rPh>
    <phoneticPr fontId="5"/>
  </si>
  <si>
    <t>案件総額/裨益者数</t>
    <rPh sb="0" eb="2">
      <t>アンケン</t>
    </rPh>
    <rPh sb="2" eb="4">
      <t>ソウガク</t>
    </rPh>
    <rPh sb="5" eb="7">
      <t>ヒエキ</t>
    </rPh>
    <rPh sb="7" eb="8">
      <t>シャ</t>
    </rPh>
    <rPh sb="8" eb="9">
      <t>スウ</t>
    </rPh>
    <phoneticPr fontId="5"/>
  </si>
  <si>
    <t>8.6百万ドル/51万人</t>
    <rPh sb="3" eb="5">
      <t>ヒャクマン</t>
    </rPh>
    <rPh sb="10" eb="12">
      <t>マンニン</t>
    </rPh>
    <phoneticPr fontId="5"/>
  </si>
  <si>
    <t>7.1百万ドル/47万人</t>
    <rPh sb="3" eb="5">
      <t>ヒャクマン</t>
    </rPh>
    <rPh sb="10" eb="12">
      <t>マンニン</t>
    </rPh>
    <phoneticPr fontId="5"/>
  </si>
  <si>
    <t>基本目標VII　分担金・拠出金</t>
    <phoneticPr fontId="5"/>
  </si>
  <si>
    <t>施策VII-３　国際機関を通じた地球規模の諸課題に係る国際貢献</t>
    <phoneticPr fontId="5"/>
  </si>
  <si>
    <t>国連を始めとする国際機関における人間の安全保障の理念の主流化に向けて，人間の安全保障基金に対し，60プロジェクト以上の申請が得られるよう国連の人間安全保障ユニットとともに国連機関に働きかけをおこなう。</t>
    <phoneticPr fontId="5"/>
  </si>
  <si>
    <t>人間の安全保障の推進に資するプロジェクトのうち，半数以上を，３つ以上の国連を始めとする国際機関による共同実施として確保する。</t>
    <phoneticPr fontId="5"/>
  </si>
  <si>
    <t>件</t>
    <rPh sb="0" eb="1">
      <t>ケン</t>
    </rPh>
    <phoneticPr fontId="5"/>
  </si>
  <si>
    <t>人間の安全保障の概念を普及させるとともに，国際社会に存在する人間の生存，生活，尊厳に対する脅威となっているグローバルな問題の解決に具体的に貢献する。</t>
    <phoneticPr fontId="5"/>
  </si>
  <si>
    <t>人間の安全保障の理念の国際的普及</t>
    <phoneticPr fontId="5"/>
  </si>
  <si>
    <t>人間の安全保障基金による支援案件に，我が国以外のドナー（国連関係機関，ドナー国政府，案件実施国政府など）が基金への拠出もしくは特定の案件に対する共同出資(co-financing)を通じて参画する。</t>
    <phoneticPr fontId="5"/>
  </si>
  <si>
    <t>人間の安全保障基金は，国連機関に対する拠出を通じて，紛争やテロ，貧困，感染症，環境汚染や気候変動といった様々な脅威に直面している人々が恐怖や欠乏に苛まれることなく，尊厳をもって平和に生活できる世界を実現していくことを目的としており，上位施策「国際機関を通じた地球規模の諸課題に係る国際貢献」に直結している。地球規模の諸課題に対応するための国際的目標として2015年9月の国連総会において採択された持続可能な開発のための2030アジェンダ（SDGs）は，17のゴール及び169のターゲットからなる開発目標（SDGs）をゴール毎の取組のみならず，統合的に実施することを求めている。同基金は，1999年より，人間の安全保障アプローチの「包括性」の観点から，複数の国連機関が合同で分野横断的にプロジェクトを実施してきており，SDGs実施の観点からも専門性を有している。</t>
    <phoneticPr fontId="5"/>
  </si>
  <si>
    <t>‐</t>
  </si>
  <si>
    <t>△</t>
  </si>
  <si>
    <t>本事業は，我が国外交の柱の１つとして位置づける人間の安全保障の理念普及と実践を支援する唯一のスキーム。</t>
    <rPh sb="0" eb="1">
      <t>ホン</t>
    </rPh>
    <rPh sb="1" eb="3">
      <t>ジギョウ</t>
    </rPh>
    <rPh sb="5" eb="6">
      <t>ワ</t>
    </rPh>
    <rPh sb="7" eb="8">
      <t>クニ</t>
    </rPh>
    <rPh sb="8" eb="10">
      <t>ガイコウ</t>
    </rPh>
    <rPh sb="11" eb="12">
      <t>ハシラ</t>
    </rPh>
    <rPh sb="18" eb="20">
      <t>イチ</t>
    </rPh>
    <rPh sb="23" eb="25">
      <t>ニンゲン</t>
    </rPh>
    <rPh sb="26" eb="28">
      <t>アンゼン</t>
    </rPh>
    <rPh sb="28" eb="30">
      <t>ホショウ</t>
    </rPh>
    <rPh sb="31" eb="33">
      <t>リネン</t>
    </rPh>
    <rPh sb="33" eb="35">
      <t>フキュウ</t>
    </rPh>
    <rPh sb="36" eb="38">
      <t>ジッセン</t>
    </rPh>
    <rPh sb="39" eb="41">
      <t>シエン</t>
    </rPh>
    <rPh sb="43" eb="45">
      <t>ユイイツ</t>
    </rPh>
    <phoneticPr fontId="5"/>
  </si>
  <si>
    <t>国際社会が直面する諸問題に効果的に対処するため国連国際機関が実施する事業支援であり国が実施すべき。</t>
    <rPh sb="0" eb="2">
      <t>コクサイ</t>
    </rPh>
    <rPh sb="2" eb="4">
      <t>シャカイ</t>
    </rPh>
    <rPh sb="5" eb="7">
      <t>チョクメン</t>
    </rPh>
    <rPh sb="9" eb="12">
      <t>ショモンダイ</t>
    </rPh>
    <rPh sb="13" eb="16">
      <t>コウカテキ</t>
    </rPh>
    <rPh sb="17" eb="19">
      <t>タイショ</t>
    </rPh>
    <rPh sb="23" eb="25">
      <t>コクレン</t>
    </rPh>
    <rPh sb="25" eb="27">
      <t>コクサイ</t>
    </rPh>
    <rPh sb="27" eb="29">
      <t>キカン</t>
    </rPh>
    <rPh sb="30" eb="32">
      <t>ジッシ</t>
    </rPh>
    <rPh sb="34" eb="36">
      <t>ジギョウ</t>
    </rPh>
    <rPh sb="36" eb="38">
      <t>シエン</t>
    </rPh>
    <rPh sb="41" eb="42">
      <t>クニ</t>
    </rPh>
    <rPh sb="43" eb="45">
      <t>ジッシ</t>
    </rPh>
    <phoneticPr fontId="5"/>
  </si>
  <si>
    <t>本事業は，我が国外交の柱の１つである人間の安全保障の理念普及と実践を行うための中心的役割を果たす事業であり，優先度は高い。</t>
    <rPh sb="0" eb="1">
      <t>ホン</t>
    </rPh>
    <rPh sb="1" eb="3">
      <t>ジギョウ</t>
    </rPh>
    <rPh sb="5" eb="6">
      <t>ワ</t>
    </rPh>
    <rPh sb="7" eb="8">
      <t>クニ</t>
    </rPh>
    <rPh sb="8" eb="10">
      <t>ガイコウ</t>
    </rPh>
    <rPh sb="11" eb="12">
      <t>ハシラ</t>
    </rPh>
    <rPh sb="18" eb="20">
      <t>ニンゲン</t>
    </rPh>
    <rPh sb="19" eb="20">
      <t>カン</t>
    </rPh>
    <rPh sb="21" eb="23">
      <t>アンゼン</t>
    </rPh>
    <rPh sb="23" eb="25">
      <t>ホショウ</t>
    </rPh>
    <rPh sb="26" eb="28">
      <t>リネン</t>
    </rPh>
    <rPh sb="28" eb="30">
      <t>フキュウ</t>
    </rPh>
    <rPh sb="31" eb="33">
      <t>ジッセン</t>
    </rPh>
    <rPh sb="34" eb="35">
      <t>オコナ</t>
    </rPh>
    <rPh sb="39" eb="41">
      <t>チュウシン</t>
    </rPh>
    <rPh sb="41" eb="42">
      <t>テキ</t>
    </rPh>
    <rPh sb="42" eb="44">
      <t>ヤクワリ</t>
    </rPh>
    <rPh sb="45" eb="46">
      <t>ハ</t>
    </rPh>
    <rPh sb="48" eb="50">
      <t>ジギョウ</t>
    </rPh>
    <rPh sb="54" eb="57">
      <t>ユウセンド</t>
    </rPh>
    <rPh sb="58" eb="59">
      <t>タカ</t>
    </rPh>
    <phoneticPr fontId="5"/>
  </si>
  <si>
    <t>事業実施機関及び裨益国の関係機関も事業に積極的に参画。</t>
    <rPh sb="0" eb="2">
      <t>ジギョウ</t>
    </rPh>
    <rPh sb="2" eb="4">
      <t>ジッシ</t>
    </rPh>
    <rPh sb="4" eb="6">
      <t>キカン</t>
    </rPh>
    <rPh sb="6" eb="7">
      <t>オヨ</t>
    </rPh>
    <rPh sb="8" eb="10">
      <t>ヒエキ</t>
    </rPh>
    <rPh sb="10" eb="11">
      <t>コク</t>
    </rPh>
    <rPh sb="12" eb="14">
      <t>カンケイ</t>
    </rPh>
    <rPh sb="14" eb="16">
      <t>キカン</t>
    </rPh>
    <rPh sb="17" eb="19">
      <t>ジギョウ</t>
    </rPh>
    <rPh sb="20" eb="23">
      <t>セッキョクテキ</t>
    </rPh>
    <rPh sb="24" eb="26">
      <t>サンカク</t>
    </rPh>
    <phoneticPr fontId="5"/>
  </si>
  <si>
    <t>本支援は包括的かつ分野横断的な問題を対象に長期的な社会安定につながるものであり１単位あたりコストは妥当。</t>
    <rPh sb="0" eb="1">
      <t>ホン</t>
    </rPh>
    <rPh sb="1" eb="3">
      <t>シエン</t>
    </rPh>
    <rPh sb="4" eb="7">
      <t>ホウカツテキ</t>
    </rPh>
    <rPh sb="9" eb="11">
      <t>ブンヤ</t>
    </rPh>
    <rPh sb="11" eb="14">
      <t>オウダンテキ</t>
    </rPh>
    <rPh sb="15" eb="17">
      <t>モンダイ</t>
    </rPh>
    <rPh sb="18" eb="20">
      <t>タイショウ</t>
    </rPh>
    <rPh sb="21" eb="24">
      <t>チョウキテキ</t>
    </rPh>
    <rPh sb="25" eb="27">
      <t>シャカイ</t>
    </rPh>
    <rPh sb="27" eb="29">
      <t>アンテイ</t>
    </rPh>
    <rPh sb="40" eb="42">
      <t>タンイ</t>
    </rPh>
    <rPh sb="49" eb="51">
      <t>ダトウ</t>
    </rPh>
    <phoneticPr fontId="5"/>
  </si>
  <si>
    <t>本基金を運営する国連の人間安全保障ユニットが，案件毎の進捗状況に応じて支出している。支出状況は財政報告書に基づき確認。</t>
    <rPh sb="0" eb="1">
      <t>ホン</t>
    </rPh>
    <rPh sb="1" eb="3">
      <t>キキン</t>
    </rPh>
    <rPh sb="4" eb="6">
      <t>ウンエイ</t>
    </rPh>
    <rPh sb="8" eb="10">
      <t>コクレン</t>
    </rPh>
    <rPh sb="11" eb="13">
      <t>ニンゲン</t>
    </rPh>
    <rPh sb="13" eb="15">
      <t>アンゼン</t>
    </rPh>
    <rPh sb="15" eb="17">
      <t>ホショウ</t>
    </rPh>
    <rPh sb="23" eb="25">
      <t>アンケン</t>
    </rPh>
    <rPh sb="25" eb="26">
      <t>マイ</t>
    </rPh>
    <rPh sb="27" eb="29">
      <t>シンチョク</t>
    </rPh>
    <rPh sb="29" eb="31">
      <t>ジョウキョウ</t>
    </rPh>
    <rPh sb="32" eb="33">
      <t>オウ</t>
    </rPh>
    <rPh sb="35" eb="37">
      <t>シシュツ</t>
    </rPh>
    <rPh sb="42" eb="44">
      <t>シシュツ</t>
    </rPh>
    <rPh sb="44" eb="46">
      <t>ジョウキョウ</t>
    </rPh>
    <rPh sb="47" eb="49">
      <t>ザイセイ</t>
    </rPh>
    <rPh sb="49" eb="52">
      <t>ホウコクショ</t>
    </rPh>
    <rPh sb="53" eb="54">
      <t>モト</t>
    </rPh>
    <rPh sb="56" eb="58">
      <t>カクニン</t>
    </rPh>
    <phoneticPr fontId="5"/>
  </si>
  <si>
    <t>事業の費目，使途は事業計画書及び財務報告書に基づき確認。</t>
    <rPh sb="0" eb="2">
      <t>ジギョウ</t>
    </rPh>
    <rPh sb="3" eb="5">
      <t>ヒモク</t>
    </rPh>
    <rPh sb="6" eb="8">
      <t>シト</t>
    </rPh>
    <rPh sb="9" eb="11">
      <t>ジギョウ</t>
    </rPh>
    <rPh sb="11" eb="14">
      <t>ケイカクショ</t>
    </rPh>
    <rPh sb="14" eb="15">
      <t>オヨ</t>
    </rPh>
    <rPh sb="16" eb="18">
      <t>ザイム</t>
    </rPh>
    <rPh sb="18" eb="21">
      <t>ホウコクショ</t>
    </rPh>
    <rPh sb="22" eb="23">
      <t>モト</t>
    </rPh>
    <rPh sb="25" eb="27">
      <t>カクニン</t>
    </rPh>
    <phoneticPr fontId="5"/>
  </si>
  <si>
    <t>平成２６年度からは，本基金が支援するプロジェクトに対して，他ドナー（実施国連機関，他ドナー国政府，現地政府等）が共同出資（co-financing）することを条件としている。</t>
    <rPh sb="0" eb="2">
      <t>ヘイセイ</t>
    </rPh>
    <rPh sb="4" eb="6">
      <t>ネンド</t>
    </rPh>
    <rPh sb="10" eb="11">
      <t>ホン</t>
    </rPh>
    <rPh sb="11" eb="13">
      <t>キキン</t>
    </rPh>
    <rPh sb="14" eb="16">
      <t>シエン</t>
    </rPh>
    <rPh sb="25" eb="26">
      <t>タイ</t>
    </rPh>
    <rPh sb="29" eb="30">
      <t>ホカ</t>
    </rPh>
    <rPh sb="34" eb="36">
      <t>ジッシ</t>
    </rPh>
    <rPh sb="36" eb="38">
      <t>コクレン</t>
    </rPh>
    <rPh sb="38" eb="40">
      <t>キカン</t>
    </rPh>
    <rPh sb="41" eb="42">
      <t>ホカ</t>
    </rPh>
    <rPh sb="45" eb="46">
      <t>コク</t>
    </rPh>
    <rPh sb="46" eb="48">
      <t>セイフ</t>
    </rPh>
    <rPh sb="49" eb="51">
      <t>ゲンチ</t>
    </rPh>
    <rPh sb="51" eb="53">
      <t>セイフ</t>
    </rPh>
    <rPh sb="53" eb="54">
      <t>ナド</t>
    </rPh>
    <rPh sb="56" eb="58">
      <t>キョウドウ</t>
    </rPh>
    <rPh sb="58" eb="60">
      <t>シュッシ</t>
    </rPh>
    <rPh sb="79" eb="81">
      <t>ジョウケン</t>
    </rPh>
    <phoneticPr fontId="5"/>
  </si>
  <si>
    <t>成果実績は設定した目標と比べ，妥当なものとなている。</t>
    <rPh sb="0" eb="2">
      <t>セイカ</t>
    </rPh>
    <rPh sb="2" eb="4">
      <t>ジッセキ</t>
    </rPh>
    <rPh sb="5" eb="7">
      <t>セッテイ</t>
    </rPh>
    <rPh sb="9" eb="11">
      <t>モクヒョウ</t>
    </rPh>
    <rPh sb="12" eb="13">
      <t>クラ</t>
    </rPh>
    <rPh sb="15" eb="17">
      <t>ダトウ</t>
    </rPh>
    <phoneticPr fontId="5"/>
  </si>
  <si>
    <t>包括的かつ分野横断的な人間の安全保障アプローチを支援する事業は本事業以外に存在しない。</t>
    <rPh sb="0" eb="3">
      <t>ホウカツテキ</t>
    </rPh>
    <rPh sb="5" eb="7">
      <t>ブンヤ</t>
    </rPh>
    <rPh sb="7" eb="10">
      <t>オウダンテキ</t>
    </rPh>
    <rPh sb="11" eb="13">
      <t>ニンゲン</t>
    </rPh>
    <rPh sb="14" eb="16">
      <t>アンゼン</t>
    </rPh>
    <rPh sb="16" eb="18">
      <t>ホショウ</t>
    </rPh>
    <rPh sb="24" eb="26">
      <t>シエン</t>
    </rPh>
    <rPh sb="28" eb="30">
      <t>ジギョウ</t>
    </rPh>
    <rPh sb="31" eb="32">
      <t>ホン</t>
    </rPh>
    <rPh sb="32" eb="34">
      <t>ジギョウ</t>
    </rPh>
    <rPh sb="34" eb="36">
      <t>イガイ</t>
    </rPh>
    <rPh sb="37" eb="39">
      <t>ソンザイ</t>
    </rPh>
    <phoneticPr fontId="5"/>
  </si>
  <si>
    <t>本プロジェクトを通じて供与された機材は十分に活用されている。</t>
    <rPh sb="0" eb="1">
      <t>ホン</t>
    </rPh>
    <rPh sb="8" eb="9">
      <t>ツウ</t>
    </rPh>
    <rPh sb="11" eb="13">
      <t>キョウヨ</t>
    </rPh>
    <rPh sb="16" eb="18">
      <t>キザイ</t>
    </rPh>
    <rPh sb="19" eb="21">
      <t>ジュウブン</t>
    </rPh>
    <rPh sb="22" eb="24">
      <t>カツヨウ</t>
    </rPh>
    <phoneticPr fontId="5"/>
  </si>
  <si>
    <t>活動実績は設定した目標を上回っている。</t>
    <rPh sb="0" eb="2">
      <t>カツドウ</t>
    </rPh>
    <rPh sb="2" eb="4">
      <t>ジッセキ</t>
    </rPh>
    <rPh sb="5" eb="7">
      <t>セッテイ</t>
    </rPh>
    <rPh sb="9" eb="11">
      <t>モクヒョウ</t>
    </rPh>
    <rPh sb="12" eb="14">
      <t>ウワマワ</t>
    </rPh>
    <phoneticPr fontId="5"/>
  </si>
  <si>
    <t>人間の安全保障基金の運営・管理を行う国連人間の安全保障ユニット(HSU)は，我が国政府の外交方針の柱のひとつである人間の安全保障の理念を具現化するプロジェクトを推進し，国連における同概念の主流化に寄与している。同基金を活用したプロジェクトは，複数の国連関係機関が協働して企画・実施するため，類似案件との重複を回避するとともに既存案件を補完しており，限られた予算を有効に活用している。また，平成26年度からは，本事業が支援するプロジェクトに対して他ドナー（国連機関，他ドナー国政府，裨益国政府など）が共同出資することを条件としており，同基金の効率的な活用及び人間の安全保障の理念の普及に貢献している。我が国の拠出金の効果的・効率的な活用については，国連内部監査室及び国連外部監査委員会による定期的な監査報告，国連人間の安全保障ユニットが提出する年次報告書及び財務報告書，実施案件毎の進捗報告書及び完了報告書・財務報告書を通じて確認している。</t>
    <phoneticPr fontId="5"/>
  </si>
  <si>
    <t>人間の安全保障基金の運営方針については，人間の安全保障諮問委員会において議論・決定判断をおこなっている。本事業はマルチドナーによる信託基金であるが，日本以外のドナー国の拡大が課題となっている。我が国は，同基金に対する主要ドナーとして委員国の立場から，潜在的ドナーに対する働きかけをおこなうなど，今後もドナーベースの拡大に取り組む。また，同基金を通じた人間の安全保障の実現と理念の普及促進とともに，人間の安全保障基金の活動が我が国にとって一層有益なものとなるよう，随時助言を行っていく。我が国の拠出金の適切な活用についても，基金レベル及び案件レベルにおいて定期的な監査報告及び事業報告を通じて確認する他，必要に応じて迅速評価（rapid assessment）等を実施してより効率的・効果的な基金運営を目指していく。</t>
    <phoneticPr fontId="5"/>
  </si>
  <si>
    <t>4百万ドル/2件</t>
    <rPh sb="1" eb="3">
      <t>ヒャクマン</t>
    </rPh>
    <rPh sb="7" eb="8">
      <t>ケン</t>
    </rPh>
    <phoneticPr fontId="5"/>
  </si>
  <si>
    <t>4百万ドル/86万人</t>
    <rPh sb="1" eb="3">
      <t>ヒャクマン</t>
    </rPh>
    <rPh sb="8" eb="10">
      <t>マンニン</t>
    </rPh>
    <phoneticPr fontId="5"/>
  </si>
  <si>
    <t>本基金が支援するプロジェクトは複数年（２～３年）に及んでおり，繰越額はプロジェクトに貼り付け済み。</t>
    <rPh sb="0" eb="1">
      <t>ホン</t>
    </rPh>
    <rPh sb="1" eb="3">
      <t>キキン</t>
    </rPh>
    <rPh sb="4" eb="6">
      <t>シエン</t>
    </rPh>
    <rPh sb="15" eb="18">
      <t>フクスウネン</t>
    </rPh>
    <rPh sb="22" eb="23">
      <t>ネン</t>
    </rPh>
    <rPh sb="25" eb="26">
      <t>オヨ</t>
    </rPh>
    <rPh sb="31" eb="34">
      <t>クリコシガク</t>
    </rPh>
    <rPh sb="42" eb="43">
      <t>ハ</t>
    </rPh>
    <rPh sb="44" eb="45">
      <t>ツ</t>
    </rPh>
    <rPh sb="46" eb="47">
      <t>ズ</t>
    </rPh>
    <phoneticPr fontId="5"/>
  </si>
  <si>
    <t>人間の安全保障基金拠出金</t>
    <rPh sb="0" eb="2">
      <t>ニンゲン</t>
    </rPh>
    <rPh sb="3" eb="5">
      <t>アンゼン</t>
    </rPh>
    <rPh sb="5" eb="7">
      <t>ホショウ</t>
    </rPh>
    <rPh sb="7" eb="9">
      <t>キキン</t>
    </rPh>
    <rPh sb="9" eb="12">
      <t>キョシュツキン</t>
    </rPh>
    <phoneticPr fontId="5"/>
  </si>
  <si>
    <t>事業費，国連人間の安全保障ユニット運営費</t>
    <rPh sb="0" eb="2">
      <t>ジギョウ</t>
    </rPh>
    <rPh sb="2" eb="3">
      <t>ヒ</t>
    </rPh>
    <rPh sb="4" eb="6">
      <t>コクレン</t>
    </rPh>
    <rPh sb="6" eb="8">
      <t>ニンゲン</t>
    </rPh>
    <rPh sb="9" eb="11">
      <t>アンゼン</t>
    </rPh>
    <rPh sb="11" eb="13">
      <t>ホショウ</t>
    </rPh>
    <rPh sb="17" eb="20">
      <t>ウンエイヒ</t>
    </rPh>
    <phoneticPr fontId="5"/>
  </si>
  <si>
    <t>人間の安全保障基金</t>
    <rPh sb="0" eb="2">
      <t>ニンゲン</t>
    </rPh>
    <rPh sb="3" eb="5">
      <t>アンゼン</t>
    </rPh>
    <rPh sb="5" eb="7">
      <t>ホショウ</t>
    </rPh>
    <rPh sb="7" eb="9">
      <t>キキン</t>
    </rPh>
    <phoneticPr fontId="5"/>
  </si>
  <si>
    <t>人間の安全保障実現と概念普及のための事業実施</t>
    <rPh sb="0" eb="2">
      <t>ニンゲン</t>
    </rPh>
    <rPh sb="3" eb="5">
      <t>アンゼン</t>
    </rPh>
    <rPh sb="5" eb="7">
      <t>ホショウ</t>
    </rPh>
    <rPh sb="7" eb="9">
      <t>ジツゲン</t>
    </rPh>
    <rPh sb="10" eb="12">
      <t>ガイネン</t>
    </rPh>
    <rPh sb="12" eb="14">
      <t>フキュウ</t>
    </rPh>
    <rPh sb="18" eb="20">
      <t>ジギョウ</t>
    </rPh>
    <rPh sb="20" eb="22">
      <t>ジッシ</t>
    </rPh>
    <phoneticPr fontId="5"/>
  </si>
  <si>
    <t xml:space="preserve">1 2015年5月，総理を本部長とし，全閣僚を構成員とするSDGs推進本部が設置され，12月の同本部第２回会合においてSDGs実施指針が決定された。実施指針本文では，人間の安全保障の理念を踏まえ，ビジョンとして「持続可能で強靱，そして誰一人取り残さない，経済，社会，環境の統合的向上が実現された未来への先駆者を目指す」ことを掲げた。
2  G7伊勢志摩サミット首脳宣言，TICADⅥナイロビ宣言，日カザフスタン首脳会談における共同声明等の成果文書において，人間の安全保障への言及が確保された。
3  国連システムにおける人間の安全保障の主流化の一環として，シリアやマダガスカル等において複数の国際機関による分野横断型のプロジェクトを実施した。
</t>
    <rPh sb="6" eb="7">
      <t>ネン</t>
    </rPh>
    <rPh sb="47" eb="48">
      <t>ドウ</t>
    </rPh>
    <rPh sb="83" eb="85">
      <t>ニンゲン</t>
    </rPh>
    <rPh sb="86" eb="88">
      <t>アンゼン</t>
    </rPh>
    <rPh sb="88" eb="90">
      <t>ホショウ</t>
    </rPh>
    <rPh sb="91" eb="93">
      <t>リネン</t>
    </rPh>
    <rPh sb="94" eb="95">
      <t>フ</t>
    </rPh>
    <phoneticPr fontId="5"/>
  </si>
  <si>
    <t>平成28年度中に承認した案件のうち3件が，3つ以上の国連を始めとする国際機関によって共同実施されることになった。これら案件は，事業に係る予算のうち約50％を人間の安全保障基金から拠出しているが，残りの50％は共同実施する国連機関や現地政府による共同出資(co-financing)となっている。これは，人間の安全保障アプローチに対する理解と支持の表れと考えられる。</t>
    <rPh sb="18" eb="19">
      <t>ケン</t>
    </rPh>
    <rPh sb="23" eb="25">
      <t>イジョウ</t>
    </rPh>
    <rPh sb="26" eb="28">
      <t>コクレン</t>
    </rPh>
    <rPh sb="29" eb="30">
      <t>ハジ</t>
    </rPh>
    <rPh sb="34" eb="36">
      <t>コクサイ</t>
    </rPh>
    <rPh sb="36" eb="38">
      <t>キカン</t>
    </rPh>
    <phoneticPr fontId="5"/>
  </si>
  <si>
    <t>-</t>
    <phoneticPr fontId="5"/>
  </si>
  <si>
    <t>-</t>
    <phoneticPr fontId="5"/>
  </si>
  <si>
    <t>-</t>
    <phoneticPr fontId="5"/>
  </si>
  <si>
    <t>-</t>
    <phoneticPr fontId="5"/>
  </si>
  <si>
    <t>-</t>
    <phoneticPr fontId="5"/>
  </si>
  <si>
    <t>-</t>
    <phoneticPr fontId="5"/>
  </si>
  <si>
    <t>-</t>
    <phoneticPr fontId="5"/>
  </si>
  <si>
    <t>－</t>
    <phoneticPr fontId="5"/>
  </si>
  <si>
    <t>持続可能な開発のための2030アジェンダについて，国連を中心にフォローアップ等を実施していくことで，人間の安全保障の推進に貢献する。</t>
    <rPh sb="0" eb="2">
      <t>ジゾク</t>
    </rPh>
    <rPh sb="2" eb="4">
      <t>カノウ</t>
    </rPh>
    <rPh sb="5" eb="7">
      <t>カイハツ</t>
    </rPh>
    <rPh sb="25" eb="27">
      <t>コクレン</t>
    </rPh>
    <rPh sb="28" eb="30">
      <t>チュウシン</t>
    </rPh>
    <rPh sb="38" eb="39">
      <t>トウ</t>
    </rPh>
    <rPh sb="40" eb="42">
      <t>ジッシ</t>
    </rPh>
    <rPh sb="50" eb="52">
      <t>ニンゲン</t>
    </rPh>
    <rPh sb="53" eb="55">
      <t>アンゼン</t>
    </rPh>
    <rPh sb="55" eb="57">
      <t>ホショウ</t>
    </rPh>
    <rPh sb="58" eb="60">
      <t>スイシン</t>
    </rPh>
    <rPh sb="61" eb="63">
      <t>コウケン</t>
    </rPh>
    <phoneticPr fontId="5"/>
  </si>
  <si>
    <t>人間の安全保障の理念に基づいた持続可能な開発のための2030アジェンダ(SDGs)への貢献</t>
    <phoneticPr fontId="5"/>
  </si>
  <si>
    <t>-</t>
    <phoneticPr fontId="5"/>
  </si>
  <si>
    <t>当該年度における承認案件数（含む広報案件）</t>
    <rPh sb="0" eb="2">
      <t>トウガイ</t>
    </rPh>
    <rPh sb="2" eb="4">
      <t>ネンド</t>
    </rPh>
    <rPh sb="8" eb="10">
      <t>ショウニン</t>
    </rPh>
    <rPh sb="10" eb="12">
      <t>アンケン</t>
    </rPh>
    <rPh sb="12" eb="13">
      <t>スウ</t>
    </rPh>
    <rPh sb="14" eb="15">
      <t>フク</t>
    </rPh>
    <rPh sb="16" eb="18">
      <t>コウホウ</t>
    </rPh>
    <rPh sb="18" eb="20">
      <t>アンケン</t>
    </rPh>
    <phoneticPr fontId="5"/>
  </si>
  <si>
    <t>外務省調べ（注：国連人間の安全保障ユニットP-5レベルであり，D-1以上の幹部職員はゼロ。）</t>
    <rPh sb="0" eb="3">
      <t>ガイムショウ</t>
    </rPh>
    <rPh sb="3" eb="4">
      <t>シラ</t>
    </rPh>
    <rPh sb="6" eb="7">
      <t>チュウ</t>
    </rPh>
    <rPh sb="8" eb="10">
      <t>コクレン</t>
    </rPh>
    <rPh sb="10" eb="12">
      <t>ニンゲン</t>
    </rPh>
    <rPh sb="13" eb="15">
      <t>アンゼン</t>
    </rPh>
    <rPh sb="15" eb="17">
      <t>ホショウ</t>
    </rPh>
    <rPh sb="34" eb="36">
      <t>イジョウ</t>
    </rPh>
    <rPh sb="37" eb="39">
      <t>カンブ</t>
    </rPh>
    <rPh sb="39" eb="41">
      <t>ショクイン</t>
    </rPh>
    <phoneticPr fontId="5"/>
  </si>
  <si>
    <t>1案件に対する基金からの拠出額と実施国際機関による自己資金拠出額の比率が１：１</t>
    <rPh sb="4" eb="5">
      <t>タイ</t>
    </rPh>
    <rPh sb="7" eb="9">
      <t>キキン</t>
    </rPh>
    <rPh sb="12" eb="14">
      <t>キョシュツ</t>
    </rPh>
    <rPh sb="14" eb="15">
      <t>ガク</t>
    </rPh>
    <rPh sb="16" eb="18">
      <t>ジッシ</t>
    </rPh>
    <rPh sb="18" eb="20">
      <t>コクサイ</t>
    </rPh>
    <rPh sb="20" eb="22">
      <t>キカン</t>
    </rPh>
    <rPh sb="25" eb="27">
      <t>ジコ</t>
    </rPh>
    <rPh sb="27" eb="29">
      <t>シキン</t>
    </rPh>
    <rPh sb="29" eb="31">
      <t>キョシュツ</t>
    </rPh>
    <rPh sb="31" eb="32">
      <t>ガク</t>
    </rPh>
    <rPh sb="33" eb="35">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</si>
</sst>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30</xdr:col>
      <xdr:colOff>94690</xdr:colOff>
      <xdr:row>744</xdr:row>
      <xdr:rowOff>78442</xdr:rowOff>
    </xdr:to>
    <xdr:sp macro="" textlink="">
      <xdr:nvSpPr>
        <xdr:cNvPr id="2" name="正方形/長方形 1"/>
        <xdr:cNvSpPr/>
      </xdr:nvSpPr>
      <xdr:spPr>
        <a:xfrm>
          <a:off x="4000500" y="52168425"/>
          <a:ext cx="2094940" cy="7832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781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744</xdr:row>
      <xdr:rowOff>212912</xdr:rowOff>
    </xdr:from>
    <xdr:to>
      <xdr:col>30</xdr:col>
      <xdr:colOff>160244</xdr:colOff>
      <xdr:row>744</xdr:row>
      <xdr:rowOff>657660</xdr:rowOff>
    </xdr:to>
    <xdr:sp macro="" textlink="">
      <xdr:nvSpPr>
        <xdr:cNvPr id="3" name="大かっこ 2"/>
        <xdr:cNvSpPr/>
      </xdr:nvSpPr>
      <xdr:spPr>
        <a:xfrm>
          <a:off x="3957357" y="53086187"/>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20</xdr:col>
      <xdr:colOff>83483</xdr:colOff>
      <xdr:row>745</xdr:row>
      <xdr:rowOff>459442</xdr:rowOff>
    </xdr:from>
    <xdr:ext cx="466794" cy="275717"/>
    <xdr:sp macro="" textlink="">
      <xdr:nvSpPr>
        <xdr:cNvPr id="4" name="テキスト ボックス 3"/>
        <xdr:cNvSpPr txBox="1"/>
      </xdr:nvSpPr>
      <xdr:spPr>
        <a:xfrm>
          <a:off x="4083983" y="5358036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144556</xdr:colOff>
      <xdr:row>745</xdr:row>
      <xdr:rowOff>235323</xdr:rowOff>
    </xdr:from>
    <xdr:to>
      <xdr:col>23</xdr:col>
      <xdr:colOff>144557</xdr:colOff>
      <xdr:row>746</xdr:row>
      <xdr:rowOff>350809</xdr:rowOff>
    </xdr:to>
    <xdr:cxnSp macro="">
      <xdr:nvCxnSpPr>
        <xdr:cNvPr id="5" name="直線矢印コネクタ 4"/>
        <xdr:cNvCxnSpPr/>
      </xdr:nvCxnSpPr>
      <xdr:spPr>
        <a:xfrm rot="5400000">
          <a:off x="4511176" y="5369497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139699</xdr:colOff>
      <xdr:row>745</xdr:row>
      <xdr:rowOff>338232</xdr:rowOff>
    </xdr:from>
    <xdr:ext cx="1934634" cy="459100"/>
    <xdr:sp macro="" textlink="">
      <xdr:nvSpPr>
        <xdr:cNvPr id="6" name="テキスト ボックス 5"/>
        <xdr:cNvSpPr txBox="1"/>
      </xdr:nvSpPr>
      <xdr:spPr>
        <a:xfrm>
          <a:off x="5140324" y="53563932"/>
          <a:ext cx="19346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年次報告書，及び個別事業報告書の提出</a:t>
          </a:r>
        </a:p>
      </xdr:txBody>
    </xdr:sp>
    <xdr:clientData/>
  </xdr:oneCellAnchor>
  <xdr:twoCellAnchor>
    <xdr:from>
      <xdr:col>25</xdr:col>
      <xdr:colOff>69476</xdr:colOff>
      <xdr:row>745</xdr:row>
      <xdr:rowOff>222437</xdr:rowOff>
    </xdr:from>
    <xdr:to>
      <xdr:col>25</xdr:col>
      <xdr:colOff>69477</xdr:colOff>
      <xdr:row>746</xdr:row>
      <xdr:rowOff>337923</xdr:rowOff>
    </xdr:to>
    <xdr:cxnSp macro="">
      <xdr:nvCxnSpPr>
        <xdr:cNvPr id="7" name="直線矢印コネクタ 6"/>
        <xdr:cNvCxnSpPr/>
      </xdr:nvCxnSpPr>
      <xdr:spPr>
        <a:xfrm rot="16200000" flipV="1">
          <a:off x="4836146" y="53682092"/>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191745</xdr:colOff>
      <xdr:row>747</xdr:row>
      <xdr:rowOff>345204</xdr:rowOff>
    </xdr:from>
    <xdr:to>
      <xdr:col>30</xdr:col>
      <xdr:colOff>104401</xdr:colOff>
      <xdr:row>750</xdr:row>
      <xdr:rowOff>119062</xdr:rowOff>
    </xdr:to>
    <xdr:sp macro="" textlink="">
      <xdr:nvSpPr>
        <xdr:cNvPr id="8" name="正方形/長方形 7"/>
        <xdr:cNvSpPr/>
      </xdr:nvSpPr>
      <xdr:spPr>
        <a:xfrm>
          <a:off x="3992220" y="54275754"/>
          <a:ext cx="2112931" cy="8311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781</a:t>
          </a:r>
          <a:r>
            <a:rPr kumimoji="1" lang="ja-JP" altLang="en-US" sz="1100"/>
            <a:t>百万円</a:t>
          </a:r>
          <a:endParaRPr kumimoji="1" lang="en-US" altLang="ja-JP" sz="1100"/>
        </a:p>
      </xdr:txBody>
    </xdr:sp>
    <xdr:clientData/>
  </xdr:twoCellAnchor>
  <xdr:twoCellAnchor>
    <xdr:from>
      <xdr:col>19</xdr:col>
      <xdr:colOff>100074</xdr:colOff>
      <xdr:row>750</xdr:row>
      <xdr:rowOff>352425</xdr:rowOff>
    </xdr:from>
    <xdr:to>
      <xdr:col>31</xdr:col>
      <xdr:colOff>137054</xdr:colOff>
      <xdr:row>752</xdr:row>
      <xdr:rowOff>317500</xdr:rowOff>
    </xdr:to>
    <xdr:sp macro="" textlink="">
      <xdr:nvSpPr>
        <xdr:cNvPr id="9" name="大かっこ 8"/>
        <xdr:cNvSpPr/>
      </xdr:nvSpPr>
      <xdr:spPr>
        <a:xfrm>
          <a:off x="3900549" y="55340250"/>
          <a:ext cx="2437280" cy="669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75"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285</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550</v>
      </c>
      <c r="AK3" s="893"/>
      <c r="AL3" s="893"/>
      <c r="AM3" s="893"/>
      <c r="AN3" s="893"/>
      <c r="AO3" s="893"/>
      <c r="AP3" s="893"/>
      <c r="AQ3" s="893"/>
      <c r="AR3" s="893"/>
      <c r="AS3" s="893"/>
      <c r="AT3" s="893"/>
      <c r="AU3" s="893"/>
      <c r="AV3" s="893"/>
      <c r="AW3" s="893"/>
      <c r="AX3" s="24" t="s">
        <v>66</v>
      </c>
    </row>
    <row r="4" spans="1:50" ht="24.75" customHeight="1" x14ac:dyDescent="0.15">
      <c r="A4" s="730" t="s">
        <v>26</v>
      </c>
      <c r="B4" s="731"/>
      <c r="C4" s="731"/>
      <c r="D4" s="731"/>
      <c r="E4" s="731"/>
      <c r="F4" s="731"/>
      <c r="G4" s="708" t="s">
        <v>545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3" t="s">
        <v>93</v>
      </c>
      <c r="H5" s="864"/>
      <c r="I5" s="864"/>
      <c r="J5" s="864"/>
      <c r="K5" s="864"/>
      <c r="L5" s="864"/>
      <c r="M5" s="865" t="s">
        <v>67</v>
      </c>
      <c r="N5" s="866"/>
      <c r="O5" s="866"/>
      <c r="P5" s="866"/>
      <c r="Q5" s="866"/>
      <c r="R5" s="867"/>
      <c r="S5" s="868" t="s">
        <v>547</v>
      </c>
      <c r="T5" s="864"/>
      <c r="U5" s="864"/>
      <c r="V5" s="864"/>
      <c r="W5" s="864"/>
      <c r="X5" s="869"/>
      <c r="Y5" s="724" t="s">
        <v>3</v>
      </c>
      <c r="Z5" s="557"/>
      <c r="AA5" s="557"/>
      <c r="AB5" s="557"/>
      <c r="AC5" s="557"/>
      <c r="AD5" s="558"/>
      <c r="AE5" s="725" t="s">
        <v>548</v>
      </c>
      <c r="AF5" s="725"/>
      <c r="AG5" s="725"/>
      <c r="AH5" s="725"/>
      <c r="AI5" s="725"/>
      <c r="AJ5" s="725"/>
      <c r="AK5" s="725"/>
      <c r="AL5" s="725"/>
      <c r="AM5" s="725"/>
      <c r="AN5" s="725"/>
      <c r="AO5" s="725"/>
      <c r="AP5" s="726"/>
      <c r="AQ5" s="727" t="s">
        <v>549</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551</v>
      </c>
      <c r="H7" s="518"/>
      <c r="I7" s="518"/>
      <c r="J7" s="518"/>
      <c r="K7" s="518"/>
      <c r="L7" s="518"/>
      <c r="M7" s="518"/>
      <c r="N7" s="518"/>
      <c r="O7" s="518"/>
      <c r="P7" s="518"/>
      <c r="Q7" s="518"/>
      <c r="R7" s="518"/>
      <c r="S7" s="518"/>
      <c r="T7" s="518"/>
      <c r="U7" s="518"/>
      <c r="V7" s="518"/>
      <c r="W7" s="518"/>
      <c r="X7" s="519"/>
      <c r="Y7" s="945" t="s">
        <v>5</v>
      </c>
      <c r="Z7" s="480"/>
      <c r="AA7" s="480"/>
      <c r="AB7" s="480"/>
      <c r="AC7" s="480"/>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4" t="s">
        <v>391</v>
      </c>
      <c r="B8" s="515"/>
      <c r="C8" s="515"/>
      <c r="D8" s="515"/>
      <c r="E8" s="515"/>
      <c r="F8" s="516"/>
      <c r="G8" s="963" t="str">
        <f>入力規則等!A26</f>
        <v>ＯＤＡ</v>
      </c>
      <c r="H8" s="746"/>
      <c r="I8" s="746"/>
      <c r="J8" s="746"/>
      <c r="K8" s="746"/>
      <c r="L8" s="746"/>
      <c r="M8" s="746"/>
      <c r="N8" s="746"/>
      <c r="O8" s="746"/>
      <c r="P8" s="746"/>
      <c r="Q8" s="746"/>
      <c r="R8" s="746"/>
      <c r="S8" s="746"/>
      <c r="T8" s="746"/>
      <c r="U8" s="746"/>
      <c r="V8" s="746"/>
      <c r="W8" s="746"/>
      <c r="X8" s="964"/>
      <c r="Y8" s="870" t="s">
        <v>392</v>
      </c>
      <c r="Z8" s="871"/>
      <c r="AA8" s="871"/>
      <c r="AB8" s="871"/>
      <c r="AC8" s="871"/>
      <c r="AD8" s="872"/>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96"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8.5" customHeight="1" x14ac:dyDescent="0.15">
      <c r="A10" s="684" t="s">
        <v>31</v>
      </c>
      <c r="B10" s="685"/>
      <c r="C10" s="685"/>
      <c r="D10" s="685"/>
      <c r="E10" s="685"/>
      <c r="F10" s="685"/>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4" t="s">
        <v>6</v>
      </c>
      <c r="B11" s="685"/>
      <c r="C11" s="685"/>
      <c r="D11" s="685"/>
      <c r="E11" s="685"/>
      <c r="F11" s="686"/>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7" t="s">
        <v>25</v>
      </c>
      <c r="B12" s="968"/>
      <c r="C12" s="968"/>
      <c r="D12" s="968"/>
      <c r="E12" s="968"/>
      <c r="F12" s="969"/>
      <c r="G12" s="780"/>
      <c r="H12" s="781"/>
      <c r="I12" s="781"/>
      <c r="J12" s="781"/>
      <c r="K12" s="781"/>
      <c r="L12" s="781"/>
      <c r="M12" s="781"/>
      <c r="N12" s="781"/>
      <c r="O12" s="781"/>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8"/>
    </row>
    <row r="13" spans="1:50" ht="21" customHeight="1" x14ac:dyDescent="0.15">
      <c r="A13" s="640"/>
      <c r="B13" s="641"/>
      <c r="C13" s="641"/>
      <c r="D13" s="641"/>
      <c r="E13" s="641"/>
      <c r="F13" s="642"/>
      <c r="G13" s="749" t="s">
        <v>7</v>
      </c>
      <c r="H13" s="750"/>
      <c r="I13" s="788" t="s">
        <v>8</v>
      </c>
      <c r="J13" s="789"/>
      <c r="K13" s="789"/>
      <c r="L13" s="789"/>
      <c r="M13" s="789"/>
      <c r="N13" s="789"/>
      <c r="O13" s="790"/>
      <c r="P13" s="681">
        <v>831</v>
      </c>
      <c r="Q13" s="682"/>
      <c r="R13" s="682"/>
      <c r="S13" s="682"/>
      <c r="T13" s="682"/>
      <c r="U13" s="682"/>
      <c r="V13" s="683"/>
      <c r="W13" s="681">
        <v>852</v>
      </c>
      <c r="X13" s="682"/>
      <c r="Y13" s="682"/>
      <c r="Z13" s="682"/>
      <c r="AA13" s="682"/>
      <c r="AB13" s="682"/>
      <c r="AC13" s="683"/>
      <c r="AD13" s="681">
        <v>852</v>
      </c>
      <c r="AE13" s="682"/>
      <c r="AF13" s="682"/>
      <c r="AG13" s="682"/>
      <c r="AH13" s="682"/>
      <c r="AI13" s="682"/>
      <c r="AJ13" s="683"/>
      <c r="AK13" s="681">
        <v>781</v>
      </c>
      <c r="AL13" s="682"/>
      <c r="AM13" s="682"/>
      <c r="AN13" s="682"/>
      <c r="AO13" s="682"/>
      <c r="AP13" s="682"/>
      <c r="AQ13" s="683"/>
      <c r="AR13" s="942" t="s">
        <v>619</v>
      </c>
      <c r="AS13" s="943"/>
      <c r="AT13" s="943"/>
      <c r="AU13" s="943"/>
      <c r="AV13" s="943"/>
      <c r="AW13" s="943"/>
      <c r="AX13" s="944"/>
    </row>
    <row r="14" spans="1:50" ht="21" customHeight="1" x14ac:dyDescent="0.15">
      <c r="A14" s="640"/>
      <c r="B14" s="641"/>
      <c r="C14" s="641"/>
      <c r="D14" s="641"/>
      <c r="E14" s="641"/>
      <c r="F14" s="642"/>
      <c r="G14" s="751"/>
      <c r="H14" s="752"/>
      <c r="I14" s="737" t="s">
        <v>9</v>
      </c>
      <c r="J14" s="783"/>
      <c r="K14" s="783"/>
      <c r="L14" s="783"/>
      <c r="M14" s="783"/>
      <c r="N14" s="783"/>
      <c r="O14" s="784"/>
      <c r="P14" s="681" t="s">
        <v>619</v>
      </c>
      <c r="Q14" s="682"/>
      <c r="R14" s="682"/>
      <c r="S14" s="682"/>
      <c r="T14" s="682"/>
      <c r="U14" s="682"/>
      <c r="V14" s="683"/>
      <c r="W14" s="681" t="s">
        <v>619</v>
      </c>
      <c r="X14" s="682"/>
      <c r="Y14" s="682"/>
      <c r="Z14" s="682"/>
      <c r="AA14" s="682"/>
      <c r="AB14" s="682"/>
      <c r="AC14" s="683"/>
      <c r="AD14" s="681" t="s">
        <v>619</v>
      </c>
      <c r="AE14" s="682"/>
      <c r="AF14" s="682"/>
      <c r="AG14" s="682"/>
      <c r="AH14" s="682"/>
      <c r="AI14" s="682"/>
      <c r="AJ14" s="683"/>
      <c r="AK14" s="681" t="s">
        <v>619</v>
      </c>
      <c r="AL14" s="682"/>
      <c r="AM14" s="682"/>
      <c r="AN14" s="682"/>
      <c r="AO14" s="682"/>
      <c r="AP14" s="682"/>
      <c r="AQ14" s="683"/>
      <c r="AR14" s="812"/>
      <c r="AS14" s="812"/>
      <c r="AT14" s="812"/>
      <c r="AU14" s="812"/>
      <c r="AV14" s="812"/>
      <c r="AW14" s="812"/>
      <c r="AX14" s="813"/>
    </row>
    <row r="15" spans="1:50" ht="21" customHeight="1" x14ac:dyDescent="0.15">
      <c r="A15" s="640"/>
      <c r="B15" s="641"/>
      <c r="C15" s="641"/>
      <c r="D15" s="641"/>
      <c r="E15" s="641"/>
      <c r="F15" s="642"/>
      <c r="G15" s="751"/>
      <c r="H15" s="752"/>
      <c r="I15" s="737" t="s">
        <v>52</v>
      </c>
      <c r="J15" s="738"/>
      <c r="K15" s="738"/>
      <c r="L15" s="738"/>
      <c r="M15" s="738"/>
      <c r="N15" s="738"/>
      <c r="O15" s="739"/>
      <c r="P15" s="681" t="s">
        <v>615</v>
      </c>
      <c r="Q15" s="682"/>
      <c r="R15" s="682"/>
      <c r="S15" s="682"/>
      <c r="T15" s="682"/>
      <c r="U15" s="682"/>
      <c r="V15" s="683"/>
      <c r="W15" s="681" t="s">
        <v>615</v>
      </c>
      <c r="X15" s="682"/>
      <c r="Y15" s="682"/>
      <c r="Z15" s="682"/>
      <c r="AA15" s="682"/>
      <c r="AB15" s="682"/>
      <c r="AC15" s="683"/>
      <c r="AD15" s="681" t="s">
        <v>615</v>
      </c>
      <c r="AE15" s="682"/>
      <c r="AF15" s="682"/>
      <c r="AG15" s="682"/>
      <c r="AH15" s="682"/>
      <c r="AI15" s="682"/>
      <c r="AJ15" s="683"/>
      <c r="AK15" s="681" t="s">
        <v>616</v>
      </c>
      <c r="AL15" s="682"/>
      <c r="AM15" s="682"/>
      <c r="AN15" s="682"/>
      <c r="AO15" s="682"/>
      <c r="AP15" s="682"/>
      <c r="AQ15" s="683"/>
      <c r="AR15" s="681" t="s">
        <v>619</v>
      </c>
      <c r="AS15" s="682"/>
      <c r="AT15" s="682"/>
      <c r="AU15" s="682"/>
      <c r="AV15" s="682"/>
      <c r="AW15" s="682"/>
      <c r="AX15" s="782"/>
    </row>
    <row r="16" spans="1:50" ht="21" customHeight="1" x14ac:dyDescent="0.15">
      <c r="A16" s="640"/>
      <c r="B16" s="641"/>
      <c r="C16" s="641"/>
      <c r="D16" s="641"/>
      <c r="E16" s="641"/>
      <c r="F16" s="642"/>
      <c r="G16" s="751"/>
      <c r="H16" s="752"/>
      <c r="I16" s="737" t="s">
        <v>53</v>
      </c>
      <c r="J16" s="738"/>
      <c r="K16" s="738"/>
      <c r="L16" s="738"/>
      <c r="M16" s="738"/>
      <c r="N16" s="738"/>
      <c r="O16" s="739"/>
      <c r="P16" s="681" t="s">
        <v>615</v>
      </c>
      <c r="Q16" s="682"/>
      <c r="R16" s="682"/>
      <c r="S16" s="682"/>
      <c r="T16" s="682"/>
      <c r="U16" s="682"/>
      <c r="V16" s="683"/>
      <c r="W16" s="681" t="s">
        <v>617</v>
      </c>
      <c r="X16" s="682"/>
      <c r="Y16" s="682"/>
      <c r="Z16" s="682"/>
      <c r="AA16" s="682"/>
      <c r="AB16" s="682"/>
      <c r="AC16" s="683"/>
      <c r="AD16" s="681" t="s">
        <v>618</v>
      </c>
      <c r="AE16" s="682"/>
      <c r="AF16" s="682"/>
      <c r="AG16" s="682"/>
      <c r="AH16" s="682"/>
      <c r="AI16" s="682"/>
      <c r="AJ16" s="683"/>
      <c r="AK16" s="681" t="s">
        <v>615</v>
      </c>
      <c r="AL16" s="682"/>
      <c r="AM16" s="682"/>
      <c r="AN16" s="682"/>
      <c r="AO16" s="682"/>
      <c r="AP16" s="682"/>
      <c r="AQ16" s="683"/>
      <c r="AR16" s="775"/>
      <c r="AS16" s="776"/>
      <c r="AT16" s="776"/>
      <c r="AU16" s="776"/>
      <c r="AV16" s="776"/>
      <c r="AW16" s="776"/>
      <c r="AX16" s="777"/>
    </row>
    <row r="17" spans="1:50" ht="24.75" customHeight="1" x14ac:dyDescent="0.15">
      <c r="A17" s="640"/>
      <c r="B17" s="641"/>
      <c r="C17" s="641"/>
      <c r="D17" s="641"/>
      <c r="E17" s="641"/>
      <c r="F17" s="642"/>
      <c r="G17" s="751"/>
      <c r="H17" s="752"/>
      <c r="I17" s="737" t="s">
        <v>51</v>
      </c>
      <c r="J17" s="783"/>
      <c r="K17" s="783"/>
      <c r="L17" s="783"/>
      <c r="M17" s="783"/>
      <c r="N17" s="783"/>
      <c r="O17" s="784"/>
      <c r="P17" s="681" t="s">
        <v>615</v>
      </c>
      <c r="Q17" s="682"/>
      <c r="R17" s="682"/>
      <c r="S17" s="682"/>
      <c r="T17" s="682"/>
      <c r="U17" s="682"/>
      <c r="V17" s="683"/>
      <c r="W17" s="681" t="s">
        <v>618</v>
      </c>
      <c r="X17" s="682"/>
      <c r="Y17" s="682"/>
      <c r="Z17" s="682"/>
      <c r="AA17" s="682"/>
      <c r="AB17" s="682"/>
      <c r="AC17" s="683"/>
      <c r="AD17" s="681" t="s">
        <v>615</v>
      </c>
      <c r="AE17" s="682"/>
      <c r="AF17" s="682"/>
      <c r="AG17" s="682"/>
      <c r="AH17" s="682"/>
      <c r="AI17" s="682"/>
      <c r="AJ17" s="683"/>
      <c r="AK17" s="681" t="s">
        <v>615</v>
      </c>
      <c r="AL17" s="682"/>
      <c r="AM17" s="682"/>
      <c r="AN17" s="682"/>
      <c r="AO17" s="682"/>
      <c r="AP17" s="682"/>
      <c r="AQ17" s="683"/>
      <c r="AR17" s="940"/>
      <c r="AS17" s="940"/>
      <c r="AT17" s="940"/>
      <c r="AU17" s="940"/>
      <c r="AV17" s="940"/>
      <c r="AW17" s="940"/>
      <c r="AX17" s="941"/>
    </row>
    <row r="18" spans="1:50" ht="24.75" customHeight="1" x14ac:dyDescent="0.15">
      <c r="A18" s="640"/>
      <c r="B18" s="641"/>
      <c r="C18" s="641"/>
      <c r="D18" s="641"/>
      <c r="E18" s="641"/>
      <c r="F18" s="642"/>
      <c r="G18" s="753"/>
      <c r="H18" s="754"/>
      <c r="I18" s="742" t="s">
        <v>21</v>
      </c>
      <c r="J18" s="743"/>
      <c r="K18" s="743"/>
      <c r="L18" s="743"/>
      <c r="M18" s="743"/>
      <c r="N18" s="743"/>
      <c r="O18" s="744"/>
      <c r="P18" s="902">
        <f>SUM(P13:V17)</f>
        <v>831</v>
      </c>
      <c r="Q18" s="903"/>
      <c r="R18" s="903"/>
      <c r="S18" s="903"/>
      <c r="T18" s="903"/>
      <c r="U18" s="903"/>
      <c r="V18" s="904"/>
      <c r="W18" s="902">
        <f>SUM(W13:AC17)</f>
        <v>852</v>
      </c>
      <c r="X18" s="903"/>
      <c r="Y18" s="903"/>
      <c r="Z18" s="903"/>
      <c r="AA18" s="903"/>
      <c r="AB18" s="903"/>
      <c r="AC18" s="904"/>
      <c r="AD18" s="902">
        <f>SUM(AD13:AJ17)</f>
        <v>852</v>
      </c>
      <c r="AE18" s="903"/>
      <c r="AF18" s="903"/>
      <c r="AG18" s="903"/>
      <c r="AH18" s="903"/>
      <c r="AI18" s="903"/>
      <c r="AJ18" s="904"/>
      <c r="AK18" s="902">
        <f>SUM(AK13:AQ17)</f>
        <v>781</v>
      </c>
      <c r="AL18" s="903"/>
      <c r="AM18" s="903"/>
      <c r="AN18" s="903"/>
      <c r="AO18" s="903"/>
      <c r="AP18" s="903"/>
      <c r="AQ18" s="904"/>
      <c r="AR18" s="902">
        <f>SUM(AR13:AX17)</f>
        <v>0</v>
      </c>
      <c r="AS18" s="903"/>
      <c r="AT18" s="903"/>
      <c r="AU18" s="903"/>
      <c r="AV18" s="903"/>
      <c r="AW18" s="903"/>
      <c r="AX18" s="905"/>
    </row>
    <row r="19" spans="1:50" ht="24.75" customHeight="1" x14ac:dyDescent="0.15">
      <c r="A19" s="640"/>
      <c r="B19" s="641"/>
      <c r="C19" s="641"/>
      <c r="D19" s="641"/>
      <c r="E19" s="641"/>
      <c r="F19" s="642"/>
      <c r="G19" s="900" t="s">
        <v>10</v>
      </c>
      <c r="H19" s="901"/>
      <c r="I19" s="901"/>
      <c r="J19" s="901"/>
      <c r="K19" s="901"/>
      <c r="L19" s="901"/>
      <c r="M19" s="901"/>
      <c r="N19" s="901"/>
      <c r="O19" s="901"/>
      <c r="P19" s="681">
        <v>831</v>
      </c>
      <c r="Q19" s="682"/>
      <c r="R19" s="682"/>
      <c r="S19" s="682"/>
      <c r="T19" s="682"/>
      <c r="U19" s="682"/>
      <c r="V19" s="683"/>
      <c r="W19" s="681">
        <v>852</v>
      </c>
      <c r="X19" s="682"/>
      <c r="Y19" s="682"/>
      <c r="Z19" s="682"/>
      <c r="AA19" s="682"/>
      <c r="AB19" s="682"/>
      <c r="AC19" s="683"/>
      <c r="AD19" s="681">
        <v>852</v>
      </c>
      <c r="AE19" s="682"/>
      <c r="AF19" s="682"/>
      <c r="AG19" s="682"/>
      <c r="AH19" s="682"/>
      <c r="AI19" s="682"/>
      <c r="AJ19" s="683"/>
      <c r="AK19" s="355"/>
      <c r="AL19" s="355"/>
      <c r="AM19" s="355"/>
      <c r="AN19" s="355"/>
      <c r="AO19" s="355"/>
      <c r="AP19" s="355"/>
      <c r="AQ19" s="355"/>
      <c r="AR19" s="355"/>
      <c r="AS19" s="355"/>
      <c r="AT19" s="355"/>
      <c r="AU19" s="355"/>
      <c r="AV19" s="355"/>
      <c r="AW19" s="355"/>
      <c r="AX19" s="357"/>
    </row>
    <row r="20" spans="1:50" ht="24.75" customHeight="1" x14ac:dyDescent="0.15">
      <c r="A20" s="640"/>
      <c r="B20" s="641"/>
      <c r="C20" s="641"/>
      <c r="D20" s="641"/>
      <c r="E20" s="641"/>
      <c r="F20" s="642"/>
      <c r="G20" s="900" t="s">
        <v>11</v>
      </c>
      <c r="H20" s="901"/>
      <c r="I20" s="901"/>
      <c r="J20" s="901"/>
      <c r="K20" s="901"/>
      <c r="L20" s="901"/>
      <c r="M20" s="901"/>
      <c r="N20" s="901"/>
      <c r="O20" s="901"/>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3"/>
      <c r="B21" s="874"/>
      <c r="C21" s="874"/>
      <c r="D21" s="874"/>
      <c r="E21" s="874"/>
      <c r="F21" s="970"/>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556</v>
      </c>
      <c r="H23" s="977"/>
      <c r="I23" s="977"/>
      <c r="J23" s="977"/>
      <c r="K23" s="977"/>
      <c r="L23" s="977"/>
      <c r="M23" s="977"/>
      <c r="N23" s="977"/>
      <c r="O23" s="978"/>
      <c r="P23" s="942">
        <v>781</v>
      </c>
      <c r="Q23" s="943"/>
      <c r="R23" s="943"/>
      <c r="S23" s="943"/>
      <c r="T23" s="943"/>
      <c r="U23" s="943"/>
      <c r="V23" s="966"/>
      <c r="W23" s="942" t="s">
        <v>619</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81"/>
      <c r="Q24" s="682"/>
      <c r="R24" s="682"/>
      <c r="S24" s="682"/>
      <c r="T24" s="682"/>
      <c r="U24" s="682"/>
      <c r="V24" s="683"/>
      <c r="W24" s="681"/>
      <c r="X24" s="682"/>
      <c r="Y24" s="682"/>
      <c r="Z24" s="682"/>
      <c r="AA24" s="682"/>
      <c r="AB24" s="682"/>
      <c r="AC24" s="683"/>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81"/>
      <c r="Q25" s="682"/>
      <c r="R25" s="682"/>
      <c r="S25" s="682"/>
      <c r="T25" s="682"/>
      <c r="U25" s="682"/>
      <c r="V25" s="683"/>
      <c r="W25" s="681"/>
      <c r="X25" s="682"/>
      <c r="Y25" s="682"/>
      <c r="Z25" s="682"/>
      <c r="AA25" s="682"/>
      <c r="AB25" s="682"/>
      <c r="AC25" s="683"/>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81"/>
      <c r="Q26" s="682"/>
      <c r="R26" s="682"/>
      <c r="S26" s="682"/>
      <c r="T26" s="682"/>
      <c r="U26" s="682"/>
      <c r="V26" s="683"/>
      <c r="W26" s="681"/>
      <c r="X26" s="682"/>
      <c r="Y26" s="682"/>
      <c r="Z26" s="682"/>
      <c r="AA26" s="682"/>
      <c r="AB26" s="682"/>
      <c r="AC26" s="683"/>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81"/>
      <c r="Q27" s="682"/>
      <c r="R27" s="682"/>
      <c r="S27" s="682"/>
      <c r="T27" s="682"/>
      <c r="U27" s="682"/>
      <c r="V27" s="683"/>
      <c r="W27" s="681"/>
      <c r="X27" s="682"/>
      <c r="Y27" s="682"/>
      <c r="Z27" s="682"/>
      <c r="AA27" s="682"/>
      <c r="AB27" s="682"/>
      <c r="AC27" s="683"/>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781</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29</v>
      </c>
      <c r="AR31" s="187"/>
      <c r="AS31" s="131" t="s">
        <v>357</v>
      </c>
      <c r="AT31" s="132"/>
      <c r="AU31" s="186" t="s">
        <v>619</v>
      </c>
      <c r="AV31" s="186"/>
      <c r="AW31" s="432" t="s">
        <v>301</v>
      </c>
      <c r="AX31" s="433"/>
    </row>
    <row r="32" spans="1:50" ht="23.25" customHeight="1" x14ac:dyDescent="0.15">
      <c r="A32" s="437"/>
      <c r="B32" s="435"/>
      <c r="C32" s="435"/>
      <c r="D32" s="435"/>
      <c r="E32" s="435"/>
      <c r="F32" s="436"/>
      <c r="G32" s="578" t="s">
        <v>557</v>
      </c>
      <c r="H32" s="579"/>
      <c r="I32" s="579"/>
      <c r="J32" s="579"/>
      <c r="K32" s="579"/>
      <c r="L32" s="579"/>
      <c r="M32" s="579"/>
      <c r="N32" s="579"/>
      <c r="O32" s="580"/>
      <c r="P32" s="100" t="s">
        <v>568</v>
      </c>
      <c r="Q32" s="100"/>
      <c r="R32" s="100"/>
      <c r="S32" s="100"/>
      <c r="T32" s="100"/>
      <c r="U32" s="100"/>
      <c r="V32" s="100"/>
      <c r="W32" s="100"/>
      <c r="X32" s="101"/>
      <c r="Y32" s="500" t="s">
        <v>13</v>
      </c>
      <c r="Z32" s="547"/>
      <c r="AA32" s="548"/>
      <c r="AB32" s="485" t="s">
        <v>558</v>
      </c>
      <c r="AC32" s="485"/>
      <c r="AD32" s="485"/>
      <c r="AE32" s="239">
        <v>860967</v>
      </c>
      <c r="AF32" s="240"/>
      <c r="AG32" s="240"/>
      <c r="AH32" s="240"/>
      <c r="AI32" s="239">
        <v>505925</v>
      </c>
      <c r="AJ32" s="240"/>
      <c r="AK32" s="240"/>
      <c r="AL32" s="240"/>
      <c r="AM32" s="239">
        <v>467068</v>
      </c>
      <c r="AN32" s="240"/>
      <c r="AO32" s="240"/>
      <c r="AP32" s="240"/>
      <c r="AQ32" s="362" t="s">
        <v>619</v>
      </c>
      <c r="AR32" s="194"/>
      <c r="AS32" s="194"/>
      <c r="AT32" s="363"/>
      <c r="AU32" s="240" t="s">
        <v>620</v>
      </c>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558</v>
      </c>
      <c r="AC33" s="539"/>
      <c r="AD33" s="539"/>
      <c r="AE33" s="239">
        <v>500000</v>
      </c>
      <c r="AF33" s="240"/>
      <c r="AG33" s="240"/>
      <c r="AH33" s="240"/>
      <c r="AI33" s="239">
        <v>500000</v>
      </c>
      <c r="AJ33" s="240"/>
      <c r="AK33" s="240"/>
      <c r="AL33" s="240"/>
      <c r="AM33" s="239">
        <v>500000</v>
      </c>
      <c r="AN33" s="240"/>
      <c r="AO33" s="240"/>
      <c r="AP33" s="240"/>
      <c r="AQ33" s="362">
        <v>500000</v>
      </c>
      <c r="AR33" s="194"/>
      <c r="AS33" s="194"/>
      <c r="AT33" s="363"/>
      <c r="AU33" s="240" t="s">
        <v>619</v>
      </c>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f>(AE32/AE33)*100</f>
        <v>172.1934</v>
      </c>
      <c r="AF34" s="240"/>
      <c r="AG34" s="240"/>
      <c r="AH34" s="240"/>
      <c r="AI34" s="239">
        <f>(AI32/AI33)*100</f>
        <v>101.18499999999999</v>
      </c>
      <c r="AJ34" s="240"/>
      <c r="AK34" s="240"/>
      <c r="AL34" s="240"/>
      <c r="AM34" s="239">
        <f>(AM32/AM33)*100</f>
        <v>93.413600000000002</v>
      </c>
      <c r="AN34" s="240"/>
      <c r="AO34" s="240"/>
      <c r="AP34" s="240"/>
      <c r="AQ34" s="362" t="s">
        <v>619</v>
      </c>
      <c r="AR34" s="194"/>
      <c r="AS34" s="194"/>
      <c r="AT34" s="363"/>
      <c r="AU34" s="240" t="s">
        <v>620</v>
      </c>
      <c r="AV34" s="240"/>
      <c r="AW34" s="240"/>
      <c r="AX34" s="242"/>
    </row>
    <row r="35" spans="1:50" ht="23.25" customHeight="1" x14ac:dyDescent="0.15">
      <c r="A35" s="225" t="s">
        <v>538</v>
      </c>
      <c r="B35" s="226"/>
      <c r="C35" s="226"/>
      <c r="D35" s="226"/>
      <c r="E35" s="226"/>
      <c r="F35" s="227"/>
      <c r="G35" s="231" t="s">
        <v>561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50" t="s">
        <v>266</v>
      </c>
      <c r="H37" s="451"/>
      <c r="I37" s="451"/>
      <c r="J37" s="451"/>
      <c r="K37" s="451"/>
      <c r="L37" s="451"/>
      <c r="M37" s="451"/>
      <c r="N37" s="451"/>
      <c r="O37" s="452"/>
      <c r="P37" s="778" t="s">
        <v>60</v>
      </c>
      <c r="Q37" s="451"/>
      <c r="R37" s="451"/>
      <c r="S37" s="451"/>
      <c r="T37" s="451"/>
      <c r="U37" s="451"/>
      <c r="V37" s="451"/>
      <c r="W37" s="451"/>
      <c r="X37" s="452"/>
      <c r="Y37" s="591"/>
      <c r="Z37" s="592"/>
      <c r="AA37" s="593"/>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51" t="s">
        <v>254</v>
      </c>
      <c r="AV37" s="451"/>
      <c r="AW37" s="451"/>
      <c r="AX37" s="933"/>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v>29</v>
      </c>
      <c r="AR38" s="187"/>
      <c r="AS38" s="131" t="s">
        <v>357</v>
      </c>
      <c r="AT38" s="132"/>
      <c r="AU38" s="186" t="s">
        <v>619</v>
      </c>
      <c r="AV38" s="186"/>
      <c r="AW38" s="432" t="s">
        <v>301</v>
      </c>
      <c r="AX38" s="433"/>
    </row>
    <row r="39" spans="1:50" ht="23.25" customHeight="1" x14ac:dyDescent="0.15">
      <c r="A39" s="437"/>
      <c r="B39" s="435"/>
      <c r="C39" s="435"/>
      <c r="D39" s="435"/>
      <c r="E39" s="435"/>
      <c r="F39" s="436"/>
      <c r="G39" s="578" t="s">
        <v>559</v>
      </c>
      <c r="H39" s="579"/>
      <c r="I39" s="579"/>
      <c r="J39" s="579"/>
      <c r="K39" s="579"/>
      <c r="L39" s="579"/>
      <c r="M39" s="579"/>
      <c r="N39" s="579"/>
      <c r="O39" s="580"/>
      <c r="P39" s="100" t="s">
        <v>569</v>
      </c>
      <c r="Q39" s="100"/>
      <c r="R39" s="100"/>
      <c r="S39" s="100"/>
      <c r="T39" s="100"/>
      <c r="U39" s="100"/>
      <c r="V39" s="100"/>
      <c r="W39" s="100"/>
      <c r="X39" s="101"/>
      <c r="Y39" s="500" t="s">
        <v>13</v>
      </c>
      <c r="Z39" s="547"/>
      <c r="AA39" s="548"/>
      <c r="AB39" s="485" t="s">
        <v>560</v>
      </c>
      <c r="AC39" s="485"/>
      <c r="AD39" s="485"/>
      <c r="AE39" s="239">
        <f>12/5</f>
        <v>2.4</v>
      </c>
      <c r="AF39" s="240"/>
      <c r="AG39" s="240"/>
      <c r="AH39" s="240"/>
      <c r="AI39" s="239">
        <f>12/4</f>
        <v>3</v>
      </c>
      <c r="AJ39" s="240"/>
      <c r="AK39" s="240"/>
      <c r="AL39" s="240"/>
      <c r="AM39" s="239">
        <f>14/4</f>
        <v>3.5</v>
      </c>
      <c r="AN39" s="240"/>
      <c r="AO39" s="240"/>
      <c r="AP39" s="240"/>
      <c r="AQ39" s="362" t="s">
        <v>620</v>
      </c>
      <c r="AR39" s="194"/>
      <c r="AS39" s="194"/>
      <c r="AT39" s="363"/>
      <c r="AU39" s="240" t="s">
        <v>619</v>
      </c>
      <c r="AV39" s="240"/>
      <c r="AW39" s="240"/>
      <c r="AX39" s="242"/>
    </row>
    <row r="40" spans="1:50" ht="23.25"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t="s">
        <v>560</v>
      </c>
      <c r="AC40" s="539"/>
      <c r="AD40" s="539"/>
      <c r="AE40" s="239">
        <v>3</v>
      </c>
      <c r="AF40" s="240"/>
      <c r="AG40" s="240"/>
      <c r="AH40" s="240"/>
      <c r="AI40" s="239">
        <v>3</v>
      </c>
      <c r="AJ40" s="240"/>
      <c r="AK40" s="240"/>
      <c r="AL40" s="240"/>
      <c r="AM40" s="239">
        <v>3</v>
      </c>
      <c r="AN40" s="240"/>
      <c r="AO40" s="240"/>
      <c r="AP40" s="240"/>
      <c r="AQ40" s="362">
        <v>3</v>
      </c>
      <c r="AR40" s="194"/>
      <c r="AS40" s="194"/>
      <c r="AT40" s="363"/>
      <c r="AU40" s="240" t="s">
        <v>620</v>
      </c>
      <c r="AV40" s="240"/>
      <c r="AW40" s="240"/>
      <c r="AX40" s="242"/>
    </row>
    <row r="41" spans="1:50" ht="23.25"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f>(AE39/AE40)*100</f>
        <v>80</v>
      </c>
      <c r="AF41" s="240"/>
      <c r="AG41" s="240"/>
      <c r="AH41" s="240"/>
      <c r="AI41" s="239">
        <f>(AI39/AI40)*100</f>
        <v>100</v>
      </c>
      <c r="AJ41" s="240"/>
      <c r="AK41" s="240"/>
      <c r="AL41" s="240"/>
      <c r="AM41" s="239">
        <f>(AM39/AM40)*100</f>
        <v>116.66666666666667</v>
      </c>
      <c r="AN41" s="240"/>
      <c r="AO41" s="240"/>
      <c r="AP41" s="240"/>
      <c r="AQ41" s="362" t="s">
        <v>620</v>
      </c>
      <c r="AR41" s="194"/>
      <c r="AS41" s="194"/>
      <c r="AT41" s="363"/>
      <c r="AU41" s="240" t="s">
        <v>621</v>
      </c>
      <c r="AV41" s="240"/>
      <c r="AW41" s="240"/>
      <c r="AX41" s="242"/>
    </row>
    <row r="42" spans="1:50" ht="23.25" customHeight="1" x14ac:dyDescent="0.15">
      <c r="A42" s="225" t="s">
        <v>538</v>
      </c>
      <c r="B42" s="226"/>
      <c r="C42" s="226"/>
      <c r="D42" s="226"/>
      <c r="E42" s="226"/>
      <c r="F42" s="227"/>
      <c r="G42" s="231" t="s">
        <v>562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50" t="s">
        <v>266</v>
      </c>
      <c r="H44" s="451"/>
      <c r="I44" s="451"/>
      <c r="J44" s="451"/>
      <c r="K44" s="451"/>
      <c r="L44" s="451"/>
      <c r="M44" s="451"/>
      <c r="N44" s="451"/>
      <c r="O44" s="452"/>
      <c r="P44" s="778" t="s">
        <v>60</v>
      </c>
      <c r="Q44" s="451"/>
      <c r="R44" s="451"/>
      <c r="S44" s="451"/>
      <c r="T44" s="451"/>
      <c r="U44" s="451"/>
      <c r="V44" s="451"/>
      <c r="W44" s="451"/>
      <c r="X44" s="452"/>
      <c r="Y44" s="591"/>
      <c r="Z44" s="592"/>
      <c r="AA44" s="593"/>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51" t="s">
        <v>254</v>
      </c>
      <c r="AV44" s="451"/>
      <c r="AW44" s="451"/>
      <c r="AX44" s="933"/>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v>29</v>
      </c>
      <c r="AR45" s="187"/>
      <c r="AS45" s="131" t="s">
        <v>357</v>
      </c>
      <c r="AT45" s="132"/>
      <c r="AU45" s="186" t="s">
        <v>619</v>
      </c>
      <c r="AV45" s="186"/>
      <c r="AW45" s="432" t="s">
        <v>301</v>
      </c>
      <c r="AX45" s="433"/>
    </row>
    <row r="46" spans="1:50" ht="23.25" customHeight="1" x14ac:dyDescent="0.15">
      <c r="A46" s="437"/>
      <c r="B46" s="435"/>
      <c r="C46" s="435"/>
      <c r="D46" s="435"/>
      <c r="E46" s="435"/>
      <c r="F46" s="436"/>
      <c r="G46" s="578" t="s">
        <v>563</v>
      </c>
      <c r="H46" s="579"/>
      <c r="I46" s="579"/>
      <c r="J46" s="579"/>
      <c r="K46" s="579"/>
      <c r="L46" s="579"/>
      <c r="M46" s="579"/>
      <c r="N46" s="579"/>
      <c r="O46" s="580"/>
      <c r="P46" s="100" t="s">
        <v>628</v>
      </c>
      <c r="Q46" s="100"/>
      <c r="R46" s="100"/>
      <c r="S46" s="100"/>
      <c r="T46" s="100"/>
      <c r="U46" s="100"/>
      <c r="V46" s="100"/>
      <c r="W46" s="100"/>
      <c r="X46" s="101"/>
      <c r="Y46" s="500" t="s">
        <v>13</v>
      </c>
      <c r="Z46" s="547"/>
      <c r="AA46" s="548"/>
      <c r="AB46" s="485" t="s">
        <v>564</v>
      </c>
      <c r="AC46" s="485"/>
      <c r="AD46" s="485"/>
      <c r="AE46" s="239">
        <v>84</v>
      </c>
      <c r="AF46" s="240"/>
      <c r="AG46" s="240"/>
      <c r="AH46" s="240"/>
      <c r="AI46" s="239">
        <v>109</v>
      </c>
      <c r="AJ46" s="240"/>
      <c r="AK46" s="240"/>
      <c r="AL46" s="240"/>
      <c r="AM46" s="239">
        <v>135</v>
      </c>
      <c r="AN46" s="240"/>
      <c r="AO46" s="240"/>
      <c r="AP46" s="240"/>
      <c r="AQ46" s="362" t="s">
        <v>619</v>
      </c>
      <c r="AR46" s="194"/>
      <c r="AS46" s="194"/>
      <c r="AT46" s="363"/>
      <c r="AU46" s="240" t="s">
        <v>619</v>
      </c>
      <c r="AV46" s="240"/>
      <c r="AW46" s="240"/>
      <c r="AX46" s="242"/>
    </row>
    <row r="47" spans="1:50" ht="23.25"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t="s">
        <v>564</v>
      </c>
      <c r="AC47" s="539"/>
      <c r="AD47" s="539"/>
      <c r="AE47" s="239">
        <v>100</v>
      </c>
      <c r="AF47" s="240"/>
      <c r="AG47" s="240"/>
      <c r="AH47" s="240"/>
      <c r="AI47" s="239">
        <v>100</v>
      </c>
      <c r="AJ47" s="240"/>
      <c r="AK47" s="240"/>
      <c r="AL47" s="240"/>
      <c r="AM47" s="239">
        <v>100</v>
      </c>
      <c r="AN47" s="240"/>
      <c r="AO47" s="240"/>
      <c r="AP47" s="240"/>
      <c r="AQ47" s="362">
        <v>100</v>
      </c>
      <c r="AR47" s="194"/>
      <c r="AS47" s="194"/>
      <c r="AT47" s="363"/>
      <c r="AU47" s="240" t="s">
        <v>620</v>
      </c>
      <c r="AV47" s="240"/>
      <c r="AW47" s="240"/>
      <c r="AX47" s="242"/>
    </row>
    <row r="48" spans="1:50" ht="23.25"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f>(AE46/AE47)*100</f>
        <v>84</v>
      </c>
      <c r="AF48" s="240"/>
      <c r="AG48" s="240"/>
      <c r="AH48" s="240"/>
      <c r="AI48" s="239">
        <f>(AI46/AI47)*100</f>
        <v>109.00000000000001</v>
      </c>
      <c r="AJ48" s="240"/>
      <c r="AK48" s="240"/>
      <c r="AL48" s="240"/>
      <c r="AM48" s="239">
        <v>135</v>
      </c>
      <c r="AN48" s="240"/>
      <c r="AO48" s="240"/>
      <c r="AP48" s="240"/>
      <c r="AQ48" s="362" t="s">
        <v>619</v>
      </c>
      <c r="AR48" s="194"/>
      <c r="AS48" s="194"/>
      <c r="AT48" s="363"/>
      <c r="AU48" s="240" t="s">
        <v>621</v>
      </c>
      <c r="AV48" s="240"/>
      <c r="AW48" s="240"/>
      <c r="AX48" s="242"/>
    </row>
    <row r="49" spans="1:50" ht="23.25" customHeight="1" x14ac:dyDescent="0.15">
      <c r="A49" s="225" t="s">
        <v>538</v>
      </c>
      <c r="B49" s="226"/>
      <c r="C49" s="226"/>
      <c r="D49" s="226"/>
      <c r="E49" s="226"/>
      <c r="F49" s="227"/>
      <c r="G49" s="231" t="s">
        <v>567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v>37</v>
      </c>
      <c r="AR52" s="187"/>
      <c r="AS52" s="131" t="s">
        <v>357</v>
      </c>
      <c r="AT52" s="132"/>
      <c r="AU52" s="186" t="s">
        <v>625</v>
      </c>
      <c r="AV52" s="186"/>
      <c r="AW52" s="432" t="s">
        <v>301</v>
      </c>
      <c r="AX52" s="433"/>
    </row>
    <row r="53" spans="1:50" ht="23.25" customHeight="1" x14ac:dyDescent="0.15">
      <c r="A53" s="437"/>
      <c r="B53" s="435"/>
      <c r="C53" s="435"/>
      <c r="D53" s="435"/>
      <c r="E53" s="435"/>
      <c r="F53" s="436"/>
      <c r="G53" s="578" t="s">
        <v>565</v>
      </c>
      <c r="H53" s="579"/>
      <c r="I53" s="579"/>
      <c r="J53" s="579"/>
      <c r="K53" s="579"/>
      <c r="L53" s="579"/>
      <c r="M53" s="579"/>
      <c r="N53" s="579"/>
      <c r="O53" s="580"/>
      <c r="P53" s="100" t="s">
        <v>570</v>
      </c>
      <c r="Q53" s="100"/>
      <c r="R53" s="100"/>
      <c r="S53" s="100"/>
      <c r="T53" s="100"/>
      <c r="U53" s="100"/>
      <c r="V53" s="100"/>
      <c r="W53" s="100"/>
      <c r="X53" s="101"/>
      <c r="Y53" s="500" t="s">
        <v>13</v>
      </c>
      <c r="Z53" s="547"/>
      <c r="AA53" s="548"/>
      <c r="AB53" s="485" t="s">
        <v>566</v>
      </c>
      <c r="AC53" s="485"/>
      <c r="AD53" s="485"/>
      <c r="AE53" s="239">
        <v>16.7</v>
      </c>
      <c r="AF53" s="240"/>
      <c r="AG53" s="240"/>
      <c r="AH53" s="240"/>
      <c r="AI53" s="239">
        <v>0</v>
      </c>
      <c r="AJ53" s="240"/>
      <c r="AK53" s="240"/>
      <c r="AL53" s="240"/>
      <c r="AM53" s="239">
        <f>(1/7)*100</f>
        <v>14.285714285714285</v>
      </c>
      <c r="AN53" s="240"/>
      <c r="AO53" s="240"/>
      <c r="AP53" s="240"/>
      <c r="AQ53" s="362"/>
      <c r="AR53" s="194"/>
      <c r="AS53" s="194"/>
      <c r="AT53" s="363"/>
      <c r="AU53" s="240"/>
      <c r="AV53" s="240"/>
      <c r="AW53" s="240"/>
      <c r="AX53" s="242"/>
    </row>
    <row r="54" spans="1:50" ht="23.25"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t="s">
        <v>564</v>
      </c>
      <c r="AC54" s="539"/>
      <c r="AD54" s="539"/>
      <c r="AE54" s="239">
        <v>3.1</v>
      </c>
      <c r="AF54" s="240"/>
      <c r="AG54" s="240"/>
      <c r="AH54" s="240"/>
      <c r="AI54" s="239">
        <v>3.1</v>
      </c>
      <c r="AJ54" s="240"/>
      <c r="AK54" s="240"/>
      <c r="AL54" s="240"/>
      <c r="AM54" s="239">
        <v>3.1</v>
      </c>
      <c r="AN54" s="240"/>
      <c r="AO54" s="240"/>
      <c r="AP54" s="240"/>
      <c r="AQ54" s="362">
        <v>3.1</v>
      </c>
      <c r="AR54" s="194"/>
      <c r="AS54" s="194"/>
      <c r="AT54" s="363"/>
      <c r="AU54" s="240" t="s">
        <v>625</v>
      </c>
      <c r="AV54" s="240"/>
      <c r="AW54" s="240"/>
      <c r="AX54" s="242"/>
    </row>
    <row r="55" spans="1:50" ht="23.25"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f>AE53/AE54</f>
        <v>5.387096774193548</v>
      </c>
      <c r="AF55" s="240"/>
      <c r="AG55" s="240"/>
      <c r="AH55" s="240"/>
      <c r="AI55" s="239">
        <v>0</v>
      </c>
      <c r="AJ55" s="240"/>
      <c r="AK55" s="240"/>
      <c r="AL55" s="240"/>
      <c r="AM55" s="239">
        <f>AM53/AM54</f>
        <v>4.6082949308755756</v>
      </c>
      <c r="AN55" s="240"/>
      <c r="AO55" s="240"/>
      <c r="AP55" s="240"/>
      <c r="AQ55" s="362"/>
      <c r="AR55" s="194"/>
      <c r="AS55" s="194"/>
      <c r="AT55" s="363"/>
      <c r="AU55" s="240"/>
      <c r="AV55" s="240"/>
      <c r="AW55" s="240"/>
      <c r="AX55" s="242"/>
    </row>
    <row r="56" spans="1:50" ht="23.25" customHeight="1" x14ac:dyDescent="0.15">
      <c r="A56" s="225" t="s">
        <v>538</v>
      </c>
      <c r="B56" s="226"/>
      <c r="C56" s="226"/>
      <c r="D56" s="226"/>
      <c r="E56" s="226"/>
      <c r="F56" s="227"/>
      <c r="G56" s="231" t="s">
        <v>627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thickBo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3.25"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4"/>
      <c r="AF77" s="915"/>
      <c r="AG77" s="915"/>
      <c r="AH77" s="915"/>
      <c r="AI77" s="914"/>
      <c r="AJ77" s="915"/>
      <c r="AK77" s="915"/>
      <c r="AL77" s="915"/>
      <c r="AM77" s="914"/>
      <c r="AN77" s="915"/>
      <c r="AO77" s="915"/>
      <c r="AP77" s="915"/>
      <c r="AQ77" s="362"/>
      <c r="AR77" s="194"/>
      <c r="AS77" s="194"/>
      <c r="AT77" s="363"/>
      <c r="AU77" s="240"/>
      <c r="AV77" s="240"/>
      <c r="AW77" s="240"/>
      <c r="AX77" s="242"/>
    </row>
    <row r="78" spans="1:50" ht="69.75" hidden="1" customHeight="1" x14ac:dyDescent="0.15">
      <c r="A78" s="360" t="s">
        <v>541</v>
      </c>
      <c r="B78" s="361"/>
      <c r="C78" s="361"/>
      <c r="D78" s="361"/>
      <c r="E78" s="358" t="s">
        <v>467</v>
      </c>
      <c r="F78" s="359"/>
      <c r="G78" s="58" t="s">
        <v>367</v>
      </c>
      <c r="H78" s="604"/>
      <c r="I78" s="605"/>
      <c r="J78" s="605"/>
      <c r="K78" s="605"/>
      <c r="L78" s="605"/>
      <c r="M78" s="605"/>
      <c r="N78" s="605"/>
      <c r="O78" s="606"/>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71"/>
    </row>
    <row r="80" spans="1:50" ht="18.75" hidden="1" customHeight="1" x14ac:dyDescent="0.15">
      <c r="A80" s="888"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89"/>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89"/>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08"/>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9"/>
    </row>
    <row r="83" spans="1:60" ht="22.5" hidden="1" customHeight="1" x14ac:dyDescent="0.15">
      <c r="A83" s="889"/>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0"/>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1"/>
    </row>
    <row r="84" spans="1:60" ht="19.5" hidden="1" customHeight="1" x14ac:dyDescent="0.15">
      <c r="A84" s="889"/>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2"/>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3"/>
    </row>
    <row r="85" spans="1:60" ht="18.75" hidden="1" customHeight="1" x14ac:dyDescent="0.15">
      <c r="A85" s="889"/>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89"/>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89"/>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89"/>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89"/>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89"/>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89"/>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89"/>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89"/>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89"/>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89"/>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89"/>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89"/>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89"/>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0"/>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19" t="s">
        <v>14</v>
      </c>
      <c r="Z99" s="920"/>
      <c r="AA99" s="921"/>
      <c r="AB99" s="916" t="s">
        <v>15</v>
      </c>
      <c r="AC99" s="917"/>
      <c r="AD99" s="918"/>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8"/>
      <c r="Z100" s="879"/>
      <c r="AA100" s="880"/>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626</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571</v>
      </c>
      <c r="AC101" s="485"/>
      <c r="AD101" s="485"/>
      <c r="AE101" s="239">
        <v>3</v>
      </c>
      <c r="AF101" s="240"/>
      <c r="AG101" s="240"/>
      <c r="AH101" s="241"/>
      <c r="AI101" s="239">
        <v>5</v>
      </c>
      <c r="AJ101" s="240"/>
      <c r="AK101" s="240"/>
      <c r="AL101" s="241"/>
      <c r="AM101" s="239">
        <v>7</v>
      </c>
      <c r="AN101" s="240"/>
      <c r="AO101" s="240"/>
      <c r="AP101" s="241"/>
      <c r="AQ101" s="239" t="s">
        <v>619</v>
      </c>
      <c r="AR101" s="240"/>
      <c r="AS101" s="240"/>
      <c r="AT101" s="241"/>
      <c r="AU101" s="239" t="s">
        <v>620</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571</v>
      </c>
      <c r="AC102" s="485"/>
      <c r="AD102" s="485"/>
      <c r="AE102" s="455">
        <v>8</v>
      </c>
      <c r="AF102" s="455"/>
      <c r="AG102" s="455"/>
      <c r="AH102" s="455"/>
      <c r="AI102" s="455">
        <v>5</v>
      </c>
      <c r="AJ102" s="455"/>
      <c r="AK102" s="455"/>
      <c r="AL102" s="455"/>
      <c r="AM102" s="455">
        <v>5</v>
      </c>
      <c r="AN102" s="455"/>
      <c r="AO102" s="455"/>
      <c r="AP102" s="455"/>
      <c r="AQ102" s="237">
        <v>5</v>
      </c>
      <c r="AR102" s="238"/>
      <c r="AS102" s="238"/>
      <c r="AT102" s="334"/>
      <c r="AU102" s="237">
        <v>5</v>
      </c>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47" t="s">
        <v>504</v>
      </c>
      <c r="AR112" s="948"/>
      <c r="AS112" s="948"/>
      <c r="AT112" s="949"/>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572</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573</v>
      </c>
      <c r="AC116" s="487"/>
      <c r="AD116" s="488"/>
      <c r="AE116" s="455">
        <v>2</v>
      </c>
      <c r="AF116" s="455"/>
      <c r="AG116" s="455"/>
      <c r="AH116" s="455"/>
      <c r="AI116" s="455">
        <v>1.7</v>
      </c>
      <c r="AJ116" s="455"/>
      <c r="AK116" s="455"/>
      <c r="AL116" s="455"/>
      <c r="AM116" s="455">
        <v>1.8</v>
      </c>
      <c r="AN116" s="455"/>
      <c r="AO116" s="455"/>
      <c r="AP116" s="455"/>
      <c r="AQ116" s="239" t="s">
        <v>619</v>
      </c>
      <c r="AR116" s="240"/>
      <c r="AS116" s="240"/>
      <c r="AT116" s="240"/>
      <c r="AU116" s="240"/>
      <c r="AV116" s="240"/>
      <c r="AW116" s="240"/>
      <c r="AX116" s="242"/>
    </row>
    <row r="117" spans="1:50" ht="46.5" customHeight="1" x14ac:dyDescent="0.15">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575</v>
      </c>
      <c r="AC117" s="502"/>
      <c r="AD117" s="503"/>
      <c r="AE117" s="551" t="s">
        <v>606</v>
      </c>
      <c r="AF117" s="551"/>
      <c r="AG117" s="551"/>
      <c r="AH117" s="551"/>
      <c r="AI117" s="551" t="s">
        <v>577</v>
      </c>
      <c r="AJ117" s="551"/>
      <c r="AK117" s="551"/>
      <c r="AL117" s="551"/>
      <c r="AM117" s="551" t="s">
        <v>576</v>
      </c>
      <c r="AN117" s="551"/>
      <c r="AO117" s="551"/>
      <c r="AP117" s="551"/>
      <c r="AQ117" s="551" t="s">
        <v>620</v>
      </c>
      <c r="AR117" s="551"/>
      <c r="AS117" s="551"/>
      <c r="AT117" s="551"/>
      <c r="AU117" s="551"/>
      <c r="AV117" s="551"/>
      <c r="AW117" s="551"/>
      <c r="AX117" s="552"/>
    </row>
    <row r="118" spans="1:50" ht="23.25"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customHeight="1" x14ac:dyDescent="0.15">
      <c r="A119" s="476"/>
      <c r="B119" s="477"/>
      <c r="C119" s="477"/>
      <c r="D119" s="477"/>
      <c r="E119" s="477"/>
      <c r="F119" s="478"/>
      <c r="G119" s="427" t="s">
        <v>574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v>4.8</v>
      </c>
      <c r="AF119" s="455"/>
      <c r="AG119" s="455"/>
      <c r="AH119" s="455"/>
      <c r="AI119" s="455">
        <v>16.899999999999999</v>
      </c>
      <c r="AJ119" s="455"/>
      <c r="AK119" s="455"/>
      <c r="AL119" s="455"/>
      <c r="AM119" s="455">
        <v>15.1</v>
      </c>
      <c r="AN119" s="455"/>
      <c r="AO119" s="455"/>
      <c r="AP119" s="455"/>
      <c r="AQ119" s="455" t="s">
        <v>619</v>
      </c>
      <c r="AR119" s="455"/>
      <c r="AS119" s="455"/>
      <c r="AT119" s="455"/>
      <c r="AU119" s="455"/>
      <c r="AV119" s="455"/>
      <c r="AW119" s="455"/>
      <c r="AX119" s="569"/>
    </row>
    <row r="120" spans="1:50" ht="46.5" customHeight="1" thickBot="1" x14ac:dyDescent="0.2">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578</v>
      </c>
      <c r="AC120" s="502"/>
      <c r="AD120" s="503"/>
      <c r="AE120" s="551" t="s">
        <v>607</v>
      </c>
      <c r="AF120" s="551"/>
      <c r="AG120" s="551"/>
      <c r="AH120" s="551"/>
      <c r="AI120" s="551" t="s">
        <v>579</v>
      </c>
      <c r="AJ120" s="551"/>
      <c r="AK120" s="551"/>
      <c r="AL120" s="551"/>
      <c r="AM120" s="551" t="s">
        <v>580</v>
      </c>
      <c r="AN120" s="551"/>
      <c r="AO120" s="551"/>
      <c r="AP120" s="551"/>
      <c r="AQ120" s="551" t="s">
        <v>621</v>
      </c>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514</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515</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514</v>
      </c>
      <c r="H125" s="427"/>
      <c r="I125" s="427"/>
      <c r="J125" s="427"/>
      <c r="K125" s="427"/>
      <c r="L125" s="427"/>
      <c r="M125" s="427"/>
      <c r="N125" s="427"/>
      <c r="O125" s="427"/>
      <c r="P125" s="427"/>
      <c r="Q125" s="427"/>
      <c r="R125" s="427"/>
      <c r="S125" s="427"/>
      <c r="T125" s="427"/>
      <c r="U125" s="427"/>
      <c r="V125" s="427"/>
      <c r="W125" s="427"/>
      <c r="X125" s="953"/>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4"/>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0"/>
      <c r="Z127" s="951"/>
      <c r="AA127" s="952"/>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581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619</v>
      </c>
      <c r="AV133" s="187"/>
      <c r="AW133" s="131" t="s">
        <v>301</v>
      </c>
      <c r="AX133" s="170"/>
    </row>
    <row r="134" spans="1:50" ht="39.75" customHeight="1" x14ac:dyDescent="0.15">
      <c r="A134" s="144"/>
      <c r="B134" s="140"/>
      <c r="C134" s="139"/>
      <c r="D134" s="140"/>
      <c r="E134" s="139"/>
      <c r="F134" s="213"/>
      <c r="G134" s="99" t="s">
        <v>583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585</v>
      </c>
      <c r="AC134" s="192"/>
      <c r="AD134" s="192"/>
      <c r="AE134" s="193">
        <v>63</v>
      </c>
      <c r="AF134" s="194"/>
      <c r="AG134" s="194"/>
      <c r="AH134" s="194"/>
      <c r="AI134" s="193">
        <v>84</v>
      </c>
      <c r="AJ134" s="194"/>
      <c r="AK134" s="194"/>
      <c r="AL134" s="194"/>
      <c r="AM134" s="193">
        <v>101</v>
      </c>
      <c r="AN134" s="194"/>
      <c r="AO134" s="194"/>
      <c r="AP134" s="194"/>
      <c r="AQ134" s="193" t="s">
        <v>619</v>
      </c>
      <c r="AR134" s="194"/>
      <c r="AS134" s="194"/>
      <c r="AT134" s="194"/>
      <c r="AU134" s="193" t="s">
        <v>619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585</v>
      </c>
      <c r="AC135" s="200"/>
      <c r="AD135" s="200"/>
      <c r="AE135" s="193">
        <v>60</v>
      </c>
      <c r="AF135" s="194"/>
      <c r="AG135" s="194"/>
      <c r="AH135" s="194"/>
      <c r="AI135" s="193">
        <v>60</v>
      </c>
      <c r="AJ135" s="194"/>
      <c r="AK135" s="194"/>
      <c r="AL135" s="194"/>
      <c r="AM135" s="193">
        <v>60</v>
      </c>
      <c r="AN135" s="194"/>
      <c r="AO135" s="194"/>
      <c r="AP135" s="194"/>
      <c r="AQ135" s="193">
        <v>60</v>
      </c>
      <c r="AR135" s="194"/>
      <c r="AS135" s="194"/>
      <c r="AT135" s="194"/>
      <c r="AU135" s="193" t="s">
        <v>620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357</v>
      </c>
      <c r="AT137" s="132"/>
      <c r="AU137" s="187" t="s">
        <v>620</v>
      </c>
      <c r="AV137" s="187"/>
      <c r="AW137" s="131" t="s">
        <v>301</v>
      </c>
      <c r="AX137" s="170"/>
    </row>
    <row r="138" spans="1:50" ht="39.75" customHeight="1" x14ac:dyDescent="0.15">
      <c r="A138" s="144"/>
      <c r="B138" s="140"/>
      <c r="C138" s="139"/>
      <c r="D138" s="140"/>
      <c r="E138" s="139"/>
      <c r="F138" s="213"/>
      <c r="G138" s="99" t="s">
        <v>584</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585</v>
      </c>
      <c r="AC138" s="192"/>
      <c r="AD138" s="192"/>
      <c r="AE138" s="193">
        <v>2</v>
      </c>
      <c r="AF138" s="194"/>
      <c r="AG138" s="194"/>
      <c r="AH138" s="194"/>
      <c r="AI138" s="193">
        <v>4</v>
      </c>
      <c r="AJ138" s="194"/>
      <c r="AK138" s="194"/>
      <c r="AL138" s="194"/>
      <c r="AM138" s="193">
        <v>3</v>
      </c>
      <c r="AN138" s="194"/>
      <c r="AO138" s="194"/>
      <c r="AP138" s="194"/>
      <c r="AQ138" s="193" t="s">
        <v>620</v>
      </c>
      <c r="AR138" s="194"/>
      <c r="AS138" s="194"/>
      <c r="AT138" s="194"/>
      <c r="AU138" s="193" t="s">
        <v>619</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585</v>
      </c>
      <c r="AC139" s="200"/>
      <c r="AD139" s="200"/>
      <c r="AE139" s="193">
        <v>3</v>
      </c>
      <c r="AF139" s="194"/>
      <c r="AG139" s="194"/>
      <c r="AH139" s="194"/>
      <c r="AI139" s="193">
        <v>3</v>
      </c>
      <c r="AJ139" s="194"/>
      <c r="AK139" s="194"/>
      <c r="AL139" s="194"/>
      <c r="AM139" s="193">
        <v>3</v>
      </c>
      <c r="AN139" s="194"/>
      <c r="AO139" s="194"/>
      <c r="AP139" s="194"/>
      <c r="AQ139" s="193">
        <v>3</v>
      </c>
      <c r="AR139" s="194"/>
      <c r="AS139" s="194"/>
      <c r="AT139" s="194"/>
      <c r="AU139" s="193" t="s">
        <v>619</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1.7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624</v>
      </c>
      <c r="H154" s="100"/>
      <c r="I154" s="100"/>
      <c r="J154" s="100"/>
      <c r="K154" s="100"/>
      <c r="L154" s="100"/>
      <c r="M154" s="100"/>
      <c r="N154" s="100"/>
      <c r="O154" s="100"/>
      <c r="P154" s="101"/>
      <c r="Q154" s="123" t="s">
        <v>623</v>
      </c>
      <c r="R154" s="100"/>
      <c r="S154" s="100"/>
      <c r="T154" s="100"/>
      <c r="U154" s="100"/>
      <c r="V154" s="100"/>
      <c r="W154" s="100"/>
      <c r="X154" s="100"/>
      <c r="Y154" s="100"/>
      <c r="Z154" s="100"/>
      <c r="AA154" s="133"/>
      <c r="AB154" s="147"/>
      <c r="AC154" s="148"/>
      <c r="AD154" s="148"/>
      <c r="AE154" s="153" t="s">
        <v>586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54.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63.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t="s">
        <v>587</v>
      </c>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t="s">
        <v>588</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51.7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t="s">
        <v>614</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85.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78.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6"/>
    </row>
    <row r="431" spans="1:50" ht="18.75" hidden="1"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hidden="1" customHeight="1" x14ac:dyDescent="0.1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6"/>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6"/>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6"/>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6"/>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8" t="s">
        <v>32</v>
      </c>
      <c r="AH701" s="410"/>
      <c r="AI701" s="410"/>
      <c r="AJ701" s="410"/>
      <c r="AK701" s="410"/>
      <c r="AL701" s="410"/>
      <c r="AM701" s="410"/>
      <c r="AN701" s="410"/>
      <c r="AO701" s="410"/>
      <c r="AP701" s="410"/>
      <c r="AQ701" s="410"/>
      <c r="AR701" s="410"/>
      <c r="AS701" s="410"/>
      <c r="AT701" s="410"/>
      <c r="AU701" s="410"/>
      <c r="AV701" s="410"/>
      <c r="AW701" s="410"/>
      <c r="AX701" s="849"/>
    </row>
    <row r="702" spans="1:50" ht="27.75" customHeight="1" x14ac:dyDescent="0.15">
      <c r="A702" s="894" t="s">
        <v>260</v>
      </c>
      <c r="B702" s="895"/>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553</v>
      </c>
      <c r="AE702" s="371"/>
      <c r="AF702" s="371"/>
      <c r="AG702" s="413" t="s">
        <v>592</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6"/>
      <c r="AD703" s="347" t="s">
        <v>553</v>
      </c>
      <c r="AE703" s="348"/>
      <c r="AF703" s="348"/>
      <c r="AG703" s="349" t="s">
        <v>593</v>
      </c>
      <c r="AH703" s="350"/>
      <c r="AI703" s="350"/>
      <c r="AJ703" s="350"/>
      <c r="AK703" s="350"/>
      <c r="AL703" s="350"/>
      <c r="AM703" s="350"/>
      <c r="AN703" s="350"/>
      <c r="AO703" s="350"/>
      <c r="AP703" s="350"/>
      <c r="AQ703" s="350"/>
      <c r="AR703" s="350"/>
      <c r="AS703" s="350"/>
      <c r="AT703" s="350"/>
      <c r="AU703" s="350"/>
      <c r="AV703" s="350"/>
      <c r="AW703" s="350"/>
      <c r="AX703" s="351"/>
    </row>
    <row r="704" spans="1:50" ht="49.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553</v>
      </c>
      <c r="AE704" s="807"/>
      <c r="AF704" s="807"/>
      <c r="AG704" s="134" t="s">
        <v>594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5" t="s">
        <v>42</v>
      </c>
      <c r="D705" s="846"/>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7"/>
      <c r="AD705" s="740" t="s">
        <v>590</v>
      </c>
      <c r="AE705" s="741"/>
      <c r="AF705" s="741"/>
      <c r="AG705" s="123" t="s">
        <v>622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18"/>
      <c r="D706" s="819"/>
      <c r="E706" s="757" t="s">
        <v>539</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0"/>
      <c r="D707" s="821"/>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0"/>
      <c r="B708" s="672"/>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30" t="s">
        <v>553</v>
      </c>
      <c r="AE708" s="631"/>
      <c r="AF708" s="631"/>
      <c r="AG708" s="766" t="s">
        <v>595</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553</v>
      </c>
      <c r="AE709" s="348"/>
      <c r="AF709" s="348"/>
      <c r="AG709" s="349" t="s">
        <v>596</v>
      </c>
      <c r="AH709" s="350"/>
      <c r="AI709" s="350"/>
      <c r="AJ709" s="350"/>
      <c r="AK709" s="350"/>
      <c r="AL709" s="350"/>
      <c r="AM709" s="350"/>
      <c r="AN709" s="350"/>
      <c r="AO709" s="350"/>
      <c r="AP709" s="350"/>
      <c r="AQ709" s="350"/>
      <c r="AR709" s="350"/>
      <c r="AS709" s="350"/>
      <c r="AT709" s="350"/>
      <c r="AU709" s="350"/>
      <c r="AV709" s="350"/>
      <c r="AW709" s="350"/>
      <c r="AX709" s="351"/>
    </row>
    <row r="710" spans="1:50" ht="45.7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553</v>
      </c>
      <c r="AE710" s="348"/>
      <c r="AF710" s="348"/>
      <c r="AG710" s="349" t="s">
        <v>597</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553</v>
      </c>
      <c r="AE711" s="348"/>
      <c r="AF711" s="348"/>
      <c r="AG711" s="349" t="s">
        <v>598</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0"/>
      <c r="B712" s="672"/>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6" t="s">
        <v>590</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41.25" customHeight="1" x14ac:dyDescent="0.15">
      <c r="A713" s="670"/>
      <c r="B713" s="672"/>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591</v>
      </c>
      <c r="AE713" s="348"/>
      <c r="AF713" s="687"/>
      <c r="AG713" s="117" t="s">
        <v>608</v>
      </c>
      <c r="AH713" s="118"/>
      <c r="AI713" s="118"/>
      <c r="AJ713" s="118"/>
      <c r="AK713" s="118"/>
      <c r="AL713" s="118"/>
      <c r="AM713" s="118"/>
      <c r="AN713" s="118"/>
      <c r="AO713" s="118"/>
      <c r="AP713" s="118"/>
      <c r="AQ713" s="118"/>
      <c r="AR713" s="118"/>
      <c r="AS713" s="118"/>
      <c r="AT713" s="118"/>
      <c r="AU713" s="118"/>
      <c r="AV713" s="118"/>
      <c r="AW713" s="118"/>
      <c r="AX713" s="119"/>
    </row>
    <row r="714" spans="1:50" ht="46.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1" t="s">
        <v>553</v>
      </c>
      <c r="AE714" s="832"/>
      <c r="AF714" s="833"/>
      <c r="AG714" s="117" t="s">
        <v>599</v>
      </c>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x14ac:dyDescent="0.15">
      <c r="A715" s="668"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30" t="s">
        <v>553</v>
      </c>
      <c r="AE715" s="631"/>
      <c r="AF715" s="755"/>
      <c r="AG715" s="766" t="s">
        <v>600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553</v>
      </c>
      <c r="AE716" s="655"/>
      <c r="AF716" s="655"/>
      <c r="AG716" s="349" t="s">
        <v>601</v>
      </c>
      <c r="AH716" s="350"/>
      <c r="AI716" s="350"/>
      <c r="AJ716" s="350"/>
      <c r="AK716" s="350"/>
      <c r="AL716" s="350"/>
      <c r="AM716" s="350"/>
      <c r="AN716" s="350"/>
      <c r="AO716" s="350"/>
      <c r="AP716" s="350"/>
      <c r="AQ716" s="350"/>
      <c r="AR716" s="350"/>
      <c r="AS716" s="350"/>
      <c r="AT716" s="350"/>
      <c r="AU716" s="350"/>
      <c r="AV716" s="350"/>
      <c r="AW716" s="350"/>
      <c r="AX716" s="351"/>
    </row>
    <row r="717" spans="1:50" ht="46.5" customHeight="1" x14ac:dyDescent="0.1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553</v>
      </c>
      <c r="AE717" s="348"/>
      <c r="AF717" s="348"/>
      <c r="AG717" s="349" t="s">
        <v>603</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553</v>
      </c>
      <c r="AE718" s="348"/>
      <c r="AF718" s="348"/>
      <c r="AG718" s="125" t="s">
        <v>602</v>
      </c>
      <c r="AH718" s="106"/>
      <c r="AI718" s="106"/>
      <c r="AJ718" s="106"/>
      <c r="AK718" s="106"/>
      <c r="AL718" s="106"/>
      <c r="AM718" s="106"/>
      <c r="AN718" s="106"/>
      <c r="AO718" s="106"/>
      <c r="AP718" s="106"/>
      <c r="AQ718" s="106"/>
      <c r="AR718" s="106"/>
      <c r="AS718" s="106"/>
      <c r="AT718" s="106"/>
      <c r="AU718" s="106"/>
      <c r="AV718" s="106"/>
      <c r="AW718" s="106"/>
      <c r="AX718" s="126"/>
    </row>
    <row r="719" spans="1:50" ht="41.25" hidden="1" customHeight="1" x14ac:dyDescent="0.15">
      <c r="A719" s="800" t="s">
        <v>59</v>
      </c>
      <c r="B719" s="801"/>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hidden="1"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8" customHeight="1" x14ac:dyDescent="0.15">
      <c r="A726" s="668" t="s">
        <v>49</v>
      </c>
      <c r="B726" s="826"/>
      <c r="C726" s="839" t="s">
        <v>54</v>
      </c>
      <c r="D726" s="861"/>
      <c r="E726" s="861"/>
      <c r="F726" s="862"/>
      <c r="G726" s="616" t="s">
        <v>604</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102" customHeight="1" thickBot="1" x14ac:dyDescent="0.2">
      <c r="A727" s="827"/>
      <c r="B727" s="828"/>
      <c r="C727" s="611" t="s">
        <v>58</v>
      </c>
      <c r="D727" s="612"/>
      <c r="E727" s="612"/>
      <c r="F727" s="613"/>
      <c r="G727" s="614" t="s">
        <v>605</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6"/>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9"/>
      <c r="B733" s="700"/>
      <c r="C733" s="700"/>
      <c r="D733" s="700"/>
      <c r="E733" s="701"/>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0" t="s">
        <v>433</v>
      </c>
      <c r="B737" s="326"/>
      <c r="C737" s="326"/>
      <c r="D737" s="326"/>
      <c r="E737" s="326"/>
      <c r="F737" s="326"/>
      <c r="G737" s="313">
        <v>85</v>
      </c>
      <c r="H737" s="314"/>
      <c r="I737" s="314"/>
      <c r="J737" s="314"/>
      <c r="K737" s="314"/>
      <c r="L737" s="314"/>
      <c r="M737" s="314"/>
      <c r="N737" s="314"/>
      <c r="O737" s="314"/>
      <c r="P737" s="315"/>
      <c r="Q737" s="326" t="s">
        <v>360</v>
      </c>
      <c r="R737" s="326"/>
      <c r="S737" s="326"/>
      <c r="T737" s="326"/>
      <c r="U737" s="326"/>
      <c r="V737" s="326"/>
      <c r="W737" s="313">
        <v>91</v>
      </c>
      <c r="X737" s="314"/>
      <c r="Y737" s="314"/>
      <c r="Z737" s="314"/>
      <c r="AA737" s="314"/>
      <c r="AB737" s="314"/>
      <c r="AC737" s="314"/>
      <c r="AD737" s="314"/>
      <c r="AE737" s="314"/>
      <c r="AF737" s="315"/>
      <c r="AG737" s="326" t="s">
        <v>361</v>
      </c>
      <c r="AH737" s="326"/>
      <c r="AI737" s="326"/>
      <c r="AJ737" s="326"/>
      <c r="AK737" s="326"/>
      <c r="AL737" s="326"/>
      <c r="AM737" s="313">
        <v>116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252</v>
      </c>
      <c r="H738" s="314"/>
      <c r="I738" s="314"/>
      <c r="J738" s="314"/>
      <c r="K738" s="314"/>
      <c r="L738" s="314"/>
      <c r="M738" s="314"/>
      <c r="N738" s="314"/>
      <c r="O738" s="314"/>
      <c r="P738" s="314"/>
      <c r="Q738" s="326" t="s">
        <v>363</v>
      </c>
      <c r="R738" s="326"/>
      <c r="S738" s="326"/>
      <c r="T738" s="326"/>
      <c r="U738" s="326"/>
      <c r="V738" s="326"/>
      <c r="W738" s="313">
        <v>236</v>
      </c>
      <c r="X738" s="314"/>
      <c r="Y738" s="314"/>
      <c r="Z738" s="314"/>
      <c r="AA738" s="314"/>
      <c r="AB738" s="314"/>
      <c r="AC738" s="314"/>
      <c r="AD738" s="314"/>
      <c r="AE738" s="314"/>
      <c r="AF738" s="315"/>
      <c r="AG738" s="279" t="s">
        <v>364</v>
      </c>
      <c r="AH738" s="279"/>
      <c r="AI738" s="279"/>
      <c r="AJ738" s="279"/>
      <c r="AK738" s="279"/>
      <c r="AL738" s="279"/>
      <c r="AM738" s="313">
        <v>237</v>
      </c>
      <c r="AN738" s="314"/>
      <c r="AO738" s="314"/>
      <c r="AP738" s="314"/>
      <c r="AQ738" s="314"/>
      <c r="AR738" s="314"/>
      <c r="AS738" s="314"/>
      <c r="AT738" s="314"/>
      <c r="AU738" s="314"/>
      <c r="AV738" s="315"/>
      <c r="AW738" s="87"/>
      <c r="AX738" s="88"/>
    </row>
    <row r="739" spans="1:50" ht="24.75" customHeight="1" thickBot="1" x14ac:dyDescent="0.2">
      <c r="A739" s="688" t="s">
        <v>492</v>
      </c>
      <c r="B739" s="689"/>
      <c r="C739" s="689"/>
      <c r="D739" s="689"/>
      <c r="E739" s="689"/>
      <c r="F739" s="689"/>
      <c r="G739" s="316">
        <v>279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542</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544</v>
      </c>
      <c r="B779" s="657"/>
      <c r="C779" s="657"/>
      <c r="D779" s="657"/>
      <c r="E779" s="657"/>
      <c r="F779" s="658"/>
      <c r="G779" s="621" t="s">
        <v>518</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519</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7"/>
    </row>
    <row r="780" spans="1:50" ht="24.75" customHeight="1" x14ac:dyDescent="0.15">
      <c r="A780" s="659"/>
      <c r="B780" s="660"/>
      <c r="C780" s="660"/>
      <c r="D780" s="660"/>
      <c r="E780" s="660"/>
      <c r="F780" s="661"/>
      <c r="G780" s="839"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2"/>
      <c r="AC780" s="839"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30" customHeight="1" x14ac:dyDescent="0.15">
      <c r="A781" s="659"/>
      <c r="B781" s="660"/>
      <c r="C781" s="660"/>
      <c r="D781" s="660"/>
      <c r="E781" s="660"/>
      <c r="F781" s="661"/>
      <c r="G781" s="696" t="s">
        <v>609</v>
      </c>
      <c r="H781" s="697"/>
      <c r="I781" s="697"/>
      <c r="J781" s="697"/>
      <c r="K781" s="698"/>
      <c r="L781" s="690" t="s">
        <v>610</v>
      </c>
      <c r="M781" s="691"/>
      <c r="N781" s="691"/>
      <c r="O781" s="691"/>
      <c r="P781" s="691"/>
      <c r="Q781" s="691"/>
      <c r="R781" s="691"/>
      <c r="S781" s="691"/>
      <c r="T781" s="691"/>
      <c r="U781" s="691"/>
      <c r="V781" s="691"/>
      <c r="W781" s="691"/>
      <c r="X781" s="692"/>
      <c r="Y781" s="416">
        <v>781</v>
      </c>
      <c r="Z781" s="417"/>
      <c r="AA781" s="417"/>
      <c r="AB781" s="829"/>
      <c r="AC781" s="696"/>
      <c r="AD781" s="697"/>
      <c r="AE781" s="697"/>
      <c r="AF781" s="697"/>
      <c r="AG781" s="698"/>
      <c r="AH781" s="690"/>
      <c r="AI781" s="691"/>
      <c r="AJ781" s="691"/>
      <c r="AK781" s="691"/>
      <c r="AL781" s="691"/>
      <c r="AM781" s="691"/>
      <c r="AN781" s="691"/>
      <c r="AO781" s="691"/>
      <c r="AP781" s="691"/>
      <c r="AQ781" s="691"/>
      <c r="AR781" s="691"/>
      <c r="AS781" s="691"/>
      <c r="AT781" s="692"/>
      <c r="AU781" s="416"/>
      <c r="AV781" s="417"/>
      <c r="AW781" s="417"/>
      <c r="AX781" s="418"/>
    </row>
    <row r="782" spans="1:50" ht="24.75"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9"/>
      <c r="B791" s="660"/>
      <c r="C791" s="660"/>
      <c r="D791" s="660"/>
      <c r="E791" s="660"/>
      <c r="F791" s="661"/>
      <c r="G791" s="850" t="s">
        <v>21</v>
      </c>
      <c r="H791" s="851"/>
      <c r="I791" s="851"/>
      <c r="J791" s="851"/>
      <c r="K791" s="851"/>
      <c r="L791" s="852"/>
      <c r="M791" s="853"/>
      <c r="N791" s="853"/>
      <c r="O791" s="853"/>
      <c r="P791" s="853"/>
      <c r="Q791" s="853"/>
      <c r="R791" s="853"/>
      <c r="S791" s="853"/>
      <c r="T791" s="853"/>
      <c r="U791" s="853"/>
      <c r="V791" s="853"/>
      <c r="W791" s="853"/>
      <c r="X791" s="854"/>
      <c r="Y791" s="855">
        <f>SUM(Y781:AB790)</f>
        <v>781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7"/>
    </row>
    <row r="793" spans="1:50" ht="24.75" hidden="1" customHeight="1" x14ac:dyDescent="0.15">
      <c r="A793" s="659"/>
      <c r="B793" s="660"/>
      <c r="C793" s="660"/>
      <c r="D793" s="660"/>
      <c r="E793" s="660"/>
      <c r="F793" s="661"/>
      <c r="G793" s="839"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2"/>
      <c r="AC793" s="839"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6"/>
      <c r="Z794" s="417"/>
      <c r="AA794" s="417"/>
      <c r="AB794" s="829"/>
      <c r="AC794" s="696"/>
      <c r="AD794" s="697"/>
      <c r="AE794" s="697"/>
      <c r="AF794" s="697"/>
      <c r="AG794" s="698"/>
      <c r="AH794" s="690"/>
      <c r="AI794" s="691"/>
      <c r="AJ794" s="691"/>
      <c r="AK794" s="691"/>
      <c r="AL794" s="691"/>
      <c r="AM794" s="691"/>
      <c r="AN794" s="691"/>
      <c r="AO794" s="691"/>
      <c r="AP794" s="691"/>
      <c r="AQ794" s="691"/>
      <c r="AR794" s="691"/>
      <c r="AS794" s="691"/>
      <c r="AT794" s="692"/>
      <c r="AU794" s="416"/>
      <c r="AV794" s="417"/>
      <c r="AW794" s="417"/>
      <c r="AX794" s="418"/>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7"/>
    </row>
    <row r="806" spans="1:50" ht="24.75" hidden="1" customHeight="1" x14ac:dyDescent="0.15">
      <c r="A806" s="659"/>
      <c r="B806" s="660"/>
      <c r="C806" s="660"/>
      <c r="D806" s="660"/>
      <c r="E806" s="660"/>
      <c r="F806" s="661"/>
      <c r="G806" s="839"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2"/>
      <c r="AC806" s="839"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6"/>
      <c r="Z807" s="417"/>
      <c r="AA807" s="417"/>
      <c r="AB807" s="829"/>
      <c r="AC807" s="696"/>
      <c r="AD807" s="697"/>
      <c r="AE807" s="697"/>
      <c r="AF807" s="697"/>
      <c r="AG807" s="698"/>
      <c r="AH807" s="690"/>
      <c r="AI807" s="691"/>
      <c r="AJ807" s="691"/>
      <c r="AK807" s="691"/>
      <c r="AL807" s="691"/>
      <c r="AM807" s="691"/>
      <c r="AN807" s="691"/>
      <c r="AO807" s="691"/>
      <c r="AP807" s="691"/>
      <c r="AQ807" s="691"/>
      <c r="AR807" s="691"/>
      <c r="AS807" s="691"/>
      <c r="AT807" s="692"/>
      <c r="AU807" s="416"/>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7"/>
    </row>
    <row r="819" spans="1:50" ht="24.75" hidden="1" customHeight="1" x14ac:dyDescent="0.15">
      <c r="A819" s="659"/>
      <c r="B819" s="660"/>
      <c r="C819" s="660"/>
      <c r="D819" s="660"/>
      <c r="E819" s="660"/>
      <c r="F819" s="661"/>
      <c r="G819" s="839"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2"/>
      <c r="AC819" s="839"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29"/>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525</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611</v>
      </c>
      <c r="D837" s="372"/>
      <c r="E837" s="372"/>
      <c r="F837" s="372"/>
      <c r="G837" s="372"/>
      <c r="H837" s="372"/>
      <c r="I837" s="372"/>
      <c r="J837" s="373"/>
      <c r="K837" s="374"/>
      <c r="L837" s="374"/>
      <c r="M837" s="374"/>
      <c r="N837" s="374"/>
      <c r="O837" s="374"/>
      <c r="P837" s="391" t="s">
        <v>612</v>
      </c>
      <c r="Q837" s="375"/>
      <c r="R837" s="375"/>
      <c r="S837" s="375"/>
      <c r="T837" s="375"/>
      <c r="U837" s="375"/>
      <c r="V837" s="375"/>
      <c r="W837" s="375"/>
      <c r="X837" s="375"/>
      <c r="Y837" s="376">
        <v>781</v>
      </c>
      <c r="Z837" s="377"/>
      <c r="AA837" s="377"/>
      <c r="AB837" s="378"/>
      <c r="AC837" s="386"/>
      <c r="AD837" s="387"/>
      <c r="AE837" s="387"/>
      <c r="AF837" s="387"/>
      <c r="AG837" s="387"/>
      <c r="AH837" s="388" t="s">
        <v>619</v>
      </c>
      <c r="AI837" s="389"/>
      <c r="AJ837" s="389"/>
      <c r="AK837" s="389"/>
      <c r="AL837" s="382" t="s">
        <v>619</v>
      </c>
      <c r="AM837" s="383"/>
      <c r="AN837" s="383"/>
      <c r="AO837" s="384"/>
      <c r="AP837" s="385"/>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525</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525</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525</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525</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525</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525</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525</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6:AQ17 P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Q117">
    <cfRule type="expression" dxfId="2581" priority="12713">
      <formula>IF(RIGHT(TEXT(AQ117,"0.#"),1)=".",FALSE,TRUE)</formula>
    </cfRule>
    <cfRule type="expression" dxfId="2580" priority="12714">
      <formula>IF(RIGHT(TEXT(AQ117,"0.#"),1)=".",TRUE,FALSE)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15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16" sqref="Q16: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553</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553</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3"/>
      <c r="Z2" s="853"/>
      <c r="AA2" s="854"/>
      <c r="AB2" s="1037" t="s">
        <v>12</v>
      </c>
      <c r="AC2" s="1038"/>
      <c r="AD2" s="1039"/>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4"/>
      <c r="Z3" s="1035"/>
      <c r="AA3" s="1036"/>
      <c r="AB3" s="1040"/>
      <c r="AC3" s="1041"/>
      <c r="AD3" s="1042"/>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10"/>
      <c r="I4" s="1010"/>
      <c r="J4" s="1010"/>
      <c r="K4" s="1010"/>
      <c r="L4" s="1010"/>
      <c r="M4" s="1010"/>
      <c r="N4" s="1010"/>
      <c r="O4" s="1011"/>
      <c r="P4" s="100"/>
      <c r="Q4" s="1018"/>
      <c r="R4" s="1018"/>
      <c r="S4" s="1018"/>
      <c r="T4" s="1018"/>
      <c r="U4" s="1018"/>
      <c r="V4" s="1018"/>
      <c r="W4" s="1018"/>
      <c r="X4" s="1019"/>
      <c r="Y4" s="1028" t="s">
        <v>13</v>
      </c>
      <c r="Z4" s="1029"/>
      <c r="AA4" s="1030"/>
      <c r="AB4" s="485"/>
      <c r="AC4" s="1032"/>
      <c r="AD4" s="1032"/>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12"/>
      <c r="H5" s="1013"/>
      <c r="I5" s="1013"/>
      <c r="J5" s="1013"/>
      <c r="K5" s="1013"/>
      <c r="L5" s="1013"/>
      <c r="M5" s="1013"/>
      <c r="N5" s="1013"/>
      <c r="O5" s="1014"/>
      <c r="P5" s="1020"/>
      <c r="Q5" s="1020"/>
      <c r="R5" s="1020"/>
      <c r="S5" s="1020"/>
      <c r="T5" s="1020"/>
      <c r="U5" s="1020"/>
      <c r="V5" s="1020"/>
      <c r="W5" s="1020"/>
      <c r="X5" s="1021"/>
      <c r="Y5" s="422" t="s">
        <v>55</v>
      </c>
      <c r="Z5" s="1025"/>
      <c r="AA5" s="1026"/>
      <c r="AB5" s="539"/>
      <c r="AC5" s="1031"/>
      <c r="AD5" s="1031"/>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15"/>
      <c r="H6" s="1016"/>
      <c r="I6" s="1016"/>
      <c r="J6" s="1016"/>
      <c r="K6" s="1016"/>
      <c r="L6" s="1016"/>
      <c r="M6" s="1016"/>
      <c r="N6" s="1016"/>
      <c r="O6" s="1017"/>
      <c r="P6" s="1022"/>
      <c r="Q6" s="1022"/>
      <c r="R6" s="1022"/>
      <c r="S6" s="1022"/>
      <c r="T6" s="1022"/>
      <c r="U6" s="1022"/>
      <c r="V6" s="1022"/>
      <c r="W6" s="1022"/>
      <c r="X6" s="1023"/>
      <c r="Y6" s="1024" t="s">
        <v>14</v>
      </c>
      <c r="Z6" s="1025"/>
      <c r="AA6" s="1026"/>
      <c r="AB6" s="550" t="s">
        <v>302</v>
      </c>
      <c r="AC6" s="1027"/>
      <c r="AD6" s="1027"/>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3"/>
      <c r="Z9" s="853"/>
      <c r="AA9" s="854"/>
      <c r="AB9" s="1037" t="s">
        <v>12</v>
      </c>
      <c r="AC9" s="1038"/>
      <c r="AD9" s="1039"/>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4"/>
      <c r="Z10" s="1035"/>
      <c r="AA10" s="1036"/>
      <c r="AB10" s="1040"/>
      <c r="AC10" s="1041"/>
      <c r="AD10" s="1042"/>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5"/>
      <c r="AC11" s="1032"/>
      <c r="AD11" s="1032"/>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12"/>
      <c r="H12" s="1013"/>
      <c r="I12" s="1013"/>
      <c r="J12" s="1013"/>
      <c r="K12" s="1013"/>
      <c r="L12" s="1013"/>
      <c r="M12" s="1013"/>
      <c r="N12" s="1013"/>
      <c r="O12" s="1014"/>
      <c r="P12" s="1020"/>
      <c r="Q12" s="1020"/>
      <c r="R12" s="1020"/>
      <c r="S12" s="1020"/>
      <c r="T12" s="1020"/>
      <c r="U12" s="1020"/>
      <c r="V12" s="1020"/>
      <c r="W12" s="1020"/>
      <c r="X12" s="1021"/>
      <c r="Y12" s="422" t="s">
        <v>55</v>
      </c>
      <c r="Z12" s="1025"/>
      <c r="AA12" s="1026"/>
      <c r="AB12" s="539"/>
      <c r="AC12" s="1031"/>
      <c r="AD12" s="1031"/>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50" t="s">
        <v>302</v>
      </c>
      <c r="AC13" s="1027"/>
      <c r="AD13" s="1027"/>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3"/>
      <c r="Z16" s="853"/>
      <c r="AA16" s="854"/>
      <c r="AB16" s="1037" t="s">
        <v>12</v>
      </c>
      <c r="AC16" s="1038"/>
      <c r="AD16" s="1039"/>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4"/>
      <c r="Z17" s="1035"/>
      <c r="AA17" s="1036"/>
      <c r="AB17" s="1040"/>
      <c r="AC17" s="1041"/>
      <c r="AD17" s="1042"/>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5"/>
      <c r="AC18" s="1032"/>
      <c r="AD18" s="1032"/>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12"/>
      <c r="H19" s="1013"/>
      <c r="I19" s="1013"/>
      <c r="J19" s="1013"/>
      <c r="K19" s="1013"/>
      <c r="L19" s="1013"/>
      <c r="M19" s="1013"/>
      <c r="N19" s="1013"/>
      <c r="O19" s="1014"/>
      <c r="P19" s="1020"/>
      <c r="Q19" s="1020"/>
      <c r="R19" s="1020"/>
      <c r="S19" s="1020"/>
      <c r="T19" s="1020"/>
      <c r="U19" s="1020"/>
      <c r="V19" s="1020"/>
      <c r="W19" s="1020"/>
      <c r="X19" s="1021"/>
      <c r="Y19" s="422" t="s">
        <v>55</v>
      </c>
      <c r="Z19" s="1025"/>
      <c r="AA19" s="1026"/>
      <c r="AB19" s="539"/>
      <c r="AC19" s="1031"/>
      <c r="AD19" s="1031"/>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50" t="s">
        <v>302</v>
      </c>
      <c r="AC20" s="1027"/>
      <c r="AD20" s="1027"/>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3"/>
      <c r="Z23" s="853"/>
      <c r="AA23" s="854"/>
      <c r="AB23" s="1037" t="s">
        <v>12</v>
      </c>
      <c r="AC23" s="1038"/>
      <c r="AD23" s="1039"/>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4"/>
      <c r="Z24" s="1035"/>
      <c r="AA24" s="1036"/>
      <c r="AB24" s="1040"/>
      <c r="AC24" s="1041"/>
      <c r="AD24" s="1042"/>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5"/>
      <c r="AC25" s="1032"/>
      <c r="AD25" s="1032"/>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12"/>
      <c r="H26" s="1013"/>
      <c r="I26" s="1013"/>
      <c r="J26" s="1013"/>
      <c r="K26" s="1013"/>
      <c r="L26" s="1013"/>
      <c r="M26" s="1013"/>
      <c r="N26" s="1013"/>
      <c r="O26" s="1014"/>
      <c r="P26" s="1020"/>
      <c r="Q26" s="1020"/>
      <c r="R26" s="1020"/>
      <c r="S26" s="1020"/>
      <c r="T26" s="1020"/>
      <c r="U26" s="1020"/>
      <c r="V26" s="1020"/>
      <c r="W26" s="1020"/>
      <c r="X26" s="1021"/>
      <c r="Y26" s="422" t="s">
        <v>55</v>
      </c>
      <c r="Z26" s="1025"/>
      <c r="AA26" s="1026"/>
      <c r="AB26" s="539"/>
      <c r="AC26" s="1031"/>
      <c r="AD26" s="1031"/>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50" t="s">
        <v>302</v>
      </c>
      <c r="AC27" s="1027"/>
      <c r="AD27" s="1027"/>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3"/>
      <c r="Z30" s="853"/>
      <c r="AA30" s="854"/>
      <c r="AB30" s="1037" t="s">
        <v>12</v>
      </c>
      <c r="AC30" s="1038"/>
      <c r="AD30" s="1039"/>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4"/>
      <c r="Z31" s="1035"/>
      <c r="AA31" s="1036"/>
      <c r="AB31" s="1040"/>
      <c r="AC31" s="1041"/>
      <c r="AD31" s="1042"/>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5"/>
      <c r="AC32" s="1032"/>
      <c r="AD32" s="1032"/>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12"/>
      <c r="H33" s="1013"/>
      <c r="I33" s="1013"/>
      <c r="J33" s="1013"/>
      <c r="K33" s="1013"/>
      <c r="L33" s="1013"/>
      <c r="M33" s="1013"/>
      <c r="N33" s="1013"/>
      <c r="O33" s="1014"/>
      <c r="P33" s="1020"/>
      <c r="Q33" s="1020"/>
      <c r="R33" s="1020"/>
      <c r="S33" s="1020"/>
      <c r="T33" s="1020"/>
      <c r="U33" s="1020"/>
      <c r="V33" s="1020"/>
      <c r="W33" s="1020"/>
      <c r="X33" s="1021"/>
      <c r="Y33" s="422" t="s">
        <v>55</v>
      </c>
      <c r="Z33" s="1025"/>
      <c r="AA33" s="1026"/>
      <c r="AB33" s="539"/>
      <c r="AC33" s="1031"/>
      <c r="AD33" s="1031"/>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50" t="s">
        <v>302</v>
      </c>
      <c r="AC34" s="1027"/>
      <c r="AD34" s="1027"/>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3"/>
      <c r="Z37" s="853"/>
      <c r="AA37" s="854"/>
      <c r="AB37" s="1037" t="s">
        <v>12</v>
      </c>
      <c r="AC37" s="1038"/>
      <c r="AD37" s="1039"/>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4"/>
      <c r="Z38" s="1035"/>
      <c r="AA38" s="1036"/>
      <c r="AB38" s="1040"/>
      <c r="AC38" s="1041"/>
      <c r="AD38" s="1042"/>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5"/>
      <c r="AC39" s="1032"/>
      <c r="AD39" s="1032"/>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12"/>
      <c r="H40" s="1013"/>
      <c r="I40" s="1013"/>
      <c r="J40" s="1013"/>
      <c r="K40" s="1013"/>
      <c r="L40" s="1013"/>
      <c r="M40" s="1013"/>
      <c r="N40" s="1013"/>
      <c r="O40" s="1014"/>
      <c r="P40" s="1020"/>
      <c r="Q40" s="1020"/>
      <c r="R40" s="1020"/>
      <c r="S40" s="1020"/>
      <c r="T40" s="1020"/>
      <c r="U40" s="1020"/>
      <c r="V40" s="1020"/>
      <c r="W40" s="1020"/>
      <c r="X40" s="1021"/>
      <c r="Y40" s="422" t="s">
        <v>55</v>
      </c>
      <c r="Z40" s="1025"/>
      <c r="AA40" s="1026"/>
      <c r="AB40" s="539"/>
      <c r="AC40" s="1031"/>
      <c r="AD40" s="1031"/>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50" t="s">
        <v>302</v>
      </c>
      <c r="AC41" s="1027"/>
      <c r="AD41" s="1027"/>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3"/>
      <c r="Z44" s="853"/>
      <c r="AA44" s="854"/>
      <c r="AB44" s="1037" t="s">
        <v>12</v>
      </c>
      <c r="AC44" s="1038"/>
      <c r="AD44" s="1039"/>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4"/>
      <c r="Z45" s="1035"/>
      <c r="AA45" s="1036"/>
      <c r="AB45" s="1040"/>
      <c r="AC45" s="1041"/>
      <c r="AD45" s="1042"/>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5"/>
      <c r="AC46" s="1032"/>
      <c r="AD46" s="1032"/>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12"/>
      <c r="H47" s="1013"/>
      <c r="I47" s="1013"/>
      <c r="J47" s="1013"/>
      <c r="K47" s="1013"/>
      <c r="L47" s="1013"/>
      <c r="M47" s="1013"/>
      <c r="N47" s="1013"/>
      <c r="O47" s="1014"/>
      <c r="P47" s="1020"/>
      <c r="Q47" s="1020"/>
      <c r="R47" s="1020"/>
      <c r="S47" s="1020"/>
      <c r="T47" s="1020"/>
      <c r="U47" s="1020"/>
      <c r="V47" s="1020"/>
      <c r="W47" s="1020"/>
      <c r="X47" s="1021"/>
      <c r="Y47" s="422" t="s">
        <v>55</v>
      </c>
      <c r="Z47" s="1025"/>
      <c r="AA47" s="1026"/>
      <c r="AB47" s="539"/>
      <c r="AC47" s="1031"/>
      <c r="AD47" s="103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50" t="s">
        <v>302</v>
      </c>
      <c r="AC48" s="1027"/>
      <c r="AD48" s="1027"/>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3"/>
      <c r="Z51" s="853"/>
      <c r="AA51" s="854"/>
      <c r="AB51" s="444" t="s">
        <v>12</v>
      </c>
      <c r="AC51" s="1038"/>
      <c r="AD51" s="1039"/>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4"/>
      <c r="Z52" s="1035"/>
      <c r="AA52" s="1036"/>
      <c r="AB52" s="1040"/>
      <c r="AC52" s="1041"/>
      <c r="AD52" s="1042"/>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5"/>
      <c r="AC53" s="1032"/>
      <c r="AD53" s="1032"/>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12"/>
      <c r="H54" s="1013"/>
      <c r="I54" s="1013"/>
      <c r="J54" s="1013"/>
      <c r="K54" s="1013"/>
      <c r="L54" s="1013"/>
      <c r="M54" s="1013"/>
      <c r="N54" s="1013"/>
      <c r="O54" s="1014"/>
      <c r="P54" s="1020"/>
      <c r="Q54" s="1020"/>
      <c r="R54" s="1020"/>
      <c r="S54" s="1020"/>
      <c r="T54" s="1020"/>
      <c r="U54" s="1020"/>
      <c r="V54" s="1020"/>
      <c r="W54" s="1020"/>
      <c r="X54" s="1021"/>
      <c r="Y54" s="422" t="s">
        <v>55</v>
      </c>
      <c r="Z54" s="1025"/>
      <c r="AA54" s="1026"/>
      <c r="AB54" s="539"/>
      <c r="AC54" s="1031"/>
      <c r="AD54" s="103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50" t="s">
        <v>302</v>
      </c>
      <c r="AC55" s="1027"/>
      <c r="AD55" s="102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3"/>
      <c r="Z58" s="853"/>
      <c r="AA58" s="854"/>
      <c r="AB58" s="1037" t="s">
        <v>12</v>
      </c>
      <c r="AC58" s="1038"/>
      <c r="AD58" s="1039"/>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4"/>
      <c r="Z59" s="1035"/>
      <c r="AA59" s="1036"/>
      <c r="AB59" s="1040"/>
      <c r="AC59" s="1041"/>
      <c r="AD59" s="1042"/>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5"/>
      <c r="AC60" s="1032"/>
      <c r="AD60" s="1032"/>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12"/>
      <c r="H61" s="1013"/>
      <c r="I61" s="1013"/>
      <c r="J61" s="1013"/>
      <c r="K61" s="1013"/>
      <c r="L61" s="1013"/>
      <c r="M61" s="1013"/>
      <c r="N61" s="1013"/>
      <c r="O61" s="1014"/>
      <c r="P61" s="1020"/>
      <c r="Q61" s="1020"/>
      <c r="R61" s="1020"/>
      <c r="S61" s="1020"/>
      <c r="T61" s="1020"/>
      <c r="U61" s="1020"/>
      <c r="V61" s="1020"/>
      <c r="W61" s="1020"/>
      <c r="X61" s="1021"/>
      <c r="Y61" s="422" t="s">
        <v>55</v>
      </c>
      <c r="Z61" s="1025"/>
      <c r="AA61" s="1026"/>
      <c r="AB61" s="539"/>
      <c r="AC61" s="1031"/>
      <c r="AD61" s="103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50" t="s">
        <v>302</v>
      </c>
      <c r="AC62" s="1027"/>
      <c r="AD62" s="1027"/>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3"/>
      <c r="Z65" s="853"/>
      <c r="AA65" s="854"/>
      <c r="AB65" s="1037" t="s">
        <v>12</v>
      </c>
      <c r="AC65" s="1038"/>
      <c r="AD65" s="1039"/>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4"/>
      <c r="Z66" s="1035"/>
      <c r="AA66" s="1036"/>
      <c r="AB66" s="1040"/>
      <c r="AC66" s="1041"/>
      <c r="AD66" s="1042"/>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5"/>
      <c r="AC67" s="1032"/>
      <c r="AD67" s="1032"/>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12"/>
      <c r="H68" s="1013"/>
      <c r="I68" s="1013"/>
      <c r="J68" s="1013"/>
      <c r="K68" s="1013"/>
      <c r="L68" s="1013"/>
      <c r="M68" s="1013"/>
      <c r="N68" s="1013"/>
      <c r="O68" s="1014"/>
      <c r="P68" s="1020"/>
      <c r="Q68" s="1020"/>
      <c r="R68" s="1020"/>
      <c r="S68" s="1020"/>
      <c r="T68" s="1020"/>
      <c r="U68" s="1020"/>
      <c r="V68" s="1020"/>
      <c r="W68" s="1020"/>
      <c r="X68" s="1021"/>
      <c r="Y68" s="422" t="s">
        <v>55</v>
      </c>
      <c r="Z68" s="1025"/>
      <c r="AA68" s="1026"/>
      <c r="AB68" s="539"/>
      <c r="AC68" s="1031"/>
      <c r="AD68" s="1031"/>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15"/>
      <c r="H69" s="1016"/>
      <c r="I69" s="1016"/>
      <c r="J69" s="1016"/>
      <c r="K69" s="1016"/>
      <c r="L69" s="1016"/>
      <c r="M69" s="1016"/>
      <c r="N69" s="1016"/>
      <c r="O69" s="1017"/>
      <c r="P69" s="1022"/>
      <c r="Q69" s="1022"/>
      <c r="R69" s="1022"/>
      <c r="S69" s="1022"/>
      <c r="T69" s="1022"/>
      <c r="U69" s="1022"/>
      <c r="V69" s="1022"/>
      <c r="W69" s="1022"/>
      <c r="X69" s="1023"/>
      <c r="Y69" s="422" t="s">
        <v>14</v>
      </c>
      <c r="Z69" s="1025"/>
      <c r="AA69" s="1026"/>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21" t="s">
        <v>524</v>
      </c>
      <c r="H2" s="622"/>
      <c r="I2" s="622"/>
      <c r="J2" s="622"/>
      <c r="K2" s="622"/>
      <c r="L2" s="622"/>
      <c r="M2" s="622"/>
      <c r="N2" s="622"/>
      <c r="O2" s="622"/>
      <c r="P2" s="622"/>
      <c r="Q2" s="622"/>
      <c r="R2" s="622"/>
      <c r="S2" s="622"/>
      <c r="T2" s="622"/>
      <c r="U2" s="622"/>
      <c r="V2" s="622"/>
      <c r="W2" s="622"/>
      <c r="X2" s="622"/>
      <c r="Y2" s="622"/>
      <c r="Z2" s="622"/>
      <c r="AA2" s="622"/>
      <c r="AB2" s="623"/>
      <c r="AC2" s="621"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4"/>
      <c r="I3" s="694"/>
      <c r="J3" s="694"/>
      <c r="K3" s="694"/>
      <c r="L3" s="693" t="s">
        <v>19</v>
      </c>
      <c r="M3" s="694"/>
      <c r="N3" s="694"/>
      <c r="O3" s="694"/>
      <c r="P3" s="694"/>
      <c r="Q3" s="694"/>
      <c r="R3" s="694"/>
      <c r="S3" s="694"/>
      <c r="T3" s="694"/>
      <c r="U3" s="694"/>
      <c r="V3" s="694"/>
      <c r="W3" s="694"/>
      <c r="X3" s="695"/>
      <c r="Y3" s="618" t="s">
        <v>20</v>
      </c>
      <c r="Z3" s="619"/>
      <c r="AA3" s="619"/>
      <c r="AB3" s="822"/>
      <c r="AC3" s="839"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55"/>
      <c r="B4" s="1056"/>
      <c r="C4" s="1056"/>
      <c r="D4" s="1056"/>
      <c r="E4" s="1056"/>
      <c r="F4" s="1057"/>
      <c r="G4" s="696"/>
      <c r="H4" s="697"/>
      <c r="I4" s="697"/>
      <c r="J4" s="697"/>
      <c r="K4" s="698"/>
      <c r="L4" s="690"/>
      <c r="M4" s="691"/>
      <c r="N4" s="691"/>
      <c r="O4" s="691"/>
      <c r="P4" s="691"/>
      <c r="Q4" s="691"/>
      <c r="R4" s="691"/>
      <c r="S4" s="691"/>
      <c r="T4" s="691"/>
      <c r="U4" s="691"/>
      <c r="V4" s="691"/>
      <c r="W4" s="691"/>
      <c r="X4" s="692"/>
      <c r="Y4" s="416"/>
      <c r="Z4" s="417"/>
      <c r="AA4" s="417"/>
      <c r="AB4" s="829"/>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55"/>
      <c r="B5" s="1056"/>
      <c r="C5" s="1056"/>
      <c r="D5" s="1056"/>
      <c r="E5" s="1056"/>
      <c r="F5" s="1057"/>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5"/>
      <c r="B6" s="1056"/>
      <c r="C6" s="1056"/>
      <c r="D6" s="1056"/>
      <c r="E6" s="1056"/>
      <c r="F6" s="1057"/>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5"/>
      <c r="B7" s="1056"/>
      <c r="C7" s="1056"/>
      <c r="D7" s="1056"/>
      <c r="E7" s="1056"/>
      <c r="F7" s="1057"/>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5"/>
      <c r="B8" s="1056"/>
      <c r="C8" s="1056"/>
      <c r="D8" s="1056"/>
      <c r="E8" s="1056"/>
      <c r="F8" s="1057"/>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5"/>
      <c r="B9" s="1056"/>
      <c r="C9" s="1056"/>
      <c r="D9" s="1056"/>
      <c r="E9" s="1056"/>
      <c r="F9" s="1057"/>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5"/>
      <c r="B10" s="1056"/>
      <c r="C10" s="1056"/>
      <c r="D10" s="1056"/>
      <c r="E10" s="1056"/>
      <c r="F10" s="1057"/>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5"/>
      <c r="B11" s="1056"/>
      <c r="C11" s="1056"/>
      <c r="D11" s="1056"/>
      <c r="E11" s="1056"/>
      <c r="F11" s="1057"/>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5"/>
      <c r="B12" s="1056"/>
      <c r="C12" s="1056"/>
      <c r="D12" s="1056"/>
      <c r="E12" s="1056"/>
      <c r="F12" s="1057"/>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5"/>
      <c r="B13" s="1056"/>
      <c r="C13" s="1056"/>
      <c r="D13" s="1056"/>
      <c r="E13" s="1056"/>
      <c r="F13" s="1057"/>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17"/>
    </row>
    <row r="16" spans="1:50" ht="25.5" customHeight="1" x14ac:dyDescent="0.15">
      <c r="A16" s="1055"/>
      <c r="B16" s="1056"/>
      <c r="C16" s="1056"/>
      <c r="D16" s="1056"/>
      <c r="E16" s="1056"/>
      <c r="F16" s="1057"/>
      <c r="G16" s="839"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2"/>
      <c r="AC16" s="839"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55"/>
      <c r="B17" s="1056"/>
      <c r="C17" s="1056"/>
      <c r="D17" s="1056"/>
      <c r="E17" s="1056"/>
      <c r="F17" s="1057"/>
      <c r="G17" s="696"/>
      <c r="H17" s="697"/>
      <c r="I17" s="697"/>
      <c r="J17" s="697"/>
      <c r="K17" s="698"/>
      <c r="L17" s="690"/>
      <c r="M17" s="691"/>
      <c r="N17" s="691"/>
      <c r="O17" s="691"/>
      <c r="P17" s="691"/>
      <c r="Q17" s="691"/>
      <c r="R17" s="691"/>
      <c r="S17" s="691"/>
      <c r="T17" s="691"/>
      <c r="U17" s="691"/>
      <c r="V17" s="691"/>
      <c r="W17" s="691"/>
      <c r="X17" s="692"/>
      <c r="Y17" s="416"/>
      <c r="Z17" s="417"/>
      <c r="AA17" s="417"/>
      <c r="AB17" s="829"/>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55"/>
      <c r="B18" s="1056"/>
      <c r="C18" s="1056"/>
      <c r="D18" s="1056"/>
      <c r="E18" s="1056"/>
      <c r="F18" s="1057"/>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5"/>
      <c r="B19" s="1056"/>
      <c r="C19" s="1056"/>
      <c r="D19" s="1056"/>
      <c r="E19" s="1056"/>
      <c r="F19" s="1057"/>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5"/>
      <c r="B20" s="1056"/>
      <c r="C20" s="1056"/>
      <c r="D20" s="1056"/>
      <c r="E20" s="1056"/>
      <c r="F20" s="1057"/>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5"/>
      <c r="B21" s="1056"/>
      <c r="C21" s="1056"/>
      <c r="D21" s="1056"/>
      <c r="E21" s="1056"/>
      <c r="F21" s="1057"/>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5"/>
      <c r="B22" s="1056"/>
      <c r="C22" s="1056"/>
      <c r="D22" s="1056"/>
      <c r="E22" s="1056"/>
      <c r="F22" s="1057"/>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5"/>
      <c r="B23" s="1056"/>
      <c r="C23" s="1056"/>
      <c r="D23" s="1056"/>
      <c r="E23" s="1056"/>
      <c r="F23" s="1057"/>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5"/>
      <c r="B24" s="1056"/>
      <c r="C24" s="1056"/>
      <c r="D24" s="1056"/>
      <c r="E24" s="1056"/>
      <c r="F24" s="1057"/>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5"/>
      <c r="B25" s="1056"/>
      <c r="C25" s="1056"/>
      <c r="D25" s="1056"/>
      <c r="E25" s="1056"/>
      <c r="F25" s="1057"/>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5"/>
      <c r="B26" s="1056"/>
      <c r="C26" s="1056"/>
      <c r="D26" s="1056"/>
      <c r="E26" s="1056"/>
      <c r="F26" s="1057"/>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17"/>
    </row>
    <row r="29" spans="1:50" ht="24.75" customHeight="1" x14ac:dyDescent="0.15">
      <c r="A29" s="1055"/>
      <c r="B29" s="1056"/>
      <c r="C29" s="1056"/>
      <c r="D29" s="1056"/>
      <c r="E29" s="1056"/>
      <c r="F29" s="1057"/>
      <c r="G29" s="839"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2"/>
      <c r="AC29" s="839"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55"/>
      <c r="B30" s="1056"/>
      <c r="C30" s="1056"/>
      <c r="D30" s="1056"/>
      <c r="E30" s="1056"/>
      <c r="F30" s="1057"/>
      <c r="G30" s="696"/>
      <c r="H30" s="697"/>
      <c r="I30" s="697"/>
      <c r="J30" s="697"/>
      <c r="K30" s="698"/>
      <c r="L30" s="690"/>
      <c r="M30" s="691"/>
      <c r="N30" s="691"/>
      <c r="O30" s="691"/>
      <c r="P30" s="691"/>
      <c r="Q30" s="691"/>
      <c r="R30" s="691"/>
      <c r="S30" s="691"/>
      <c r="T30" s="691"/>
      <c r="U30" s="691"/>
      <c r="V30" s="691"/>
      <c r="W30" s="691"/>
      <c r="X30" s="692"/>
      <c r="Y30" s="416"/>
      <c r="Z30" s="417"/>
      <c r="AA30" s="417"/>
      <c r="AB30" s="829"/>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55"/>
      <c r="B31" s="1056"/>
      <c r="C31" s="1056"/>
      <c r="D31" s="1056"/>
      <c r="E31" s="1056"/>
      <c r="F31" s="1057"/>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5"/>
      <c r="B32" s="1056"/>
      <c r="C32" s="1056"/>
      <c r="D32" s="1056"/>
      <c r="E32" s="1056"/>
      <c r="F32" s="1057"/>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5"/>
      <c r="B33" s="1056"/>
      <c r="C33" s="1056"/>
      <c r="D33" s="1056"/>
      <c r="E33" s="1056"/>
      <c r="F33" s="1057"/>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5"/>
      <c r="B34" s="1056"/>
      <c r="C34" s="1056"/>
      <c r="D34" s="1056"/>
      <c r="E34" s="1056"/>
      <c r="F34" s="1057"/>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5"/>
      <c r="B35" s="1056"/>
      <c r="C35" s="1056"/>
      <c r="D35" s="1056"/>
      <c r="E35" s="1056"/>
      <c r="F35" s="1057"/>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5"/>
      <c r="B36" s="1056"/>
      <c r="C36" s="1056"/>
      <c r="D36" s="1056"/>
      <c r="E36" s="1056"/>
      <c r="F36" s="1057"/>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5"/>
      <c r="B37" s="1056"/>
      <c r="C37" s="1056"/>
      <c r="D37" s="1056"/>
      <c r="E37" s="1056"/>
      <c r="F37" s="1057"/>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5"/>
      <c r="B38" s="1056"/>
      <c r="C38" s="1056"/>
      <c r="D38" s="1056"/>
      <c r="E38" s="1056"/>
      <c r="F38" s="1057"/>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5"/>
      <c r="B39" s="1056"/>
      <c r="C39" s="1056"/>
      <c r="D39" s="1056"/>
      <c r="E39" s="1056"/>
      <c r="F39" s="1057"/>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17"/>
    </row>
    <row r="42" spans="1:50" ht="24.75" customHeight="1" x14ac:dyDescent="0.15">
      <c r="A42" s="1055"/>
      <c r="B42" s="1056"/>
      <c r="C42" s="1056"/>
      <c r="D42" s="1056"/>
      <c r="E42" s="1056"/>
      <c r="F42" s="1057"/>
      <c r="G42" s="839"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2"/>
      <c r="AC42" s="839"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55"/>
      <c r="B43" s="1056"/>
      <c r="C43" s="1056"/>
      <c r="D43" s="1056"/>
      <c r="E43" s="1056"/>
      <c r="F43" s="1057"/>
      <c r="G43" s="696"/>
      <c r="H43" s="697"/>
      <c r="I43" s="697"/>
      <c r="J43" s="697"/>
      <c r="K43" s="698"/>
      <c r="L43" s="690"/>
      <c r="M43" s="691"/>
      <c r="N43" s="691"/>
      <c r="O43" s="691"/>
      <c r="P43" s="691"/>
      <c r="Q43" s="691"/>
      <c r="R43" s="691"/>
      <c r="S43" s="691"/>
      <c r="T43" s="691"/>
      <c r="U43" s="691"/>
      <c r="V43" s="691"/>
      <c r="W43" s="691"/>
      <c r="X43" s="692"/>
      <c r="Y43" s="416"/>
      <c r="Z43" s="417"/>
      <c r="AA43" s="417"/>
      <c r="AB43" s="829"/>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55"/>
      <c r="B44" s="1056"/>
      <c r="C44" s="1056"/>
      <c r="D44" s="1056"/>
      <c r="E44" s="1056"/>
      <c r="F44" s="1057"/>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5"/>
      <c r="B45" s="1056"/>
      <c r="C45" s="1056"/>
      <c r="D45" s="1056"/>
      <c r="E45" s="1056"/>
      <c r="F45" s="1057"/>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5"/>
      <c r="B46" s="1056"/>
      <c r="C46" s="1056"/>
      <c r="D46" s="1056"/>
      <c r="E46" s="1056"/>
      <c r="F46" s="1057"/>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5"/>
      <c r="B47" s="1056"/>
      <c r="C47" s="1056"/>
      <c r="D47" s="1056"/>
      <c r="E47" s="1056"/>
      <c r="F47" s="1057"/>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5"/>
      <c r="B48" s="1056"/>
      <c r="C48" s="1056"/>
      <c r="D48" s="1056"/>
      <c r="E48" s="1056"/>
      <c r="F48" s="1057"/>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5"/>
      <c r="B49" s="1056"/>
      <c r="C49" s="1056"/>
      <c r="D49" s="1056"/>
      <c r="E49" s="1056"/>
      <c r="F49" s="1057"/>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5"/>
      <c r="B50" s="1056"/>
      <c r="C50" s="1056"/>
      <c r="D50" s="1056"/>
      <c r="E50" s="1056"/>
      <c r="F50" s="1057"/>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5"/>
      <c r="B51" s="1056"/>
      <c r="C51" s="1056"/>
      <c r="D51" s="1056"/>
      <c r="E51" s="1056"/>
      <c r="F51" s="1057"/>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5"/>
      <c r="B52" s="1056"/>
      <c r="C52" s="1056"/>
      <c r="D52" s="1056"/>
      <c r="E52" s="1056"/>
      <c r="F52" s="1057"/>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17"/>
    </row>
    <row r="56" spans="1:50" ht="24.75" customHeight="1" x14ac:dyDescent="0.15">
      <c r="A56" s="1055"/>
      <c r="B56" s="1056"/>
      <c r="C56" s="1056"/>
      <c r="D56" s="1056"/>
      <c r="E56" s="1056"/>
      <c r="F56" s="1057"/>
      <c r="G56" s="839"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2"/>
      <c r="AC56" s="839"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55"/>
      <c r="B57" s="1056"/>
      <c r="C57" s="1056"/>
      <c r="D57" s="1056"/>
      <c r="E57" s="1056"/>
      <c r="F57" s="1057"/>
      <c r="G57" s="696"/>
      <c r="H57" s="697"/>
      <c r="I57" s="697"/>
      <c r="J57" s="697"/>
      <c r="K57" s="698"/>
      <c r="L57" s="690"/>
      <c r="M57" s="691"/>
      <c r="N57" s="691"/>
      <c r="O57" s="691"/>
      <c r="P57" s="691"/>
      <c r="Q57" s="691"/>
      <c r="R57" s="691"/>
      <c r="S57" s="691"/>
      <c r="T57" s="691"/>
      <c r="U57" s="691"/>
      <c r="V57" s="691"/>
      <c r="W57" s="691"/>
      <c r="X57" s="692"/>
      <c r="Y57" s="416"/>
      <c r="Z57" s="417"/>
      <c r="AA57" s="417"/>
      <c r="AB57" s="829"/>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55"/>
      <c r="B58" s="1056"/>
      <c r="C58" s="1056"/>
      <c r="D58" s="1056"/>
      <c r="E58" s="1056"/>
      <c r="F58" s="1057"/>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5"/>
      <c r="B59" s="1056"/>
      <c r="C59" s="1056"/>
      <c r="D59" s="1056"/>
      <c r="E59" s="1056"/>
      <c r="F59" s="1057"/>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5"/>
      <c r="B60" s="1056"/>
      <c r="C60" s="1056"/>
      <c r="D60" s="1056"/>
      <c r="E60" s="1056"/>
      <c r="F60" s="1057"/>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5"/>
      <c r="B61" s="1056"/>
      <c r="C61" s="1056"/>
      <c r="D61" s="1056"/>
      <c r="E61" s="1056"/>
      <c r="F61" s="1057"/>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5"/>
      <c r="B62" s="1056"/>
      <c r="C62" s="1056"/>
      <c r="D62" s="1056"/>
      <c r="E62" s="1056"/>
      <c r="F62" s="1057"/>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5"/>
      <c r="B63" s="1056"/>
      <c r="C63" s="1056"/>
      <c r="D63" s="1056"/>
      <c r="E63" s="1056"/>
      <c r="F63" s="1057"/>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5"/>
      <c r="B64" s="1056"/>
      <c r="C64" s="1056"/>
      <c r="D64" s="1056"/>
      <c r="E64" s="1056"/>
      <c r="F64" s="1057"/>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5"/>
      <c r="B65" s="1056"/>
      <c r="C65" s="1056"/>
      <c r="D65" s="1056"/>
      <c r="E65" s="1056"/>
      <c r="F65" s="1057"/>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5"/>
      <c r="B66" s="1056"/>
      <c r="C66" s="1056"/>
      <c r="D66" s="1056"/>
      <c r="E66" s="1056"/>
      <c r="F66" s="1057"/>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17"/>
    </row>
    <row r="69" spans="1:50" ht="25.5" customHeight="1" x14ac:dyDescent="0.15">
      <c r="A69" s="1055"/>
      <c r="B69" s="1056"/>
      <c r="C69" s="1056"/>
      <c r="D69" s="1056"/>
      <c r="E69" s="1056"/>
      <c r="F69" s="1057"/>
      <c r="G69" s="839"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2"/>
      <c r="AC69" s="839"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55"/>
      <c r="B70" s="1056"/>
      <c r="C70" s="1056"/>
      <c r="D70" s="1056"/>
      <c r="E70" s="1056"/>
      <c r="F70" s="1057"/>
      <c r="G70" s="696"/>
      <c r="H70" s="697"/>
      <c r="I70" s="697"/>
      <c r="J70" s="697"/>
      <c r="K70" s="698"/>
      <c r="L70" s="690"/>
      <c r="M70" s="691"/>
      <c r="N70" s="691"/>
      <c r="O70" s="691"/>
      <c r="P70" s="691"/>
      <c r="Q70" s="691"/>
      <c r="R70" s="691"/>
      <c r="S70" s="691"/>
      <c r="T70" s="691"/>
      <c r="U70" s="691"/>
      <c r="V70" s="691"/>
      <c r="W70" s="691"/>
      <c r="X70" s="692"/>
      <c r="Y70" s="416"/>
      <c r="Z70" s="417"/>
      <c r="AA70" s="417"/>
      <c r="AB70" s="829"/>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55"/>
      <c r="B71" s="1056"/>
      <c r="C71" s="1056"/>
      <c r="D71" s="1056"/>
      <c r="E71" s="1056"/>
      <c r="F71" s="1057"/>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5"/>
      <c r="B72" s="1056"/>
      <c r="C72" s="1056"/>
      <c r="D72" s="1056"/>
      <c r="E72" s="1056"/>
      <c r="F72" s="1057"/>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5"/>
      <c r="B73" s="1056"/>
      <c r="C73" s="1056"/>
      <c r="D73" s="1056"/>
      <c r="E73" s="1056"/>
      <c r="F73" s="1057"/>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5"/>
      <c r="B74" s="1056"/>
      <c r="C74" s="1056"/>
      <c r="D74" s="1056"/>
      <c r="E74" s="1056"/>
      <c r="F74" s="1057"/>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5"/>
      <c r="B75" s="1056"/>
      <c r="C75" s="1056"/>
      <c r="D75" s="1056"/>
      <c r="E75" s="1056"/>
      <c r="F75" s="1057"/>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5"/>
      <c r="B76" s="1056"/>
      <c r="C76" s="1056"/>
      <c r="D76" s="1056"/>
      <c r="E76" s="1056"/>
      <c r="F76" s="1057"/>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5"/>
      <c r="B77" s="1056"/>
      <c r="C77" s="1056"/>
      <c r="D77" s="1056"/>
      <c r="E77" s="1056"/>
      <c r="F77" s="1057"/>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5"/>
      <c r="B78" s="1056"/>
      <c r="C78" s="1056"/>
      <c r="D78" s="1056"/>
      <c r="E78" s="1056"/>
      <c r="F78" s="1057"/>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5"/>
      <c r="B79" s="1056"/>
      <c r="C79" s="1056"/>
      <c r="D79" s="1056"/>
      <c r="E79" s="1056"/>
      <c r="F79" s="1057"/>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17"/>
    </row>
    <row r="82" spans="1:50" ht="24.75" customHeight="1" x14ac:dyDescent="0.15">
      <c r="A82" s="1055"/>
      <c r="B82" s="1056"/>
      <c r="C82" s="1056"/>
      <c r="D82" s="1056"/>
      <c r="E82" s="1056"/>
      <c r="F82" s="1057"/>
      <c r="G82" s="839"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2"/>
      <c r="AC82" s="839"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55"/>
      <c r="B83" s="1056"/>
      <c r="C83" s="1056"/>
      <c r="D83" s="1056"/>
      <c r="E83" s="1056"/>
      <c r="F83" s="1057"/>
      <c r="G83" s="696"/>
      <c r="H83" s="697"/>
      <c r="I83" s="697"/>
      <c r="J83" s="697"/>
      <c r="K83" s="698"/>
      <c r="L83" s="690"/>
      <c r="M83" s="691"/>
      <c r="N83" s="691"/>
      <c r="O83" s="691"/>
      <c r="P83" s="691"/>
      <c r="Q83" s="691"/>
      <c r="R83" s="691"/>
      <c r="S83" s="691"/>
      <c r="T83" s="691"/>
      <c r="U83" s="691"/>
      <c r="V83" s="691"/>
      <c r="W83" s="691"/>
      <c r="X83" s="692"/>
      <c r="Y83" s="416"/>
      <c r="Z83" s="417"/>
      <c r="AA83" s="417"/>
      <c r="AB83" s="829"/>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55"/>
      <c r="B84" s="1056"/>
      <c r="C84" s="1056"/>
      <c r="D84" s="1056"/>
      <c r="E84" s="1056"/>
      <c r="F84" s="1057"/>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5"/>
      <c r="B85" s="1056"/>
      <c r="C85" s="1056"/>
      <c r="D85" s="1056"/>
      <c r="E85" s="1056"/>
      <c r="F85" s="1057"/>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5"/>
      <c r="B86" s="1056"/>
      <c r="C86" s="1056"/>
      <c r="D86" s="1056"/>
      <c r="E86" s="1056"/>
      <c r="F86" s="1057"/>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5"/>
      <c r="B87" s="1056"/>
      <c r="C87" s="1056"/>
      <c r="D87" s="1056"/>
      <c r="E87" s="1056"/>
      <c r="F87" s="1057"/>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5"/>
      <c r="B88" s="1056"/>
      <c r="C88" s="1056"/>
      <c r="D88" s="1056"/>
      <c r="E88" s="1056"/>
      <c r="F88" s="1057"/>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5"/>
      <c r="B89" s="1056"/>
      <c r="C89" s="1056"/>
      <c r="D89" s="1056"/>
      <c r="E89" s="1056"/>
      <c r="F89" s="1057"/>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5"/>
      <c r="B90" s="1056"/>
      <c r="C90" s="1056"/>
      <c r="D90" s="1056"/>
      <c r="E90" s="1056"/>
      <c r="F90" s="1057"/>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5"/>
      <c r="B91" s="1056"/>
      <c r="C91" s="1056"/>
      <c r="D91" s="1056"/>
      <c r="E91" s="1056"/>
      <c r="F91" s="1057"/>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5"/>
      <c r="B92" s="1056"/>
      <c r="C92" s="1056"/>
      <c r="D92" s="1056"/>
      <c r="E92" s="1056"/>
      <c r="F92" s="1057"/>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17"/>
    </row>
    <row r="95" spans="1:50" ht="24.75" customHeight="1" x14ac:dyDescent="0.15">
      <c r="A95" s="1055"/>
      <c r="B95" s="1056"/>
      <c r="C95" s="1056"/>
      <c r="D95" s="1056"/>
      <c r="E95" s="1056"/>
      <c r="F95" s="1057"/>
      <c r="G95" s="839"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2"/>
      <c r="AC95" s="839"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55"/>
      <c r="B96" s="1056"/>
      <c r="C96" s="1056"/>
      <c r="D96" s="1056"/>
      <c r="E96" s="1056"/>
      <c r="F96" s="1057"/>
      <c r="G96" s="696"/>
      <c r="H96" s="697"/>
      <c r="I96" s="697"/>
      <c r="J96" s="697"/>
      <c r="K96" s="698"/>
      <c r="L96" s="690"/>
      <c r="M96" s="691"/>
      <c r="N96" s="691"/>
      <c r="O96" s="691"/>
      <c r="P96" s="691"/>
      <c r="Q96" s="691"/>
      <c r="R96" s="691"/>
      <c r="S96" s="691"/>
      <c r="T96" s="691"/>
      <c r="U96" s="691"/>
      <c r="V96" s="691"/>
      <c r="W96" s="691"/>
      <c r="X96" s="692"/>
      <c r="Y96" s="416"/>
      <c r="Z96" s="417"/>
      <c r="AA96" s="417"/>
      <c r="AB96" s="829"/>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55"/>
      <c r="B97" s="1056"/>
      <c r="C97" s="1056"/>
      <c r="D97" s="1056"/>
      <c r="E97" s="1056"/>
      <c r="F97" s="1057"/>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5"/>
      <c r="B98" s="1056"/>
      <c r="C98" s="1056"/>
      <c r="D98" s="1056"/>
      <c r="E98" s="1056"/>
      <c r="F98" s="1057"/>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5"/>
      <c r="B99" s="1056"/>
      <c r="C99" s="1056"/>
      <c r="D99" s="1056"/>
      <c r="E99" s="1056"/>
      <c r="F99" s="1057"/>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5"/>
      <c r="B100" s="1056"/>
      <c r="C100" s="1056"/>
      <c r="D100" s="1056"/>
      <c r="E100" s="1056"/>
      <c r="F100" s="1057"/>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5"/>
      <c r="B101" s="1056"/>
      <c r="C101" s="1056"/>
      <c r="D101" s="1056"/>
      <c r="E101" s="1056"/>
      <c r="F101" s="1057"/>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5"/>
      <c r="B102" s="1056"/>
      <c r="C102" s="1056"/>
      <c r="D102" s="1056"/>
      <c r="E102" s="1056"/>
      <c r="F102" s="1057"/>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5"/>
      <c r="B103" s="1056"/>
      <c r="C103" s="1056"/>
      <c r="D103" s="1056"/>
      <c r="E103" s="1056"/>
      <c r="F103" s="1057"/>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5"/>
      <c r="B104" s="1056"/>
      <c r="C104" s="1056"/>
      <c r="D104" s="1056"/>
      <c r="E104" s="1056"/>
      <c r="F104" s="1057"/>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5"/>
      <c r="B105" s="1056"/>
      <c r="C105" s="1056"/>
      <c r="D105" s="1056"/>
      <c r="E105" s="1056"/>
      <c r="F105" s="1057"/>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7"/>
    </row>
    <row r="109" spans="1:50" ht="24.75" customHeight="1" x14ac:dyDescent="0.15">
      <c r="A109" s="1055"/>
      <c r="B109" s="1056"/>
      <c r="C109" s="1056"/>
      <c r="D109" s="1056"/>
      <c r="E109" s="1056"/>
      <c r="F109" s="1057"/>
      <c r="G109" s="839"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2"/>
      <c r="AC109" s="839"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55"/>
      <c r="B110" s="1056"/>
      <c r="C110" s="1056"/>
      <c r="D110" s="1056"/>
      <c r="E110" s="1056"/>
      <c r="F110" s="1057"/>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29"/>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55"/>
      <c r="B111" s="1056"/>
      <c r="C111" s="1056"/>
      <c r="D111" s="1056"/>
      <c r="E111" s="1056"/>
      <c r="F111" s="1057"/>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5"/>
      <c r="B112" s="1056"/>
      <c r="C112" s="1056"/>
      <c r="D112" s="1056"/>
      <c r="E112" s="1056"/>
      <c r="F112" s="1057"/>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5"/>
      <c r="B113" s="1056"/>
      <c r="C113" s="1056"/>
      <c r="D113" s="1056"/>
      <c r="E113" s="1056"/>
      <c r="F113" s="1057"/>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5"/>
      <c r="B114" s="1056"/>
      <c r="C114" s="1056"/>
      <c r="D114" s="1056"/>
      <c r="E114" s="1056"/>
      <c r="F114" s="1057"/>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5"/>
      <c r="B115" s="1056"/>
      <c r="C115" s="1056"/>
      <c r="D115" s="1056"/>
      <c r="E115" s="1056"/>
      <c r="F115" s="1057"/>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5"/>
      <c r="B116" s="1056"/>
      <c r="C116" s="1056"/>
      <c r="D116" s="1056"/>
      <c r="E116" s="1056"/>
      <c r="F116" s="1057"/>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5"/>
      <c r="B117" s="1056"/>
      <c r="C117" s="1056"/>
      <c r="D117" s="1056"/>
      <c r="E117" s="1056"/>
      <c r="F117" s="1057"/>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5"/>
      <c r="B118" s="1056"/>
      <c r="C118" s="1056"/>
      <c r="D118" s="1056"/>
      <c r="E118" s="1056"/>
      <c r="F118" s="1057"/>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5"/>
      <c r="B119" s="1056"/>
      <c r="C119" s="1056"/>
      <c r="D119" s="1056"/>
      <c r="E119" s="1056"/>
      <c r="F119" s="1057"/>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7"/>
    </row>
    <row r="122" spans="1:50" ht="25.5" customHeight="1" x14ac:dyDescent="0.15">
      <c r="A122" s="1055"/>
      <c r="B122" s="1056"/>
      <c r="C122" s="1056"/>
      <c r="D122" s="1056"/>
      <c r="E122" s="1056"/>
      <c r="F122" s="1057"/>
      <c r="G122" s="839"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2"/>
      <c r="AC122" s="839"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55"/>
      <c r="B123" s="1056"/>
      <c r="C123" s="1056"/>
      <c r="D123" s="1056"/>
      <c r="E123" s="1056"/>
      <c r="F123" s="1057"/>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29"/>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55"/>
      <c r="B124" s="1056"/>
      <c r="C124" s="1056"/>
      <c r="D124" s="1056"/>
      <c r="E124" s="1056"/>
      <c r="F124" s="1057"/>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5"/>
      <c r="B125" s="1056"/>
      <c r="C125" s="1056"/>
      <c r="D125" s="1056"/>
      <c r="E125" s="1056"/>
      <c r="F125" s="1057"/>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5"/>
      <c r="B126" s="1056"/>
      <c r="C126" s="1056"/>
      <c r="D126" s="1056"/>
      <c r="E126" s="1056"/>
      <c r="F126" s="1057"/>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5"/>
      <c r="B127" s="1056"/>
      <c r="C127" s="1056"/>
      <c r="D127" s="1056"/>
      <c r="E127" s="1056"/>
      <c r="F127" s="1057"/>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5"/>
      <c r="B128" s="1056"/>
      <c r="C128" s="1056"/>
      <c r="D128" s="1056"/>
      <c r="E128" s="1056"/>
      <c r="F128" s="1057"/>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5"/>
      <c r="B129" s="1056"/>
      <c r="C129" s="1056"/>
      <c r="D129" s="1056"/>
      <c r="E129" s="1056"/>
      <c r="F129" s="1057"/>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5"/>
      <c r="B130" s="1056"/>
      <c r="C130" s="1056"/>
      <c r="D130" s="1056"/>
      <c r="E130" s="1056"/>
      <c r="F130" s="1057"/>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5"/>
      <c r="B131" s="1056"/>
      <c r="C131" s="1056"/>
      <c r="D131" s="1056"/>
      <c r="E131" s="1056"/>
      <c r="F131" s="1057"/>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5"/>
      <c r="B132" s="1056"/>
      <c r="C132" s="1056"/>
      <c r="D132" s="1056"/>
      <c r="E132" s="1056"/>
      <c r="F132" s="1057"/>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7"/>
    </row>
    <row r="135" spans="1:50" ht="24.75" customHeight="1" x14ac:dyDescent="0.15">
      <c r="A135" s="1055"/>
      <c r="B135" s="1056"/>
      <c r="C135" s="1056"/>
      <c r="D135" s="1056"/>
      <c r="E135" s="1056"/>
      <c r="F135" s="1057"/>
      <c r="G135" s="839"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2"/>
      <c r="AC135" s="839"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55"/>
      <c r="B136" s="1056"/>
      <c r="C136" s="1056"/>
      <c r="D136" s="1056"/>
      <c r="E136" s="1056"/>
      <c r="F136" s="1057"/>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29"/>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55"/>
      <c r="B137" s="1056"/>
      <c r="C137" s="1056"/>
      <c r="D137" s="1056"/>
      <c r="E137" s="1056"/>
      <c r="F137" s="1057"/>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5"/>
      <c r="B138" s="1056"/>
      <c r="C138" s="1056"/>
      <c r="D138" s="1056"/>
      <c r="E138" s="1056"/>
      <c r="F138" s="1057"/>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5"/>
      <c r="B139" s="1056"/>
      <c r="C139" s="1056"/>
      <c r="D139" s="1056"/>
      <c r="E139" s="1056"/>
      <c r="F139" s="1057"/>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5"/>
      <c r="B140" s="1056"/>
      <c r="C140" s="1056"/>
      <c r="D140" s="1056"/>
      <c r="E140" s="1056"/>
      <c r="F140" s="1057"/>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5"/>
      <c r="B141" s="1056"/>
      <c r="C141" s="1056"/>
      <c r="D141" s="1056"/>
      <c r="E141" s="1056"/>
      <c r="F141" s="1057"/>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5"/>
      <c r="B142" s="1056"/>
      <c r="C142" s="1056"/>
      <c r="D142" s="1056"/>
      <c r="E142" s="1056"/>
      <c r="F142" s="1057"/>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5"/>
      <c r="B143" s="1056"/>
      <c r="C143" s="1056"/>
      <c r="D143" s="1056"/>
      <c r="E143" s="1056"/>
      <c r="F143" s="1057"/>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5"/>
      <c r="B144" s="1056"/>
      <c r="C144" s="1056"/>
      <c r="D144" s="1056"/>
      <c r="E144" s="1056"/>
      <c r="F144" s="1057"/>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5"/>
      <c r="B145" s="1056"/>
      <c r="C145" s="1056"/>
      <c r="D145" s="1056"/>
      <c r="E145" s="1056"/>
      <c r="F145" s="1057"/>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7"/>
    </row>
    <row r="148" spans="1:50" ht="24.75" customHeight="1" x14ac:dyDescent="0.15">
      <c r="A148" s="1055"/>
      <c r="B148" s="1056"/>
      <c r="C148" s="1056"/>
      <c r="D148" s="1056"/>
      <c r="E148" s="1056"/>
      <c r="F148" s="1057"/>
      <c r="G148" s="839"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2"/>
      <c r="AC148" s="839"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55"/>
      <c r="B149" s="1056"/>
      <c r="C149" s="1056"/>
      <c r="D149" s="1056"/>
      <c r="E149" s="1056"/>
      <c r="F149" s="1057"/>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29"/>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55"/>
      <c r="B150" s="1056"/>
      <c r="C150" s="1056"/>
      <c r="D150" s="1056"/>
      <c r="E150" s="1056"/>
      <c r="F150" s="1057"/>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5"/>
      <c r="B151" s="1056"/>
      <c r="C151" s="1056"/>
      <c r="D151" s="1056"/>
      <c r="E151" s="1056"/>
      <c r="F151" s="1057"/>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5"/>
      <c r="B152" s="1056"/>
      <c r="C152" s="1056"/>
      <c r="D152" s="1056"/>
      <c r="E152" s="1056"/>
      <c r="F152" s="1057"/>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5"/>
      <c r="B153" s="1056"/>
      <c r="C153" s="1056"/>
      <c r="D153" s="1056"/>
      <c r="E153" s="1056"/>
      <c r="F153" s="1057"/>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5"/>
      <c r="B154" s="1056"/>
      <c r="C154" s="1056"/>
      <c r="D154" s="1056"/>
      <c r="E154" s="1056"/>
      <c r="F154" s="1057"/>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5"/>
      <c r="B155" s="1056"/>
      <c r="C155" s="1056"/>
      <c r="D155" s="1056"/>
      <c r="E155" s="1056"/>
      <c r="F155" s="1057"/>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5"/>
      <c r="B156" s="1056"/>
      <c r="C156" s="1056"/>
      <c r="D156" s="1056"/>
      <c r="E156" s="1056"/>
      <c r="F156" s="1057"/>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5"/>
      <c r="B157" s="1056"/>
      <c r="C157" s="1056"/>
      <c r="D157" s="1056"/>
      <c r="E157" s="1056"/>
      <c r="F157" s="1057"/>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5"/>
      <c r="B158" s="1056"/>
      <c r="C158" s="1056"/>
      <c r="D158" s="1056"/>
      <c r="E158" s="1056"/>
      <c r="F158" s="1057"/>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7"/>
    </row>
    <row r="162" spans="1:50" ht="24.75" customHeight="1" x14ac:dyDescent="0.15">
      <c r="A162" s="1055"/>
      <c r="B162" s="1056"/>
      <c r="C162" s="1056"/>
      <c r="D162" s="1056"/>
      <c r="E162" s="1056"/>
      <c r="F162" s="1057"/>
      <c r="G162" s="839"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2"/>
      <c r="AC162" s="839"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55"/>
      <c r="B163" s="1056"/>
      <c r="C163" s="1056"/>
      <c r="D163" s="1056"/>
      <c r="E163" s="1056"/>
      <c r="F163" s="1057"/>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29"/>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55"/>
      <c r="B164" s="1056"/>
      <c r="C164" s="1056"/>
      <c r="D164" s="1056"/>
      <c r="E164" s="1056"/>
      <c r="F164" s="1057"/>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5"/>
      <c r="B165" s="1056"/>
      <c r="C165" s="1056"/>
      <c r="D165" s="1056"/>
      <c r="E165" s="1056"/>
      <c r="F165" s="1057"/>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5"/>
      <c r="B166" s="1056"/>
      <c r="C166" s="1056"/>
      <c r="D166" s="1056"/>
      <c r="E166" s="1056"/>
      <c r="F166" s="1057"/>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5"/>
      <c r="B167" s="1056"/>
      <c r="C167" s="1056"/>
      <c r="D167" s="1056"/>
      <c r="E167" s="1056"/>
      <c r="F167" s="1057"/>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5"/>
      <c r="B168" s="1056"/>
      <c r="C168" s="1056"/>
      <c r="D168" s="1056"/>
      <c r="E168" s="1056"/>
      <c r="F168" s="1057"/>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5"/>
      <c r="B169" s="1056"/>
      <c r="C169" s="1056"/>
      <c r="D169" s="1056"/>
      <c r="E169" s="1056"/>
      <c r="F169" s="1057"/>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5"/>
      <c r="B170" s="1056"/>
      <c r="C170" s="1056"/>
      <c r="D170" s="1056"/>
      <c r="E170" s="1056"/>
      <c r="F170" s="1057"/>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5"/>
      <c r="B171" s="1056"/>
      <c r="C171" s="1056"/>
      <c r="D171" s="1056"/>
      <c r="E171" s="1056"/>
      <c r="F171" s="1057"/>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5"/>
      <c r="B172" s="1056"/>
      <c r="C172" s="1056"/>
      <c r="D172" s="1056"/>
      <c r="E172" s="1056"/>
      <c r="F172" s="1057"/>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7"/>
    </row>
    <row r="175" spans="1:50" ht="25.5" customHeight="1" x14ac:dyDescent="0.15">
      <c r="A175" s="1055"/>
      <c r="B175" s="1056"/>
      <c r="C175" s="1056"/>
      <c r="D175" s="1056"/>
      <c r="E175" s="1056"/>
      <c r="F175" s="1057"/>
      <c r="G175" s="839"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2"/>
      <c r="AC175" s="839"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55"/>
      <c r="B176" s="1056"/>
      <c r="C176" s="1056"/>
      <c r="D176" s="1056"/>
      <c r="E176" s="1056"/>
      <c r="F176" s="1057"/>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29"/>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55"/>
      <c r="B177" s="1056"/>
      <c r="C177" s="1056"/>
      <c r="D177" s="1056"/>
      <c r="E177" s="1056"/>
      <c r="F177" s="1057"/>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5"/>
      <c r="B178" s="1056"/>
      <c r="C178" s="1056"/>
      <c r="D178" s="1056"/>
      <c r="E178" s="1056"/>
      <c r="F178" s="1057"/>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5"/>
      <c r="B179" s="1056"/>
      <c r="C179" s="1056"/>
      <c r="D179" s="1056"/>
      <c r="E179" s="1056"/>
      <c r="F179" s="1057"/>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5"/>
      <c r="B180" s="1056"/>
      <c r="C180" s="1056"/>
      <c r="D180" s="1056"/>
      <c r="E180" s="1056"/>
      <c r="F180" s="1057"/>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5"/>
      <c r="B181" s="1056"/>
      <c r="C181" s="1056"/>
      <c r="D181" s="1056"/>
      <c r="E181" s="1056"/>
      <c r="F181" s="1057"/>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5"/>
      <c r="B182" s="1056"/>
      <c r="C182" s="1056"/>
      <c r="D182" s="1056"/>
      <c r="E182" s="1056"/>
      <c r="F182" s="1057"/>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5"/>
      <c r="B183" s="1056"/>
      <c r="C183" s="1056"/>
      <c r="D183" s="1056"/>
      <c r="E183" s="1056"/>
      <c r="F183" s="1057"/>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5"/>
      <c r="B184" s="1056"/>
      <c r="C184" s="1056"/>
      <c r="D184" s="1056"/>
      <c r="E184" s="1056"/>
      <c r="F184" s="1057"/>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5"/>
      <c r="B185" s="1056"/>
      <c r="C185" s="1056"/>
      <c r="D185" s="1056"/>
      <c r="E185" s="1056"/>
      <c r="F185" s="1057"/>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7"/>
    </row>
    <row r="188" spans="1:50" ht="24.75" customHeight="1" x14ac:dyDescent="0.15">
      <c r="A188" s="1055"/>
      <c r="B188" s="1056"/>
      <c r="C188" s="1056"/>
      <c r="D188" s="1056"/>
      <c r="E188" s="1056"/>
      <c r="F188" s="1057"/>
      <c r="G188" s="839"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2"/>
      <c r="AC188" s="839"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55"/>
      <c r="B189" s="1056"/>
      <c r="C189" s="1056"/>
      <c r="D189" s="1056"/>
      <c r="E189" s="1056"/>
      <c r="F189" s="1057"/>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29"/>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55"/>
      <c r="B190" s="1056"/>
      <c r="C190" s="1056"/>
      <c r="D190" s="1056"/>
      <c r="E190" s="1056"/>
      <c r="F190" s="1057"/>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5"/>
      <c r="B191" s="1056"/>
      <c r="C191" s="1056"/>
      <c r="D191" s="1056"/>
      <c r="E191" s="1056"/>
      <c r="F191" s="1057"/>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5"/>
      <c r="B192" s="1056"/>
      <c r="C192" s="1056"/>
      <c r="D192" s="1056"/>
      <c r="E192" s="1056"/>
      <c r="F192" s="1057"/>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5"/>
      <c r="B193" s="1056"/>
      <c r="C193" s="1056"/>
      <c r="D193" s="1056"/>
      <c r="E193" s="1056"/>
      <c r="F193" s="1057"/>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5"/>
      <c r="B194" s="1056"/>
      <c r="C194" s="1056"/>
      <c r="D194" s="1056"/>
      <c r="E194" s="1056"/>
      <c r="F194" s="1057"/>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5"/>
      <c r="B195" s="1056"/>
      <c r="C195" s="1056"/>
      <c r="D195" s="1056"/>
      <c r="E195" s="1056"/>
      <c r="F195" s="1057"/>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5"/>
      <c r="B196" s="1056"/>
      <c r="C196" s="1056"/>
      <c r="D196" s="1056"/>
      <c r="E196" s="1056"/>
      <c r="F196" s="1057"/>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5"/>
      <c r="B197" s="1056"/>
      <c r="C197" s="1056"/>
      <c r="D197" s="1056"/>
      <c r="E197" s="1056"/>
      <c r="F197" s="1057"/>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5"/>
      <c r="B198" s="1056"/>
      <c r="C198" s="1056"/>
      <c r="D198" s="1056"/>
      <c r="E198" s="1056"/>
      <c r="F198" s="1057"/>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7"/>
    </row>
    <row r="201" spans="1:50" ht="24.75" customHeight="1" x14ac:dyDescent="0.15">
      <c r="A201" s="1055"/>
      <c r="B201" s="1056"/>
      <c r="C201" s="1056"/>
      <c r="D201" s="1056"/>
      <c r="E201" s="1056"/>
      <c r="F201" s="1057"/>
      <c r="G201" s="839"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2"/>
      <c r="AC201" s="839"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55"/>
      <c r="B202" s="1056"/>
      <c r="C202" s="1056"/>
      <c r="D202" s="1056"/>
      <c r="E202" s="1056"/>
      <c r="F202" s="1057"/>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29"/>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55"/>
      <c r="B203" s="1056"/>
      <c r="C203" s="1056"/>
      <c r="D203" s="1056"/>
      <c r="E203" s="1056"/>
      <c r="F203" s="1057"/>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5"/>
      <c r="B204" s="1056"/>
      <c r="C204" s="1056"/>
      <c r="D204" s="1056"/>
      <c r="E204" s="1056"/>
      <c r="F204" s="1057"/>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5"/>
      <c r="B205" s="1056"/>
      <c r="C205" s="1056"/>
      <c r="D205" s="1056"/>
      <c r="E205" s="1056"/>
      <c r="F205" s="1057"/>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5"/>
      <c r="B206" s="1056"/>
      <c r="C206" s="1056"/>
      <c r="D206" s="1056"/>
      <c r="E206" s="1056"/>
      <c r="F206" s="1057"/>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5"/>
      <c r="B207" s="1056"/>
      <c r="C207" s="1056"/>
      <c r="D207" s="1056"/>
      <c r="E207" s="1056"/>
      <c r="F207" s="1057"/>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5"/>
      <c r="B208" s="1056"/>
      <c r="C208" s="1056"/>
      <c r="D208" s="1056"/>
      <c r="E208" s="1056"/>
      <c r="F208" s="1057"/>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5"/>
      <c r="B209" s="1056"/>
      <c r="C209" s="1056"/>
      <c r="D209" s="1056"/>
      <c r="E209" s="1056"/>
      <c r="F209" s="1057"/>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5"/>
      <c r="B210" s="1056"/>
      <c r="C210" s="1056"/>
      <c r="D210" s="1056"/>
      <c r="E210" s="1056"/>
      <c r="F210" s="1057"/>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5"/>
      <c r="B211" s="1056"/>
      <c r="C211" s="1056"/>
      <c r="D211" s="1056"/>
      <c r="E211" s="1056"/>
      <c r="F211" s="1057"/>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7"/>
    </row>
    <row r="215" spans="1:50" ht="24.75" customHeight="1" x14ac:dyDescent="0.15">
      <c r="A215" s="1055"/>
      <c r="B215" s="1056"/>
      <c r="C215" s="1056"/>
      <c r="D215" s="1056"/>
      <c r="E215" s="1056"/>
      <c r="F215" s="1057"/>
      <c r="G215" s="839"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2"/>
      <c r="AC215" s="839"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55"/>
      <c r="B216" s="1056"/>
      <c r="C216" s="1056"/>
      <c r="D216" s="1056"/>
      <c r="E216" s="1056"/>
      <c r="F216" s="1057"/>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29"/>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55"/>
      <c r="B217" s="1056"/>
      <c r="C217" s="1056"/>
      <c r="D217" s="1056"/>
      <c r="E217" s="1056"/>
      <c r="F217" s="1057"/>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5"/>
      <c r="B218" s="1056"/>
      <c r="C218" s="1056"/>
      <c r="D218" s="1056"/>
      <c r="E218" s="1056"/>
      <c r="F218" s="1057"/>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5"/>
      <c r="B219" s="1056"/>
      <c r="C219" s="1056"/>
      <c r="D219" s="1056"/>
      <c r="E219" s="1056"/>
      <c r="F219" s="1057"/>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5"/>
      <c r="B220" s="1056"/>
      <c r="C220" s="1056"/>
      <c r="D220" s="1056"/>
      <c r="E220" s="1056"/>
      <c r="F220" s="1057"/>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5"/>
      <c r="B221" s="1056"/>
      <c r="C221" s="1056"/>
      <c r="D221" s="1056"/>
      <c r="E221" s="1056"/>
      <c r="F221" s="1057"/>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5"/>
      <c r="B222" s="1056"/>
      <c r="C222" s="1056"/>
      <c r="D222" s="1056"/>
      <c r="E222" s="1056"/>
      <c r="F222" s="1057"/>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5"/>
      <c r="B223" s="1056"/>
      <c r="C223" s="1056"/>
      <c r="D223" s="1056"/>
      <c r="E223" s="1056"/>
      <c r="F223" s="1057"/>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5"/>
      <c r="B224" s="1056"/>
      <c r="C224" s="1056"/>
      <c r="D224" s="1056"/>
      <c r="E224" s="1056"/>
      <c r="F224" s="1057"/>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5"/>
      <c r="B225" s="1056"/>
      <c r="C225" s="1056"/>
      <c r="D225" s="1056"/>
      <c r="E225" s="1056"/>
      <c r="F225" s="1057"/>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7"/>
    </row>
    <row r="228" spans="1:50" ht="25.5" customHeight="1" x14ac:dyDescent="0.15">
      <c r="A228" s="1055"/>
      <c r="B228" s="1056"/>
      <c r="C228" s="1056"/>
      <c r="D228" s="1056"/>
      <c r="E228" s="1056"/>
      <c r="F228" s="1057"/>
      <c r="G228" s="839"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2"/>
      <c r="AC228" s="839"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55"/>
      <c r="B229" s="1056"/>
      <c r="C229" s="1056"/>
      <c r="D229" s="1056"/>
      <c r="E229" s="1056"/>
      <c r="F229" s="1057"/>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29"/>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55"/>
      <c r="B230" s="1056"/>
      <c r="C230" s="1056"/>
      <c r="D230" s="1056"/>
      <c r="E230" s="1056"/>
      <c r="F230" s="1057"/>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5"/>
      <c r="B231" s="1056"/>
      <c r="C231" s="1056"/>
      <c r="D231" s="1056"/>
      <c r="E231" s="1056"/>
      <c r="F231" s="1057"/>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5"/>
      <c r="B232" s="1056"/>
      <c r="C232" s="1056"/>
      <c r="D232" s="1056"/>
      <c r="E232" s="1056"/>
      <c r="F232" s="1057"/>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5"/>
      <c r="B233" s="1056"/>
      <c r="C233" s="1056"/>
      <c r="D233" s="1056"/>
      <c r="E233" s="1056"/>
      <c r="F233" s="1057"/>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5"/>
      <c r="B234" s="1056"/>
      <c r="C234" s="1056"/>
      <c r="D234" s="1056"/>
      <c r="E234" s="1056"/>
      <c r="F234" s="1057"/>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5"/>
      <c r="B235" s="1056"/>
      <c r="C235" s="1056"/>
      <c r="D235" s="1056"/>
      <c r="E235" s="1056"/>
      <c r="F235" s="1057"/>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5"/>
      <c r="B236" s="1056"/>
      <c r="C236" s="1056"/>
      <c r="D236" s="1056"/>
      <c r="E236" s="1056"/>
      <c r="F236" s="1057"/>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5"/>
      <c r="B237" s="1056"/>
      <c r="C237" s="1056"/>
      <c r="D237" s="1056"/>
      <c r="E237" s="1056"/>
      <c r="F237" s="1057"/>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5"/>
      <c r="B238" s="1056"/>
      <c r="C238" s="1056"/>
      <c r="D238" s="1056"/>
      <c r="E238" s="1056"/>
      <c r="F238" s="1057"/>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7"/>
    </row>
    <row r="241" spans="1:50" ht="24.75" customHeight="1" x14ac:dyDescent="0.15">
      <c r="A241" s="1055"/>
      <c r="B241" s="1056"/>
      <c r="C241" s="1056"/>
      <c r="D241" s="1056"/>
      <c r="E241" s="1056"/>
      <c r="F241" s="1057"/>
      <c r="G241" s="839"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2"/>
      <c r="AC241" s="839"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55"/>
      <c r="B242" s="1056"/>
      <c r="C242" s="1056"/>
      <c r="D242" s="1056"/>
      <c r="E242" s="1056"/>
      <c r="F242" s="1057"/>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29"/>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55"/>
      <c r="B243" s="1056"/>
      <c r="C243" s="1056"/>
      <c r="D243" s="1056"/>
      <c r="E243" s="1056"/>
      <c r="F243" s="1057"/>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5"/>
      <c r="B244" s="1056"/>
      <c r="C244" s="1056"/>
      <c r="D244" s="1056"/>
      <c r="E244" s="1056"/>
      <c r="F244" s="1057"/>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5"/>
      <c r="B245" s="1056"/>
      <c r="C245" s="1056"/>
      <c r="D245" s="1056"/>
      <c r="E245" s="1056"/>
      <c r="F245" s="1057"/>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5"/>
      <c r="B246" s="1056"/>
      <c r="C246" s="1056"/>
      <c r="D246" s="1056"/>
      <c r="E246" s="1056"/>
      <c r="F246" s="1057"/>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5"/>
      <c r="B247" s="1056"/>
      <c r="C247" s="1056"/>
      <c r="D247" s="1056"/>
      <c r="E247" s="1056"/>
      <c r="F247" s="1057"/>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5"/>
      <c r="B248" s="1056"/>
      <c r="C248" s="1056"/>
      <c r="D248" s="1056"/>
      <c r="E248" s="1056"/>
      <c r="F248" s="1057"/>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5"/>
      <c r="B249" s="1056"/>
      <c r="C249" s="1056"/>
      <c r="D249" s="1056"/>
      <c r="E249" s="1056"/>
      <c r="F249" s="1057"/>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5"/>
      <c r="B250" s="1056"/>
      <c r="C250" s="1056"/>
      <c r="D250" s="1056"/>
      <c r="E250" s="1056"/>
      <c r="F250" s="1057"/>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5"/>
      <c r="B251" s="1056"/>
      <c r="C251" s="1056"/>
      <c r="D251" s="1056"/>
      <c r="E251" s="1056"/>
      <c r="F251" s="1057"/>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7"/>
    </row>
    <row r="254" spans="1:50" ht="24.75" customHeight="1" x14ac:dyDescent="0.15">
      <c r="A254" s="1055"/>
      <c r="B254" s="1056"/>
      <c r="C254" s="1056"/>
      <c r="D254" s="1056"/>
      <c r="E254" s="1056"/>
      <c r="F254" s="1057"/>
      <c r="G254" s="839"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2"/>
      <c r="AC254" s="839"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55"/>
      <c r="B255" s="1056"/>
      <c r="C255" s="1056"/>
      <c r="D255" s="1056"/>
      <c r="E255" s="1056"/>
      <c r="F255" s="1057"/>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29"/>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55"/>
      <c r="B256" s="1056"/>
      <c r="C256" s="1056"/>
      <c r="D256" s="1056"/>
      <c r="E256" s="1056"/>
      <c r="F256" s="1057"/>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5"/>
      <c r="B257" s="1056"/>
      <c r="C257" s="1056"/>
      <c r="D257" s="1056"/>
      <c r="E257" s="1056"/>
      <c r="F257" s="1057"/>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5"/>
      <c r="B258" s="1056"/>
      <c r="C258" s="1056"/>
      <c r="D258" s="1056"/>
      <c r="E258" s="1056"/>
      <c r="F258" s="1057"/>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5"/>
      <c r="B259" s="1056"/>
      <c r="C259" s="1056"/>
      <c r="D259" s="1056"/>
      <c r="E259" s="1056"/>
      <c r="F259" s="1057"/>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5"/>
      <c r="B260" s="1056"/>
      <c r="C260" s="1056"/>
      <c r="D260" s="1056"/>
      <c r="E260" s="1056"/>
      <c r="F260" s="1057"/>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5"/>
      <c r="B261" s="1056"/>
      <c r="C261" s="1056"/>
      <c r="D261" s="1056"/>
      <c r="E261" s="1056"/>
      <c r="F261" s="1057"/>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5"/>
      <c r="B262" s="1056"/>
      <c r="C262" s="1056"/>
      <c r="D262" s="1056"/>
      <c r="E262" s="1056"/>
      <c r="F262" s="1057"/>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5"/>
      <c r="B263" s="1056"/>
      <c r="C263" s="1056"/>
      <c r="D263" s="1056"/>
      <c r="E263" s="1056"/>
      <c r="F263" s="1057"/>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5"/>
      <c r="B264" s="1056"/>
      <c r="C264" s="1056"/>
      <c r="D264" s="1056"/>
      <c r="E264" s="1056"/>
      <c r="F264" s="1057"/>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66">
        <v>1</v>
      </c>
      <c r="B4" s="106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66">
        <v>2</v>
      </c>
      <c r="B5" s="106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66">
        <v>3</v>
      </c>
      <c r="B6" s="106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66">
        <v>4</v>
      </c>
      <c r="B7" s="106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66">
        <v>5</v>
      </c>
      <c r="B8" s="106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66">
        <v>6</v>
      </c>
      <c r="B9" s="106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66">
        <v>7</v>
      </c>
      <c r="B10" s="106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66">
        <v>8</v>
      </c>
      <c r="B11" s="106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66">
        <v>9</v>
      </c>
      <c r="B12" s="106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66">
        <v>10</v>
      </c>
      <c r="B13" s="106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66">
        <v>11</v>
      </c>
      <c r="B14" s="106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66">
        <v>12</v>
      </c>
      <c r="B15" s="106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66">
        <v>13</v>
      </c>
      <c r="B16" s="106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66">
        <v>14</v>
      </c>
      <c r="B17" s="106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66">
        <v>15</v>
      </c>
      <c r="B18" s="106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66">
        <v>16</v>
      </c>
      <c r="B19" s="106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66">
        <v>17</v>
      </c>
      <c r="B20" s="106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66">
        <v>18</v>
      </c>
      <c r="B21" s="106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66">
        <v>19</v>
      </c>
      <c r="B22" s="106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66">
        <v>20</v>
      </c>
      <c r="B23" s="106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66">
        <v>21</v>
      </c>
      <c r="B24" s="106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66">
        <v>22</v>
      </c>
      <c r="B25" s="106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66">
        <v>23</v>
      </c>
      <c r="B26" s="106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66">
        <v>24</v>
      </c>
      <c r="B27" s="106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66">
        <v>25</v>
      </c>
      <c r="B28" s="106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66">
        <v>26</v>
      </c>
      <c r="B29" s="106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66">
        <v>27</v>
      </c>
      <c r="B30" s="106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66">
        <v>28</v>
      </c>
      <c r="B31" s="106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66">
        <v>29</v>
      </c>
      <c r="B32" s="106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66">
        <v>30</v>
      </c>
      <c r="B33" s="106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66">
        <v>1</v>
      </c>
      <c r="B37" s="106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66">
        <v>2</v>
      </c>
      <c r="B38" s="106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66">
        <v>3</v>
      </c>
      <c r="B39" s="106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66">
        <v>4</v>
      </c>
      <c r="B40" s="106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66">
        <v>5</v>
      </c>
      <c r="B41" s="106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66">
        <v>6</v>
      </c>
      <c r="B42" s="106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66">
        <v>7</v>
      </c>
      <c r="B43" s="106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66">
        <v>8</v>
      </c>
      <c r="B44" s="106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66">
        <v>9</v>
      </c>
      <c r="B45" s="106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66">
        <v>10</v>
      </c>
      <c r="B46" s="106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66">
        <v>11</v>
      </c>
      <c r="B47" s="106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66">
        <v>12</v>
      </c>
      <c r="B48" s="106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66">
        <v>13</v>
      </c>
      <c r="B49" s="106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66">
        <v>14</v>
      </c>
      <c r="B50" s="106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66">
        <v>15</v>
      </c>
      <c r="B51" s="106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66">
        <v>16</v>
      </c>
      <c r="B52" s="106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66">
        <v>17</v>
      </c>
      <c r="B53" s="106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66">
        <v>18</v>
      </c>
      <c r="B54" s="106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66">
        <v>19</v>
      </c>
      <c r="B55" s="106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66">
        <v>20</v>
      </c>
      <c r="B56" s="106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66">
        <v>21</v>
      </c>
      <c r="B57" s="106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66">
        <v>22</v>
      </c>
      <c r="B58" s="106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66">
        <v>23</v>
      </c>
      <c r="B59" s="106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66">
        <v>24</v>
      </c>
      <c r="B60" s="106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66">
        <v>25</v>
      </c>
      <c r="B61" s="106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66">
        <v>26</v>
      </c>
      <c r="B62" s="106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66">
        <v>27</v>
      </c>
      <c r="B63" s="106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66">
        <v>28</v>
      </c>
      <c r="B64" s="106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66">
        <v>29</v>
      </c>
      <c r="B65" s="106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66">
        <v>30</v>
      </c>
      <c r="B66" s="106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66">
        <v>1</v>
      </c>
      <c r="B70" s="106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66">
        <v>2</v>
      </c>
      <c r="B71" s="106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66">
        <v>3</v>
      </c>
      <c r="B72" s="106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66">
        <v>4</v>
      </c>
      <c r="B73" s="106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66">
        <v>5</v>
      </c>
      <c r="B74" s="106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66">
        <v>6</v>
      </c>
      <c r="B75" s="106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66">
        <v>7</v>
      </c>
      <c r="B76" s="106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66">
        <v>8</v>
      </c>
      <c r="B77" s="106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66">
        <v>9</v>
      </c>
      <c r="B78" s="106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66">
        <v>10</v>
      </c>
      <c r="B79" s="106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66">
        <v>11</v>
      </c>
      <c r="B80" s="106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66">
        <v>12</v>
      </c>
      <c r="B81" s="106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66">
        <v>13</v>
      </c>
      <c r="B82" s="106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66">
        <v>14</v>
      </c>
      <c r="B83" s="106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66">
        <v>15</v>
      </c>
      <c r="B84" s="106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66">
        <v>16</v>
      </c>
      <c r="B85" s="106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66">
        <v>17</v>
      </c>
      <c r="B86" s="106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66">
        <v>18</v>
      </c>
      <c r="B87" s="106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66">
        <v>19</v>
      </c>
      <c r="B88" s="106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66">
        <v>20</v>
      </c>
      <c r="B89" s="106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66">
        <v>21</v>
      </c>
      <c r="B90" s="106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66">
        <v>22</v>
      </c>
      <c r="B91" s="106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66">
        <v>23</v>
      </c>
      <c r="B92" s="106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66">
        <v>24</v>
      </c>
      <c r="B93" s="106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66">
        <v>25</v>
      </c>
      <c r="B94" s="106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66">
        <v>26</v>
      </c>
      <c r="B95" s="106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66">
        <v>27</v>
      </c>
      <c r="B96" s="106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66">
        <v>28</v>
      </c>
      <c r="B97" s="106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66">
        <v>29</v>
      </c>
      <c r="B98" s="106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66">
        <v>30</v>
      </c>
      <c r="B99" s="106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66">
        <v>1</v>
      </c>
      <c r="B103" s="106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66">
        <v>2</v>
      </c>
      <c r="B104" s="106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66">
        <v>3</v>
      </c>
      <c r="B105" s="106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66">
        <v>4</v>
      </c>
      <c r="B106" s="106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66">
        <v>5</v>
      </c>
      <c r="B107" s="106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66">
        <v>6</v>
      </c>
      <c r="B108" s="106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66">
        <v>7</v>
      </c>
      <c r="B109" s="106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66">
        <v>8</v>
      </c>
      <c r="B110" s="106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66">
        <v>9</v>
      </c>
      <c r="B111" s="106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66">
        <v>10</v>
      </c>
      <c r="B112" s="106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66">
        <v>11</v>
      </c>
      <c r="B113" s="106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66">
        <v>12</v>
      </c>
      <c r="B114" s="106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66">
        <v>13</v>
      </c>
      <c r="B115" s="106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66">
        <v>14</v>
      </c>
      <c r="B116" s="106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66">
        <v>15</v>
      </c>
      <c r="B117" s="106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66">
        <v>16</v>
      </c>
      <c r="B118" s="106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66">
        <v>17</v>
      </c>
      <c r="B119" s="106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66">
        <v>18</v>
      </c>
      <c r="B120" s="106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66">
        <v>19</v>
      </c>
      <c r="B121" s="106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66">
        <v>20</v>
      </c>
      <c r="B122" s="106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66">
        <v>21</v>
      </c>
      <c r="B123" s="106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66">
        <v>22</v>
      </c>
      <c r="B124" s="106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66">
        <v>23</v>
      </c>
      <c r="B125" s="106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66">
        <v>24</v>
      </c>
      <c r="B126" s="106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66">
        <v>25</v>
      </c>
      <c r="B127" s="106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66">
        <v>26</v>
      </c>
      <c r="B128" s="106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66">
        <v>27</v>
      </c>
      <c r="B129" s="106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66">
        <v>28</v>
      </c>
      <c r="B130" s="106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66">
        <v>29</v>
      </c>
      <c r="B131" s="106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66">
        <v>30</v>
      </c>
      <c r="B132" s="106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66">
        <v>1</v>
      </c>
      <c r="B136" s="106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66">
        <v>2</v>
      </c>
      <c r="B137" s="106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66">
        <v>3</v>
      </c>
      <c r="B138" s="106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66">
        <v>4</v>
      </c>
      <c r="B139" s="106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66">
        <v>5</v>
      </c>
      <c r="B140" s="106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66">
        <v>6</v>
      </c>
      <c r="B141" s="106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66">
        <v>7</v>
      </c>
      <c r="B142" s="106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66">
        <v>8</v>
      </c>
      <c r="B143" s="106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66">
        <v>9</v>
      </c>
      <c r="B144" s="106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66">
        <v>10</v>
      </c>
      <c r="B145" s="106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66">
        <v>11</v>
      </c>
      <c r="B146" s="106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66">
        <v>12</v>
      </c>
      <c r="B147" s="106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66">
        <v>13</v>
      </c>
      <c r="B148" s="106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66">
        <v>14</v>
      </c>
      <c r="B149" s="106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66">
        <v>15</v>
      </c>
      <c r="B150" s="106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66">
        <v>16</v>
      </c>
      <c r="B151" s="106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66">
        <v>17</v>
      </c>
      <c r="B152" s="106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66">
        <v>18</v>
      </c>
      <c r="B153" s="106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66">
        <v>19</v>
      </c>
      <c r="B154" s="106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66">
        <v>20</v>
      </c>
      <c r="B155" s="106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66">
        <v>21</v>
      </c>
      <c r="B156" s="106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66">
        <v>22</v>
      </c>
      <c r="B157" s="106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66">
        <v>23</v>
      </c>
      <c r="B158" s="106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66">
        <v>24</v>
      </c>
      <c r="B159" s="106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66">
        <v>25</v>
      </c>
      <c r="B160" s="106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66">
        <v>26</v>
      </c>
      <c r="B161" s="106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66">
        <v>27</v>
      </c>
      <c r="B162" s="106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66">
        <v>28</v>
      </c>
      <c r="B163" s="106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66">
        <v>29</v>
      </c>
      <c r="B164" s="106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66">
        <v>30</v>
      </c>
      <c r="B165" s="106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66">
        <v>1</v>
      </c>
      <c r="B169" s="106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66">
        <v>2</v>
      </c>
      <c r="B170" s="106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66">
        <v>3</v>
      </c>
      <c r="B171" s="106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66">
        <v>4</v>
      </c>
      <c r="B172" s="106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66">
        <v>5</v>
      </c>
      <c r="B173" s="106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66">
        <v>6</v>
      </c>
      <c r="B174" s="106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66">
        <v>7</v>
      </c>
      <c r="B175" s="106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66">
        <v>8</v>
      </c>
      <c r="B176" s="106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66">
        <v>9</v>
      </c>
      <c r="B177" s="106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66">
        <v>10</v>
      </c>
      <c r="B178" s="106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66">
        <v>11</v>
      </c>
      <c r="B179" s="106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66">
        <v>12</v>
      </c>
      <c r="B180" s="106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66">
        <v>13</v>
      </c>
      <c r="B181" s="106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66">
        <v>14</v>
      </c>
      <c r="B182" s="106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66">
        <v>15</v>
      </c>
      <c r="B183" s="106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66">
        <v>16</v>
      </c>
      <c r="B184" s="106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66">
        <v>17</v>
      </c>
      <c r="B185" s="106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66">
        <v>18</v>
      </c>
      <c r="B186" s="106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66">
        <v>19</v>
      </c>
      <c r="B187" s="106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66">
        <v>20</v>
      </c>
      <c r="B188" s="106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66">
        <v>21</v>
      </c>
      <c r="B189" s="106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66">
        <v>22</v>
      </c>
      <c r="B190" s="106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66">
        <v>23</v>
      </c>
      <c r="B191" s="106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66">
        <v>24</v>
      </c>
      <c r="B192" s="106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66">
        <v>25</v>
      </c>
      <c r="B193" s="106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66">
        <v>26</v>
      </c>
      <c r="B194" s="106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66">
        <v>27</v>
      </c>
      <c r="B195" s="106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66">
        <v>28</v>
      </c>
      <c r="B196" s="106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66">
        <v>29</v>
      </c>
      <c r="B197" s="106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66">
        <v>30</v>
      </c>
      <c r="B198" s="106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66">
        <v>1</v>
      </c>
      <c r="B202" s="106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66">
        <v>2</v>
      </c>
      <c r="B203" s="106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66">
        <v>3</v>
      </c>
      <c r="B204" s="106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66">
        <v>4</v>
      </c>
      <c r="B205" s="106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66">
        <v>5</v>
      </c>
      <c r="B206" s="106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66">
        <v>6</v>
      </c>
      <c r="B207" s="106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66">
        <v>7</v>
      </c>
      <c r="B208" s="106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66">
        <v>8</v>
      </c>
      <c r="B209" s="106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66">
        <v>9</v>
      </c>
      <c r="B210" s="106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66">
        <v>10</v>
      </c>
      <c r="B211" s="106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66">
        <v>11</v>
      </c>
      <c r="B212" s="106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66">
        <v>12</v>
      </c>
      <c r="B213" s="106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66">
        <v>13</v>
      </c>
      <c r="B214" s="106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66">
        <v>14</v>
      </c>
      <c r="B215" s="106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66">
        <v>15</v>
      </c>
      <c r="B216" s="106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66">
        <v>16</v>
      </c>
      <c r="B217" s="106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66">
        <v>17</v>
      </c>
      <c r="B218" s="106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66">
        <v>18</v>
      </c>
      <c r="B219" s="106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66">
        <v>19</v>
      </c>
      <c r="B220" s="106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66">
        <v>20</v>
      </c>
      <c r="B221" s="106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66">
        <v>21</v>
      </c>
      <c r="B222" s="106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66">
        <v>22</v>
      </c>
      <c r="B223" s="106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66">
        <v>23</v>
      </c>
      <c r="B224" s="106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66">
        <v>24</v>
      </c>
      <c r="B225" s="106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66">
        <v>25</v>
      </c>
      <c r="B226" s="106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66">
        <v>26</v>
      </c>
      <c r="B227" s="106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66">
        <v>27</v>
      </c>
      <c r="B228" s="106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66">
        <v>28</v>
      </c>
      <c r="B229" s="106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66">
        <v>29</v>
      </c>
      <c r="B230" s="106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66">
        <v>30</v>
      </c>
      <c r="B231" s="106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66">
        <v>1</v>
      </c>
      <c r="B235" s="106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66">
        <v>2</v>
      </c>
      <c r="B236" s="106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66">
        <v>3</v>
      </c>
      <c r="B237" s="106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66">
        <v>4</v>
      </c>
      <c r="B238" s="106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66">
        <v>5</v>
      </c>
      <c r="B239" s="106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66">
        <v>6</v>
      </c>
      <c r="B240" s="106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66">
        <v>7</v>
      </c>
      <c r="B241" s="106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66">
        <v>8</v>
      </c>
      <c r="B242" s="106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66">
        <v>9</v>
      </c>
      <c r="B243" s="106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66">
        <v>10</v>
      </c>
      <c r="B244" s="106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66">
        <v>11</v>
      </c>
      <c r="B245" s="106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66">
        <v>12</v>
      </c>
      <c r="B246" s="106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66">
        <v>13</v>
      </c>
      <c r="B247" s="106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66">
        <v>14</v>
      </c>
      <c r="B248" s="106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66">
        <v>15</v>
      </c>
      <c r="B249" s="106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66">
        <v>16</v>
      </c>
      <c r="B250" s="106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66">
        <v>17</v>
      </c>
      <c r="B251" s="106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66">
        <v>18</v>
      </c>
      <c r="B252" s="106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66">
        <v>19</v>
      </c>
      <c r="B253" s="106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66">
        <v>20</v>
      </c>
      <c r="B254" s="106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66">
        <v>21</v>
      </c>
      <c r="B255" s="106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66">
        <v>22</v>
      </c>
      <c r="B256" s="106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66">
        <v>23</v>
      </c>
      <c r="B257" s="106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66">
        <v>24</v>
      </c>
      <c r="B258" s="106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66">
        <v>25</v>
      </c>
      <c r="B259" s="106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66">
        <v>26</v>
      </c>
      <c r="B260" s="106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66">
        <v>27</v>
      </c>
      <c r="B261" s="106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66">
        <v>28</v>
      </c>
      <c r="B262" s="106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66">
        <v>29</v>
      </c>
      <c r="B263" s="106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66">
        <v>30</v>
      </c>
      <c r="B264" s="106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66">
        <v>1</v>
      </c>
      <c r="B268" s="106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66">
        <v>2</v>
      </c>
      <c r="B269" s="106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66">
        <v>3</v>
      </c>
      <c r="B270" s="106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66">
        <v>4</v>
      </c>
      <c r="B271" s="106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66">
        <v>5</v>
      </c>
      <c r="B272" s="106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66">
        <v>6</v>
      </c>
      <c r="B273" s="106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66">
        <v>7</v>
      </c>
      <c r="B274" s="106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66">
        <v>8</v>
      </c>
      <c r="B275" s="106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66">
        <v>9</v>
      </c>
      <c r="B276" s="106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66">
        <v>10</v>
      </c>
      <c r="B277" s="106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66">
        <v>11</v>
      </c>
      <c r="B278" s="106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66">
        <v>12</v>
      </c>
      <c r="B279" s="106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66">
        <v>13</v>
      </c>
      <c r="B280" s="106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66">
        <v>14</v>
      </c>
      <c r="B281" s="106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66">
        <v>15</v>
      </c>
      <c r="B282" s="106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66">
        <v>16</v>
      </c>
      <c r="B283" s="106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66">
        <v>17</v>
      </c>
      <c r="B284" s="106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66">
        <v>18</v>
      </c>
      <c r="B285" s="106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66">
        <v>19</v>
      </c>
      <c r="B286" s="106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66">
        <v>20</v>
      </c>
      <c r="B287" s="106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66">
        <v>21</v>
      </c>
      <c r="B288" s="106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66">
        <v>22</v>
      </c>
      <c r="B289" s="106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66">
        <v>23</v>
      </c>
      <c r="B290" s="106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66">
        <v>24</v>
      </c>
      <c r="B291" s="106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66">
        <v>25</v>
      </c>
      <c r="B292" s="106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66">
        <v>26</v>
      </c>
      <c r="B293" s="106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66">
        <v>27</v>
      </c>
      <c r="B294" s="106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66">
        <v>28</v>
      </c>
      <c r="B295" s="106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66">
        <v>29</v>
      </c>
      <c r="B296" s="106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66">
        <v>30</v>
      </c>
      <c r="B297" s="106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66">
        <v>1</v>
      </c>
      <c r="B301" s="106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66">
        <v>2</v>
      </c>
      <c r="B302" s="106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66">
        <v>3</v>
      </c>
      <c r="B303" s="106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66">
        <v>4</v>
      </c>
      <c r="B304" s="106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66">
        <v>5</v>
      </c>
      <c r="B305" s="106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66">
        <v>6</v>
      </c>
      <c r="B306" s="106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66">
        <v>7</v>
      </c>
      <c r="B307" s="106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66">
        <v>8</v>
      </c>
      <c r="B308" s="106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66">
        <v>9</v>
      </c>
      <c r="B309" s="106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66">
        <v>10</v>
      </c>
      <c r="B310" s="106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66">
        <v>11</v>
      </c>
      <c r="B311" s="106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66">
        <v>12</v>
      </c>
      <c r="B312" s="106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66">
        <v>13</v>
      </c>
      <c r="B313" s="106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66">
        <v>14</v>
      </c>
      <c r="B314" s="106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66">
        <v>15</v>
      </c>
      <c r="B315" s="106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66">
        <v>16</v>
      </c>
      <c r="B316" s="106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66">
        <v>17</v>
      </c>
      <c r="B317" s="106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66">
        <v>18</v>
      </c>
      <c r="B318" s="106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66">
        <v>19</v>
      </c>
      <c r="B319" s="106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66">
        <v>20</v>
      </c>
      <c r="B320" s="106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66">
        <v>21</v>
      </c>
      <c r="B321" s="106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66">
        <v>22</v>
      </c>
      <c r="B322" s="106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66">
        <v>23</v>
      </c>
      <c r="B323" s="106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66">
        <v>24</v>
      </c>
      <c r="B324" s="106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66">
        <v>25</v>
      </c>
      <c r="B325" s="106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66">
        <v>26</v>
      </c>
      <c r="B326" s="106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66">
        <v>27</v>
      </c>
      <c r="B327" s="106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66">
        <v>28</v>
      </c>
      <c r="B328" s="106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66">
        <v>29</v>
      </c>
      <c r="B329" s="106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66">
        <v>30</v>
      </c>
      <c r="B330" s="106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66">
        <v>1</v>
      </c>
      <c r="B334" s="106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66">
        <v>2</v>
      </c>
      <c r="B335" s="106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66">
        <v>3</v>
      </c>
      <c r="B336" s="106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66">
        <v>4</v>
      </c>
      <c r="B337" s="106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66">
        <v>5</v>
      </c>
      <c r="B338" s="106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66">
        <v>6</v>
      </c>
      <c r="B339" s="106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66">
        <v>7</v>
      </c>
      <c r="B340" s="106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66">
        <v>8</v>
      </c>
      <c r="B341" s="106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66">
        <v>9</v>
      </c>
      <c r="B342" s="106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66">
        <v>10</v>
      </c>
      <c r="B343" s="106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66">
        <v>11</v>
      </c>
      <c r="B344" s="106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66">
        <v>12</v>
      </c>
      <c r="B345" s="106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66">
        <v>13</v>
      </c>
      <c r="B346" s="106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66">
        <v>14</v>
      </c>
      <c r="B347" s="106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66">
        <v>15</v>
      </c>
      <c r="B348" s="106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66">
        <v>16</v>
      </c>
      <c r="B349" s="106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66">
        <v>17</v>
      </c>
      <c r="B350" s="106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66">
        <v>18</v>
      </c>
      <c r="B351" s="106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66">
        <v>19</v>
      </c>
      <c r="B352" s="106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66">
        <v>20</v>
      </c>
      <c r="B353" s="106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66">
        <v>21</v>
      </c>
      <c r="B354" s="106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66">
        <v>22</v>
      </c>
      <c r="B355" s="106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66">
        <v>23</v>
      </c>
      <c r="B356" s="106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66">
        <v>24</v>
      </c>
      <c r="B357" s="106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66">
        <v>25</v>
      </c>
      <c r="B358" s="106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66">
        <v>26</v>
      </c>
      <c r="B359" s="106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66">
        <v>27</v>
      </c>
      <c r="B360" s="106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66">
        <v>28</v>
      </c>
      <c r="B361" s="106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66">
        <v>29</v>
      </c>
      <c r="B362" s="106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66">
        <v>30</v>
      </c>
      <c r="B363" s="106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66">
        <v>1</v>
      </c>
      <c r="B367" s="106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66">
        <v>2</v>
      </c>
      <c r="B368" s="106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66">
        <v>3</v>
      </c>
      <c r="B369" s="106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66">
        <v>4</v>
      </c>
      <c r="B370" s="106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66">
        <v>5</v>
      </c>
      <c r="B371" s="106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66">
        <v>6</v>
      </c>
      <c r="B372" s="106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66">
        <v>7</v>
      </c>
      <c r="B373" s="106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66">
        <v>8</v>
      </c>
      <c r="B374" s="106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66">
        <v>9</v>
      </c>
      <c r="B375" s="106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66">
        <v>10</v>
      </c>
      <c r="B376" s="106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66">
        <v>11</v>
      </c>
      <c r="B377" s="106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66">
        <v>12</v>
      </c>
      <c r="B378" s="106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66">
        <v>13</v>
      </c>
      <c r="B379" s="106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66">
        <v>14</v>
      </c>
      <c r="B380" s="106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66">
        <v>15</v>
      </c>
      <c r="B381" s="106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66">
        <v>16</v>
      </c>
      <c r="B382" s="106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66">
        <v>17</v>
      </c>
      <c r="B383" s="106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66">
        <v>18</v>
      </c>
      <c r="B384" s="106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66">
        <v>19</v>
      </c>
      <c r="B385" s="106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66">
        <v>20</v>
      </c>
      <c r="B386" s="106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66">
        <v>21</v>
      </c>
      <c r="B387" s="106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66">
        <v>22</v>
      </c>
      <c r="B388" s="106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66">
        <v>23</v>
      </c>
      <c r="B389" s="106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66">
        <v>24</v>
      </c>
      <c r="B390" s="106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66">
        <v>25</v>
      </c>
      <c r="B391" s="106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66">
        <v>26</v>
      </c>
      <c r="B392" s="106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66">
        <v>27</v>
      </c>
      <c r="B393" s="106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66">
        <v>28</v>
      </c>
      <c r="B394" s="106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66">
        <v>29</v>
      </c>
      <c r="B395" s="106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66">
        <v>30</v>
      </c>
      <c r="B396" s="106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66">
        <v>1</v>
      </c>
      <c r="B400" s="106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66">
        <v>2</v>
      </c>
      <c r="B401" s="106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66">
        <v>3</v>
      </c>
      <c r="B402" s="106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66">
        <v>4</v>
      </c>
      <c r="B403" s="106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66">
        <v>5</v>
      </c>
      <c r="B404" s="106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66">
        <v>6</v>
      </c>
      <c r="B405" s="106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66">
        <v>7</v>
      </c>
      <c r="B406" s="106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66">
        <v>8</v>
      </c>
      <c r="B407" s="106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66">
        <v>9</v>
      </c>
      <c r="B408" s="106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66">
        <v>10</v>
      </c>
      <c r="B409" s="106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66">
        <v>11</v>
      </c>
      <c r="B410" s="106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66">
        <v>12</v>
      </c>
      <c r="B411" s="106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66">
        <v>13</v>
      </c>
      <c r="B412" s="106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66">
        <v>14</v>
      </c>
      <c r="B413" s="106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66">
        <v>15</v>
      </c>
      <c r="B414" s="106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66">
        <v>16</v>
      </c>
      <c r="B415" s="106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66">
        <v>17</v>
      </c>
      <c r="B416" s="106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66">
        <v>18</v>
      </c>
      <c r="B417" s="106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66">
        <v>19</v>
      </c>
      <c r="B418" s="106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66">
        <v>20</v>
      </c>
      <c r="B419" s="106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66">
        <v>21</v>
      </c>
      <c r="B420" s="106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66">
        <v>22</v>
      </c>
      <c r="B421" s="106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66">
        <v>23</v>
      </c>
      <c r="B422" s="106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66">
        <v>24</v>
      </c>
      <c r="B423" s="106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66">
        <v>25</v>
      </c>
      <c r="B424" s="106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66">
        <v>26</v>
      </c>
      <c r="B425" s="106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66">
        <v>27</v>
      </c>
      <c r="B426" s="106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66">
        <v>28</v>
      </c>
      <c r="B427" s="106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66">
        <v>29</v>
      </c>
      <c r="B428" s="106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66">
        <v>30</v>
      </c>
      <c r="B429" s="106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66">
        <v>1</v>
      </c>
      <c r="B433" s="106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66">
        <v>2</v>
      </c>
      <c r="B434" s="106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66">
        <v>3</v>
      </c>
      <c r="B435" s="106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66">
        <v>4</v>
      </c>
      <c r="B436" s="106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66">
        <v>5</v>
      </c>
      <c r="B437" s="106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66">
        <v>6</v>
      </c>
      <c r="B438" s="106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66">
        <v>7</v>
      </c>
      <c r="B439" s="106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66">
        <v>8</v>
      </c>
      <c r="B440" s="106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66">
        <v>9</v>
      </c>
      <c r="B441" s="106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66">
        <v>10</v>
      </c>
      <c r="B442" s="106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66">
        <v>11</v>
      </c>
      <c r="B443" s="106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66">
        <v>12</v>
      </c>
      <c r="B444" s="106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66">
        <v>13</v>
      </c>
      <c r="B445" s="106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66">
        <v>14</v>
      </c>
      <c r="B446" s="106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66">
        <v>15</v>
      </c>
      <c r="B447" s="106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66">
        <v>16</v>
      </c>
      <c r="B448" s="106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66">
        <v>17</v>
      </c>
      <c r="B449" s="106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66">
        <v>18</v>
      </c>
      <c r="B450" s="106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66">
        <v>19</v>
      </c>
      <c r="B451" s="106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66">
        <v>20</v>
      </c>
      <c r="B452" s="106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66">
        <v>21</v>
      </c>
      <c r="B453" s="106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66">
        <v>22</v>
      </c>
      <c r="B454" s="106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66">
        <v>23</v>
      </c>
      <c r="B455" s="106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66">
        <v>24</v>
      </c>
      <c r="B456" s="106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66">
        <v>25</v>
      </c>
      <c r="B457" s="106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66">
        <v>26</v>
      </c>
      <c r="B458" s="106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66">
        <v>27</v>
      </c>
      <c r="B459" s="106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66">
        <v>28</v>
      </c>
      <c r="B460" s="106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66">
        <v>29</v>
      </c>
      <c r="B461" s="106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66">
        <v>30</v>
      </c>
      <c r="B462" s="106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66">
        <v>1</v>
      </c>
      <c r="B466" s="106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66">
        <v>2</v>
      </c>
      <c r="B467" s="106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66">
        <v>3</v>
      </c>
      <c r="B468" s="106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66">
        <v>4</v>
      </c>
      <c r="B469" s="106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66">
        <v>5</v>
      </c>
      <c r="B470" s="106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66">
        <v>6</v>
      </c>
      <c r="B471" s="106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66">
        <v>7</v>
      </c>
      <c r="B472" s="106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66">
        <v>8</v>
      </c>
      <c r="B473" s="106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66">
        <v>9</v>
      </c>
      <c r="B474" s="106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66">
        <v>10</v>
      </c>
      <c r="B475" s="106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66">
        <v>11</v>
      </c>
      <c r="B476" s="106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66">
        <v>12</v>
      </c>
      <c r="B477" s="106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66">
        <v>13</v>
      </c>
      <c r="B478" s="106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66">
        <v>14</v>
      </c>
      <c r="B479" s="106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66">
        <v>15</v>
      </c>
      <c r="B480" s="106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66">
        <v>16</v>
      </c>
      <c r="B481" s="106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66">
        <v>17</v>
      </c>
      <c r="B482" s="106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66">
        <v>18</v>
      </c>
      <c r="B483" s="106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66">
        <v>19</v>
      </c>
      <c r="B484" s="106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66">
        <v>20</v>
      </c>
      <c r="B485" s="106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66">
        <v>21</v>
      </c>
      <c r="B486" s="106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66">
        <v>22</v>
      </c>
      <c r="B487" s="106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66">
        <v>23</v>
      </c>
      <c r="B488" s="106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66">
        <v>24</v>
      </c>
      <c r="B489" s="106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66">
        <v>25</v>
      </c>
      <c r="B490" s="106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66">
        <v>26</v>
      </c>
      <c r="B491" s="106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66">
        <v>27</v>
      </c>
      <c r="B492" s="106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66">
        <v>28</v>
      </c>
      <c r="B493" s="106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66">
        <v>29</v>
      </c>
      <c r="B494" s="106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66">
        <v>30</v>
      </c>
      <c r="B495" s="106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66">
        <v>1</v>
      </c>
      <c r="B499" s="106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66">
        <v>2</v>
      </c>
      <c r="B500" s="106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66">
        <v>3</v>
      </c>
      <c r="B501" s="106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66">
        <v>4</v>
      </c>
      <c r="B502" s="106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66">
        <v>5</v>
      </c>
      <c r="B503" s="106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66">
        <v>6</v>
      </c>
      <c r="B504" s="106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66">
        <v>7</v>
      </c>
      <c r="B505" s="106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66">
        <v>8</v>
      </c>
      <c r="B506" s="106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66">
        <v>9</v>
      </c>
      <c r="B507" s="106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66">
        <v>10</v>
      </c>
      <c r="B508" s="106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66">
        <v>11</v>
      </c>
      <c r="B509" s="106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66">
        <v>12</v>
      </c>
      <c r="B510" s="106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66">
        <v>13</v>
      </c>
      <c r="B511" s="106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66">
        <v>14</v>
      </c>
      <c r="B512" s="106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66">
        <v>15</v>
      </c>
      <c r="B513" s="106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66">
        <v>16</v>
      </c>
      <c r="B514" s="106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66">
        <v>17</v>
      </c>
      <c r="B515" s="106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66">
        <v>18</v>
      </c>
      <c r="B516" s="106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66">
        <v>19</v>
      </c>
      <c r="B517" s="106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66">
        <v>20</v>
      </c>
      <c r="B518" s="106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66">
        <v>21</v>
      </c>
      <c r="B519" s="106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66">
        <v>22</v>
      </c>
      <c r="B520" s="106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66">
        <v>23</v>
      </c>
      <c r="B521" s="106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66">
        <v>24</v>
      </c>
      <c r="B522" s="106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66">
        <v>25</v>
      </c>
      <c r="B523" s="106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66">
        <v>26</v>
      </c>
      <c r="B524" s="106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66">
        <v>27</v>
      </c>
      <c r="B525" s="106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66">
        <v>28</v>
      </c>
      <c r="B526" s="106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66">
        <v>29</v>
      </c>
      <c r="B527" s="106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66">
        <v>30</v>
      </c>
      <c r="B528" s="106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66">
        <v>1</v>
      </c>
      <c r="B532" s="106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66">
        <v>2</v>
      </c>
      <c r="B533" s="106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66">
        <v>3</v>
      </c>
      <c r="B534" s="106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66">
        <v>4</v>
      </c>
      <c r="B535" s="106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66">
        <v>5</v>
      </c>
      <c r="B536" s="106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66">
        <v>6</v>
      </c>
      <c r="B537" s="106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66">
        <v>7</v>
      </c>
      <c r="B538" s="106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66">
        <v>8</v>
      </c>
      <c r="B539" s="106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66">
        <v>9</v>
      </c>
      <c r="B540" s="106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66">
        <v>10</v>
      </c>
      <c r="B541" s="106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66">
        <v>11</v>
      </c>
      <c r="B542" s="106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66">
        <v>12</v>
      </c>
      <c r="B543" s="106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66">
        <v>13</v>
      </c>
      <c r="B544" s="106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66">
        <v>14</v>
      </c>
      <c r="B545" s="106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66">
        <v>15</v>
      </c>
      <c r="B546" s="106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66">
        <v>16</v>
      </c>
      <c r="B547" s="106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66">
        <v>17</v>
      </c>
      <c r="B548" s="106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66">
        <v>18</v>
      </c>
      <c r="B549" s="106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66">
        <v>19</v>
      </c>
      <c r="B550" s="106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66">
        <v>20</v>
      </c>
      <c r="B551" s="106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66">
        <v>21</v>
      </c>
      <c r="B552" s="106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66">
        <v>22</v>
      </c>
      <c r="B553" s="106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66">
        <v>23</v>
      </c>
      <c r="B554" s="106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66">
        <v>24</v>
      </c>
      <c r="B555" s="106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66">
        <v>25</v>
      </c>
      <c r="B556" s="106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66">
        <v>26</v>
      </c>
      <c r="B557" s="106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66">
        <v>27</v>
      </c>
      <c r="B558" s="106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66">
        <v>28</v>
      </c>
      <c r="B559" s="106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66">
        <v>29</v>
      </c>
      <c r="B560" s="106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66">
        <v>30</v>
      </c>
      <c r="B561" s="106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66">
        <v>1</v>
      </c>
      <c r="B565" s="106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66">
        <v>2</v>
      </c>
      <c r="B566" s="106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66">
        <v>3</v>
      </c>
      <c r="B567" s="106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66">
        <v>4</v>
      </c>
      <c r="B568" s="106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66">
        <v>5</v>
      </c>
      <c r="B569" s="106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66">
        <v>6</v>
      </c>
      <c r="B570" s="106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66">
        <v>7</v>
      </c>
      <c r="B571" s="106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66">
        <v>8</v>
      </c>
      <c r="B572" s="106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66">
        <v>9</v>
      </c>
      <c r="B573" s="106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66">
        <v>10</v>
      </c>
      <c r="B574" s="106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66">
        <v>11</v>
      </c>
      <c r="B575" s="106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66">
        <v>12</v>
      </c>
      <c r="B576" s="106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66">
        <v>13</v>
      </c>
      <c r="B577" s="106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66">
        <v>14</v>
      </c>
      <c r="B578" s="106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66">
        <v>15</v>
      </c>
      <c r="B579" s="106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66">
        <v>16</v>
      </c>
      <c r="B580" s="106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66">
        <v>17</v>
      </c>
      <c r="B581" s="106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66">
        <v>18</v>
      </c>
      <c r="B582" s="106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66">
        <v>19</v>
      </c>
      <c r="B583" s="106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66">
        <v>20</v>
      </c>
      <c r="B584" s="106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66">
        <v>21</v>
      </c>
      <c r="B585" s="106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66">
        <v>22</v>
      </c>
      <c r="B586" s="106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66">
        <v>23</v>
      </c>
      <c r="B587" s="106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66">
        <v>24</v>
      </c>
      <c r="B588" s="106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66">
        <v>25</v>
      </c>
      <c r="B589" s="106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66">
        <v>26</v>
      </c>
      <c r="B590" s="106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66">
        <v>27</v>
      </c>
      <c r="B591" s="106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66">
        <v>28</v>
      </c>
      <c r="B592" s="106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66">
        <v>29</v>
      </c>
      <c r="B593" s="106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66">
        <v>30</v>
      </c>
      <c r="B594" s="106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66">
        <v>1</v>
      </c>
      <c r="B598" s="106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66">
        <v>2</v>
      </c>
      <c r="B599" s="106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66">
        <v>3</v>
      </c>
      <c r="B600" s="106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66">
        <v>4</v>
      </c>
      <c r="B601" s="106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66">
        <v>5</v>
      </c>
      <c r="B602" s="106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66">
        <v>6</v>
      </c>
      <c r="B603" s="106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66">
        <v>7</v>
      </c>
      <c r="B604" s="106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66">
        <v>8</v>
      </c>
      <c r="B605" s="106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66">
        <v>9</v>
      </c>
      <c r="B606" s="106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66">
        <v>10</v>
      </c>
      <c r="B607" s="106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66">
        <v>11</v>
      </c>
      <c r="B608" s="106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66">
        <v>12</v>
      </c>
      <c r="B609" s="106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66">
        <v>13</v>
      </c>
      <c r="B610" s="106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66">
        <v>14</v>
      </c>
      <c r="B611" s="106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66">
        <v>15</v>
      </c>
      <c r="B612" s="106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66">
        <v>16</v>
      </c>
      <c r="B613" s="106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66">
        <v>17</v>
      </c>
      <c r="B614" s="106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66">
        <v>18</v>
      </c>
      <c r="B615" s="106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66">
        <v>19</v>
      </c>
      <c r="B616" s="106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66">
        <v>20</v>
      </c>
      <c r="B617" s="106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66">
        <v>21</v>
      </c>
      <c r="B618" s="106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66">
        <v>22</v>
      </c>
      <c r="B619" s="106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66">
        <v>23</v>
      </c>
      <c r="B620" s="106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66">
        <v>24</v>
      </c>
      <c r="B621" s="106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66">
        <v>25</v>
      </c>
      <c r="B622" s="106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66">
        <v>26</v>
      </c>
      <c r="B623" s="106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66">
        <v>27</v>
      </c>
      <c r="B624" s="106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66">
        <v>28</v>
      </c>
      <c r="B625" s="106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66">
        <v>29</v>
      </c>
      <c r="B626" s="106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66">
        <v>30</v>
      </c>
      <c r="B627" s="106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66">
        <v>1</v>
      </c>
      <c r="B631" s="106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66">
        <v>2</v>
      </c>
      <c r="B632" s="106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66">
        <v>3</v>
      </c>
      <c r="B633" s="106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66">
        <v>4</v>
      </c>
      <c r="B634" s="106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66">
        <v>5</v>
      </c>
      <c r="B635" s="106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66">
        <v>6</v>
      </c>
      <c r="B636" s="106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66">
        <v>7</v>
      </c>
      <c r="B637" s="106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66">
        <v>8</v>
      </c>
      <c r="B638" s="106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66">
        <v>9</v>
      </c>
      <c r="B639" s="106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66">
        <v>10</v>
      </c>
      <c r="B640" s="106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66">
        <v>11</v>
      </c>
      <c r="B641" s="106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66">
        <v>12</v>
      </c>
      <c r="B642" s="106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66">
        <v>13</v>
      </c>
      <c r="B643" s="106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66">
        <v>14</v>
      </c>
      <c r="B644" s="106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66">
        <v>15</v>
      </c>
      <c r="B645" s="106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66">
        <v>16</v>
      </c>
      <c r="B646" s="106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66">
        <v>17</v>
      </c>
      <c r="B647" s="106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66">
        <v>18</v>
      </c>
      <c r="B648" s="106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66">
        <v>19</v>
      </c>
      <c r="B649" s="106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66">
        <v>20</v>
      </c>
      <c r="B650" s="106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66">
        <v>21</v>
      </c>
      <c r="B651" s="106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66">
        <v>22</v>
      </c>
      <c r="B652" s="106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66">
        <v>23</v>
      </c>
      <c r="B653" s="106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66">
        <v>24</v>
      </c>
      <c r="B654" s="106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66">
        <v>25</v>
      </c>
      <c r="B655" s="106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66">
        <v>26</v>
      </c>
      <c r="B656" s="106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66">
        <v>27</v>
      </c>
      <c r="B657" s="106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66">
        <v>28</v>
      </c>
      <c r="B658" s="106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66">
        <v>29</v>
      </c>
      <c r="B659" s="106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66">
        <v>30</v>
      </c>
      <c r="B660" s="106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66">
        <v>1</v>
      </c>
      <c r="B664" s="106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66">
        <v>2</v>
      </c>
      <c r="B665" s="106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66">
        <v>3</v>
      </c>
      <c r="B666" s="106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66">
        <v>4</v>
      </c>
      <c r="B667" s="106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66">
        <v>5</v>
      </c>
      <c r="B668" s="106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66">
        <v>6</v>
      </c>
      <c r="B669" s="106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66">
        <v>7</v>
      </c>
      <c r="B670" s="106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66">
        <v>8</v>
      </c>
      <c r="B671" s="106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66">
        <v>9</v>
      </c>
      <c r="B672" s="106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66">
        <v>10</v>
      </c>
      <c r="B673" s="106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66">
        <v>11</v>
      </c>
      <c r="B674" s="106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66">
        <v>12</v>
      </c>
      <c r="B675" s="106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66">
        <v>13</v>
      </c>
      <c r="B676" s="106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66">
        <v>14</v>
      </c>
      <c r="B677" s="106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66">
        <v>15</v>
      </c>
      <c r="B678" s="106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66">
        <v>16</v>
      </c>
      <c r="B679" s="106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66">
        <v>17</v>
      </c>
      <c r="B680" s="106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66">
        <v>18</v>
      </c>
      <c r="B681" s="106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66">
        <v>19</v>
      </c>
      <c r="B682" s="106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66">
        <v>20</v>
      </c>
      <c r="B683" s="106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66">
        <v>21</v>
      </c>
      <c r="B684" s="106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66">
        <v>22</v>
      </c>
      <c r="B685" s="106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66">
        <v>23</v>
      </c>
      <c r="B686" s="106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66">
        <v>24</v>
      </c>
      <c r="B687" s="106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66">
        <v>25</v>
      </c>
      <c r="B688" s="106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66">
        <v>26</v>
      </c>
      <c r="B689" s="106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66">
        <v>27</v>
      </c>
      <c r="B690" s="106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66">
        <v>28</v>
      </c>
      <c r="B691" s="106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66">
        <v>29</v>
      </c>
      <c r="B692" s="106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66">
        <v>30</v>
      </c>
      <c r="B693" s="106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66">
        <v>1</v>
      </c>
      <c r="B697" s="106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66">
        <v>2</v>
      </c>
      <c r="B698" s="106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66">
        <v>3</v>
      </c>
      <c r="B699" s="106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66">
        <v>4</v>
      </c>
      <c r="B700" s="106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66">
        <v>5</v>
      </c>
      <c r="B701" s="106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66">
        <v>6</v>
      </c>
      <c r="B702" s="106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66">
        <v>7</v>
      </c>
      <c r="B703" s="106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66">
        <v>8</v>
      </c>
      <c r="B704" s="106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66">
        <v>9</v>
      </c>
      <c r="B705" s="106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66">
        <v>10</v>
      </c>
      <c r="B706" s="106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66">
        <v>11</v>
      </c>
      <c r="B707" s="106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66">
        <v>12</v>
      </c>
      <c r="B708" s="106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66">
        <v>13</v>
      </c>
      <c r="B709" s="106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66">
        <v>14</v>
      </c>
      <c r="B710" s="106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66">
        <v>15</v>
      </c>
      <c r="B711" s="106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66">
        <v>16</v>
      </c>
      <c r="B712" s="106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66">
        <v>17</v>
      </c>
      <c r="B713" s="106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66">
        <v>18</v>
      </c>
      <c r="B714" s="106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66">
        <v>19</v>
      </c>
      <c r="B715" s="106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66">
        <v>20</v>
      </c>
      <c r="B716" s="106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66">
        <v>21</v>
      </c>
      <c r="B717" s="106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66">
        <v>22</v>
      </c>
      <c r="B718" s="106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66">
        <v>23</v>
      </c>
      <c r="B719" s="106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66">
        <v>24</v>
      </c>
      <c r="B720" s="106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66">
        <v>25</v>
      </c>
      <c r="B721" s="106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66">
        <v>26</v>
      </c>
      <c r="B722" s="106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66">
        <v>27</v>
      </c>
      <c r="B723" s="106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66">
        <v>28</v>
      </c>
      <c r="B724" s="106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66">
        <v>29</v>
      </c>
      <c r="B725" s="106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66">
        <v>30</v>
      </c>
      <c r="B726" s="106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66">
        <v>1</v>
      </c>
      <c r="B730" s="106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66">
        <v>2</v>
      </c>
      <c r="B731" s="106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66">
        <v>3</v>
      </c>
      <c r="B732" s="106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66">
        <v>4</v>
      </c>
      <c r="B733" s="106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66">
        <v>5</v>
      </c>
      <c r="B734" s="106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66">
        <v>6</v>
      </c>
      <c r="B735" s="106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66">
        <v>7</v>
      </c>
      <c r="B736" s="106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66">
        <v>8</v>
      </c>
      <c r="B737" s="106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66">
        <v>9</v>
      </c>
      <c r="B738" s="106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66">
        <v>10</v>
      </c>
      <c r="B739" s="106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66">
        <v>11</v>
      </c>
      <c r="B740" s="106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66">
        <v>12</v>
      </c>
      <c r="B741" s="106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66">
        <v>13</v>
      </c>
      <c r="B742" s="106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66">
        <v>14</v>
      </c>
      <c r="B743" s="106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66">
        <v>15</v>
      </c>
      <c r="B744" s="106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66">
        <v>16</v>
      </c>
      <c r="B745" s="106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66">
        <v>17</v>
      </c>
      <c r="B746" s="106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66">
        <v>18</v>
      </c>
      <c r="B747" s="106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66">
        <v>19</v>
      </c>
      <c r="B748" s="106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66">
        <v>20</v>
      </c>
      <c r="B749" s="106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66">
        <v>21</v>
      </c>
      <c r="B750" s="106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66">
        <v>22</v>
      </c>
      <c r="B751" s="106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66">
        <v>23</v>
      </c>
      <c r="B752" s="106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66">
        <v>24</v>
      </c>
      <c r="B753" s="106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66">
        <v>25</v>
      </c>
      <c r="B754" s="106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66">
        <v>26</v>
      </c>
      <c r="B755" s="106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66">
        <v>27</v>
      </c>
      <c r="B756" s="106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66">
        <v>28</v>
      </c>
      <c r="B757" s="106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66">
        <v>29</v>
      </c>
      <c r="B758" s="106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66">
        <v>30</v>
      </c>
      <c r="B759" s="106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66">
        <v>1</v>
      </c>
      <c r="B763" s="106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66">
        <v>2</v>
      </c>
      <c r="B764" s="106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66">
        <v>3</v>
      </c>
      <c r="B765" s="106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66">
        <v>4</v>
      </c>
      <c r="B766" s="106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66">
        <v>5</v>
      </c>
      <c r="B767" s="106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66">
        <v>6</v>
      </c>
      <c r="B768" s="106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66">
        <v>7</v>
      </c>
      <c r="B769" s="106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66">
        <v>8</v>
      </c>
      <c r="B770" s="106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66">
        <v>9</v>
      </c>
      <c r="B771" s="106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66">
        <v>10</v>
      </c>
      <c r="B772" s="106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66">
        <v>11</v>
      </c>
      <c r="B773" s="106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66">
        <v>12</v>
      </c>
      <c r="B774" s="106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66">
        <v>13</v>
      </c>
      <c r="B775" s="106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66">
        <v>14</v>
      </c>
      <c r="B776" s="106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66">
        <v>15</v>
      </c>
      <c r="B777" s="106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66">
        <v>16</v>
      </c>
      <c r="B778" s="106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66">
        <v>17</v>
      </c>
      <c r="B779" s="106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66">
        <v>18</v>
      </c>
      <c r="B780" s="106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66">
        <v>19</v>
      </c>
      <c r="B781" s="106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66">
        <v>20</v>
      </c>
      <c r="B782" s="106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66">
        <v>21</v>
      </c>
      <c r="B783" s="106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66">
        <v>22</v>
      </c>
      <c r="B784" s="106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66">
        <v>23</v>
      </c>
      <c r="B785" s="106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66">
        <v>24</v>
      </c>
      <c r="B786" s="106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66">
        <v>25</v>
      </c>
      <c r="B787" s="106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66">
        <v>26</v>
      </c>
      <c r="B788" s="106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66">
        <v>27</v>
      </c>
      <c r="B789" s="106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66">
        <v>28</v>
      </c>
      <c r="B790" s="106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66">
        <v>29</v>
      </c>
      <c r="B791" s="106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66">
        <v>30</v>
      </c>
      <c r="B792" s="106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66">
        <v>1</v>
      </c>
      <c r="B796" s="106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66">
        <v>2</v>
      </c>
      <c r="B797" s="106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66">
        <v>3</v>
      </c>
      <c r="B798" s="106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66">
        <v>4</v>
      </c>
      <c r="B799" s="106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66">
        <v>5</v>
      </c>
      <c r="B800" s="106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66">
        <v>6</v>
      </c>
      <c r="B801" s="106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66">
        <v>7</v>
      </c>
      <c r="B802" s="106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66">
        <v>8</v>
      </c>
      <c r="B803" s="106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66">
        <v>9</v>
      </c>
      <c r="B804" s="106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66">
        <v>10</v>
      </c>
      <c r="B805" s="106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66">
        <v>11</v>
      </c>
      <c r="B806" s="106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66">
        <v>12</v>
      </c>
      <c r="B807" s="106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66">
        <v>13</v>
      </c>
      <c r="B808" s="106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66">
        <v>14</v>
      </c>
      <c r="B809" s="106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66">
        <v>15</v>
      </c>
      <c r="B810" s="106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66">
        <v>16</v>
      </c>
      <c r="B811" s="106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66">
        <v>17</v>
      </c>
      <c r="B812" s="106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66">
        <v>18</v>
      </c>
      <c r="B813" s="106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66">
        <v>19</v>
      </c>
      <c r="B814" s="106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66">
        <v>20</v>
      </c>
      <c r="B815" s="106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66">
        <v>21</v>
      </c>
      <c r="B816" s="106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66">
        <v>22</v>
      </c>
      <c r="B817" s="106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66">
        <v>23</v>
      </c>
      <c r="B818" s="106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66">
        <v>24</v>
      </c>
      <c r="B819" s="106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66">
        <v>25</v>
      </c>
      <c r="B820" s="106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66">
        <v>26</v>
      </c>
      <c r="B821" s="106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66">
        <v>27</v>
      </c>
      <c r="B822" s="106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66">
        <v>28</v>
      </c>
      <c r="B823" s="106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66">
        <v>29</v>
      </c>
      <c r="B824" s="106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66">
        <v>30</v>
      </c>
      <c r="B825" s="106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66">
        <v>1</v>
      </c>
      <c r="B829" s="106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66">
        <v>2</v>
      </c>
      <c r="B830" s="106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66">
        <v>3</v>
      </c>
      <c r="B831" s="106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66">
        <v>4</v>
      </c>
      <c r="B832" s="106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66">
        <v>5</v>
      </c>
      <c r="B833" s="106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66">
        <v>6</v>
      </c>
      <c r="B834" s="106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66">
        <v>7</v>
      </c>
      <c r="B835" s="106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66">
        <v>8</v>
      </c>
      <c r="B836" s="106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66">
        <v>9</v>
      </c>
      <c r="B837" s="106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66">
        <v>10</v>
      </c>
      <c r="B838" s="106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66">
        <v>11</v>
      </c>
      <c r="B839" s="106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66">
        <v>12</v>
      </c>
      <c r="B840" s="106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66">
        <v>13</v>
      </c>
      <c r="B841" s="106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66">
        <v>14</v>
      </c>
      <c r="B842" s="106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66">
        <v>15</v>
      </c>
      <c r="B843" s="106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66">
        <v>16</v>
      </c>
      <c r="B844" s="106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66">
        <v>17</v>
      </c>
      <c r="B845" s="106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66">
        <v>18</v>
      </c>
      <c r="B846" s="106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66">
        <v>19</v>
      </c>
      <c r="B847" s="106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66">
        <v>20</v>
      </c>
      <c r="B848" s="106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66">
        <v>21</v>
      </c>
      <c r="B849" s="106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66">
        <v>22</v>
      </c>
      <c r="B850" s="106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66">
        <v>23</v>
      </c>
      <c r="B851" s="106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66">
        <v>24</v>
      </c>
      <c r="B852" s="106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66">
        <v>25</v>
      </c>
      <c r="B853" s="106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66">
        <v>26</v>
      </c>
      <c r="B854" s="106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66">
        <v>27</v>
      </c>
      <c r="B855" s="106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66">
        <v>28</v>
      </c>
      <c r="B856" s="106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66">
        <v>29</v>
      </c>
      <c r="B857" s="106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66">
        <v>30</v>
      </c>
      <c r="B858" s="106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66">
        <v>1</v>
      </c>
      <c r="B862" s="106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66">
        <v>2</v>
      </c>
      <c r="B863" s="106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66">
        <v>3</v>
      </c>
      <c r="B864" s="106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66">
        <v>4</v>
      </c>
      <c r="B865" s="106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66">
        <v>5</v>
      </c>
      <c r="B866" s="106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66">
        <v>6</v>
      </c>
      <c r="B867" s="106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66">
        <v>7</v>
      </c>
      <c r="B868" s="106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66">
        <v>8</v>
      </c>
      <c r="B869" s="106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66">
        <v>9</v>
      </c>
      <c r="B870" s="106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66">
        <v>10</v>
      </c>
      <c r="B871" s="106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66">
        <v>11</v>
      </c>
      <c r="B872" s="106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66">
        <v>12</v>
      </c>
      <c r="B873" s="106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66">
        <v>13</v>
      </c>
      <c r="B874" s="106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66">
        <v>14</v>
      </c>
      <c r="B875" s="106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66">
        <v>15</v>
      </c>
      <c r="B876" s="106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66">
        <v>16</v>
      </c>
      <c r="B877" s="106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66">
        <v>17</v>
      </c>
      <c r="B878" s="106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66">
        <v>18</v>
      </c>
      <c r="B879" s="106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66">
        <v>19</v>
      </c>
      <c r="B880" s="106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66">
        <v>20</v>
      </c>
      <c r="B881" s="106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66">
        <v>21</v>
      </c>
      <c r="B882" s="106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66">
        <v>22</v>
      </c>
      <c r="B883" s="106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66">
        <v>23</v>
      </c>
      <c r="B884" s="106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66">
        <v>24</v>
      </c>
      <c r="B885" s="106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66">
        <v>25</v>
      </c>
      <c r="B886" s="106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66">
        <v>26</v>
      </c>
      <c r="B887" s="106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66">
        <v>27</v>
      </c>
      <c r="B888" s="106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66">
        <v>28</v>
      </c>
      <c r="B889" s="106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66">
        <v>29</v>
      </c>
      <c r="B890" s="106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66">
        <v>30</v>
      </c>
      <c r="B891" s="106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66">
        <v>1</v>
      </c>
      <c r="B895" s="106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66">
        <v>2</v>
      </c>
      <c r="B896" s="106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66">
        <v>3</v>
      </c>
      <c r="B897" s="106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66">
        <v>4</v>
      </c>
      <c r="B898" s="106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66">
        <v>5</v>
      </c>
      <c r="B899" s="106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66">
        <v>6</v>
      </c>
      <c r="B900" s="106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66">
        <v>7</v>
      </c>
      <c r="B901" s="106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66">
        <v>8</v>
      </c>
      <c r="B902" s="106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66">
        <v>9</v>
      </c>
      <c r="B903" s="106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66">
        <v>10</v>
      </c>
      <c r="B904" s="106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66">
        <v>11</v>
      </c>
      <c r="B905" s="106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66">
        <v>12</v>
      </c>
      <c r="B906" s="106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66">
        <v>13</v>
      </c>
      <c r="B907" s="106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66">
        <v>14</v>
      </c>
      <c r="B908" s="106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66">
        <v>15</v>
      </c>
      <c r="B909" s="106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66">
        <v>16</v>
      </c>
      <c r="B910" s="106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66">
        <v>17</v>
      </c>
      <c r="B911" s="106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66">
        <v>18</v>
      </c>
      <c r="B912" s="106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66">
        <v>19</v>
      </c>
      <c r="B913" s="106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66">
        <v>20</v>
      </c>
      <c r="B914" s="106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66">
        <v>21</v>
      </c>
      <c r="B915" s="106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66">
        <v>22</v>
      </c>
      <c r="B916" s="106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66">
        <v>23</v>
      </c>
      <c r="B917" s="106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66">
        <v>24</v>
      </c>
      <c r="B918" s="106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66">
        <v>25</v>
      </c>
      <c r="B919" s="106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66">
        <v>26</v>
      </c>
      <c r="B920" s="106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66">
        <v>27</v>
      </c>
      <c r="B921" s="106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66">
        <v>28</v>
      </c>
      <c r="B922" s="106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66">
        <v>29</v>
      </c>
      <c r="B923" s="106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66">
        <v>30</v>
      </c>
      <c r="B924" s="106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66">
        <v>1</v>
      </c>
      <c r="B928" s="106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66">
        <v>2</v>
      </c>
      <c r="B929" s="106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66">
        <v>3</v>
      </c>
      <c r="B930" s="106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66">
        <v>4</v>
      </c>
      <c r="B931" s="106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66">
        <v>5</v>
      </c>
      <c r="B932" s="106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66">
        <v>6</v>
      </c>
      <c r="B933" s="106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66">
        <v>7</v>
      </c>
      <c r="B934" s="106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66">
        <v>8</v>
      </c>
      <c r="B935" s="106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66">
        <v>9</v>
      </c>
      <c r="B936" s="106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66">
        <v>10</v>
      </c>
      <c r="B937" s="106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66">
        <v>11</v>
      </c>
      <c r="B938" s="106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66">
        <v>12</v>
      </c>
      <c r="B939" s="106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66">
        <v>13</v>
      </c>
      <c r="B940" s="106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66">
        <v>14</v>
      </c>
      <c r="B941" s="106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66">
        <v>15</v>
      </c>
      <c r="B942" s="106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66">
        <v>16</v>
      </c>
      <c r="B943" s="106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66">
        <v>17</v>
      </c>
      <c r="B944" s="106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66">
        <v>18</v>
      </c>
      <c r="B945" s="106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66">
        <v>19</v>
      </c>
      <c r="B946" s="106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66">
        <v>20</v>
      </c>
      <c r="B947" s="106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66">
        <v>21</v>
      </c>
      <c r="B948" s="106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66">
        <v>22</v>
      </c>
      <c r="B949" s="106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66">
        <v>23</v>
      </c>
      <c r="B950" s="106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66">
        <v>24</v>
      </c>
      <c r="B951" s="106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66">
        <v>25</v>
      </c>
      <c r="B952" s="106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66">
        <v>26</v>
      </c>
      <c r="B953" s="106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66">
        <v>27</v>
      </c>
      <c r="B954" s="106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66">
        <v>28</v>
      </c>
      <c r="B955" s="106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66">
        <v>29</v>
      </c>
      <c r="B956" s="106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66">
        <v>30</v>
      </c>
      <c r="B957" s="106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66">
        <v>1</v>
      </c>
      <c r="B961" s="106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66">
        <v>2</v>
      </c>
      <c r="B962" s="106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66">
        <v>3</v>
      </c>
      <c r="B963" s="106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66">
        <v>4</v>
      </c>
      <c r="B964" s="106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66">
        <v>5</v>
      </c>
      <c r="B965" s="106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66">
        <v>6</v>
      </c>
      <c r="B966" s="106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66">
        <v>7</v>
      </c>
      <c r="B967" s="106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66">
        <v>8</v>
      </c>
      <c r="B968" s="106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66">
        <v>9</v>
      </c>
      <c r="B969" s="106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66">
        <v>10</v>
      </c>
      <c r="B970" s="106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66">
        <v>11</v>
      </c>
      <c r="B971" s="106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66">
        <v>12</v>
      </c>
      <c r="B972" s="106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66">
        <v>13</v>
      </c>
      <c r="B973" s="106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66">
        <v>14</v>
      </c>
      <c r="B974" s="106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66">
        <v>15</v>
      </c>
      <c r="B975" s="106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66">
        <v>16</v>
      </c>
      <c r="B976" s="106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66">
        <v>17</v>
      </c>
      <c r="B977" s="106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66">
        <v>18</v>
      </c>
      <c r="B978" s="106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66">
        <v>19</v>
      </c>
      <c r="B979" s="106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66">
        <v>20</v>
      </c>
      <c r="B980" s="106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66">
        <v>21</v>
      </c>
      <c r="B981" s="106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66">
        <v>22</v>
      </c>
      <c r="B982" s="106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66">
        <v>23</v>
      </c>
      <c r="B983" s="106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66">
        <v>24</v>
      </c>
      <c r="B984" s="106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66">
        <v>25</v>
      </c>
      <c r="B985" s="106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66">
        <v>26</v>
      </c>
      <c r="B986" s="106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66">
        <v>27</v>
      </c>
      <c r="B987" s="106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66">
        <v>28</v>
      </c>
      <c r="B988" s="106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66">
        <v>29</v>
      </c>
      <c r="B989" s="106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66">
        <v>30</v>
      </c>
      <c r="B990" s="106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66">
        <v>1</v>
      </c>
      <c r="B994" s="106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66">
        <v>2</v>
      </c>
      <c r="B995" s="106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66">
        <v>3</v>
      </c>
      <c r="B996" s="106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66">
        <v>4</v>
      </c>
      <c r="B997" s="106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66">
        <v>5</v>
      </c>
      <c r="B998" s="106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66">
        <v>6</v>
      </c>
      <c r="B999" s="106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66">
        <v>7</v>
      </c>
      <c r="B1000" s="106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66">
        <v>8</v>
      </c>
      <c r="B1001" s="106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66">
        <v>9</v>
      </c>
      <c r="B1002" s="106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66">
        <v>10</v>
      </c>
      <c r="B1003" s="106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66">
        <v>11</v>
      </c>
      <c r="B1004" s="106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66">
        <v>12</v>
      </c>
      <c r="B1005" s="106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66">
        <v>13</v>
      </c>
      <c r="B1006" s="106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66">
        <v>14</v>
      </c>
      <c r="B1007" s="106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66">
        <v>15</v>
      </c>
      <c r="B1008" s="106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66">
        <v>16</v>
      </c>
      <c r="B1009" s="106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66">
        <v>17</v>
      </c>
      <c r="B1010" s="106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66">
        <v>18</v>
      </c>
      <c r="B1011" s="106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66">
        <v>19</v>
      </c>
      <c r="B1012" s="106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66">
        <v>20</v>
      </c>
      <c r="B1013" s="106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66">
        <v>21</v>
      </c>
      <c r="B1014" s="106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66">
        <v>22</v>
      </c>
      <c r="B1015" s="106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66">
        <v>23</v>
      </c>
      <c r="B1016" s="106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66">
        <v>24</v>
      </c>
      <c r="B1017" s="106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66">
        <v>25</v>
      </c>
      <c r="B1018" s="106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66">
        <v>26</v>
      </c>
      <c r="B1019" s="106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66">
        <v>27</v>
      </c>
      <c r="B1020" s="106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66">
        <v>28</v>
      </c>
      <c r="B1021" s="106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66">
        <v>29</v>
      </c>
      <c r="B1022" s="106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66">
        <v>30</v>
      </c>
      <c r="B1023" s="106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66">
        <v>1</v>
      </c>
      <c r="B1027" s="106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66">
        <v>2</v>
      </c>
      <c r="B1028" s="106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66">
        <v>3</v>
      </c>
      <c r="B1029" s="106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66">
        <v>4</v>
      </c>
      <c r="B1030" s="106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66">
        <v>5</v>
      </c>
      <c r="B1031" s="106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66">
        <v>6</v>
      </c>
      <c r="B1032" s="106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66">
        <v>7</v>
      </c>
      <c r="B1033" s="106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66">
        <v>8</v>
      </c>
      <c r="B1034" s="106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66">
        <v>9</v>
      </c>
      <c r="B1035" s="106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66">
        <v>10</v>
      </c>
      <c r="B1036" s="106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66">
        <v>11</v>
      </c>
      <c r="B1037" s="106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66">
        <v>12</v>
      </c>
      <c r="B1038" s="106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66">
        <v>13</v>
      </c>
      <c r="B1039" s="106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66">
        <v>14</v>
      </c>
      <c r="B1040" s="106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66">
        <v>15</v>
      </c>
      <c r="B1041" s="106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66">
        <v>16</v>
      </c>
      <c r="B1042" s="106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66">
        <v>17</v>
      </c>
      <c r="B1043" s="106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66">
        <v>18</v>
      </c>
      <c r="B1044" s="106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66">
        <v>19</v>
      </c>
      <c r="B1045" s="106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66">
        <v>20</v>
      </c>
      <c r="B1046" s="106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66">
        <v>21</v>
      </c>
      <c r="B1047" s="106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66">
        <v>22</v>
      </c>
      <c r="B1048" s="106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66">
        <v>23</v>
      </c>
      <c r="B1049" s="106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66">
        <v>24</v>
      </c>
      <c r="B1050" s="106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66">
        <v>25</v>
      </c>
      <c r="B1051" s="106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66">
        <v>26</v>
      </c>
      <c r="B1052" s="106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66">
        <v>27</v>
      </c>
      <c r="B1053" s="106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66">
        <v>28</v>
      </c>
      <c r="B1054" s="106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66">
        <v>29</v>
      </c>
      <c r="B1055" s="106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66">
        <v>30</v>
      </c>
      <c r="B1056" s="106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66">
        <v>1</v>
      </c>
      <c r="B1060" s="106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66">
        <v>2</v>
      </c>
      <c r="B1061" s="106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66">
        <v>3</v>
      </c>
      <c r="B1062" s="106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66">
        <v>4</v>
      </c>
      <c r="B1063" s="106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66">
        <v>5</v>
      </c>
      <c r="B1064" s="106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66">
        <v>6</v>
      </c>
      <c r="B1065" s="106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66">
        <v>7</v>
      </c>
      <c r="B1066" s="106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66">
        <v>8</v>
      </c>
      <c r="B1067" s="106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66">
        <v>9</v>
      </c>
      <c r="B1068" s="106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66">
        <v>10</v>
      </c>
      <c r="B1069" s="106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66">
        <v>11</v>
      </c>
      <c r="B1070" s="106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66">
        <v>12</v>
      </c>
      <c r="B1071" s="106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66">
        <v>13</v>
      </c>
      <c r="B1072" s="106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66">
        <v>14</v>
      </c>
      <c r="B1073" s="106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66">
        <v>15</v>
      </c>
      <c r="B1074" s="106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66">
        <v>16</v>
      </c>
      <c r="B1075" s="106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66">
        <v>17</v>
      </c>
      <c r="B1076" s="106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66">
        <v>18</v>
      </c>
      <c r="B1077" s="106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66">
        <v>19</v>
      </c>
      <c r="B1078" s="106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66">
        <v>20</v>
      </c>
      <c r="B1079" s="106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66">
        <v>21</v>
      </c>
      <c r="B1080" s="106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66">
        <v>22</v>
      </c>
      <c r="B1081" s="106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66">
        <v>23</v>
      </c>
      <c r="B1082" s="106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66">
        <v>24</v>
      </c>
      <c r="B1083" s="106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66">
        <v>25</v>
      </c>
      <c r="B1084" s="106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66">
        <v>26</v>
      </c>
      <c r="B1085" s="106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66">
        <v>27</v>
      </c>
      <c r="B1086" s="106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66">
        <v>28</v>
      </c>
      <c r="B1087" s="106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66">
        <v>29</v>
      </c>
      <c r="B1088" s="106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66">
        <v>30</v>
      </c>
      <c r="B1089" s="106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66">
        <v>1</v>
      </c>
      <c r="B1093" s="106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66">
        <v>2</v>
      </c>
      <c r="B1094" s="106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66">
        <v>3</v>
      </c>
      <c r="B1095" s="106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66">
        <v>4</v>
      </c>
      <c r="B1096" s="106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66">
        <v>5</v>
      </c>
      <c r="B1097" s="106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66">
        <v>6</v>
      </c>
      <c r="B1098" s="106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66">
        <v>7</v>
      </c>
      <c r="B1099" s="106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66">
        <v>8</v>
      </c>
      <c r="B1100" s="106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66">
        <v>9</v>
      </c>
      <c r="B1101" s="106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66">
        <v>10</v>
      </c>
      <c r="B1102" s="106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66">
        <v>11</v>
      </c>
      <c r="B1103" s="106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66">
        <v>12</v>
      </c>
      <c r="B1104" s="106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66">
        <v>13</v>
      </c>
      <c r="B1105" s="106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66">
        <v>14</v>
      </c>
      <c r="B1106" s="106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66">
        <v>15</v>
      </c>
      <c r="B1107" s="106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66">
        <v>16</v>
      </c>
      <c r="B1108" s="106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66">
        <v>17</v>
      </c>
      <c r="B1109" s="106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66">
        <v>18</v>
      </c>
      <c r="B1110" s="106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66">
        <v>19</v>
      </c>
      <c r="B1111" s="106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66">
        <v>20</v>
      </c>
      <c r="B1112" s="106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66">
        <v>21</v>
      </c>
      <c r="B1113" s="106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66">
        <v>22</v>
      </c>
      <c r="B1114" s="106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66">
        <v>23</v>
      </c>
      <c r="B1115" s="106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66">
        <v>24</v>
      </c>
      <c r="B1116" s="106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66">
        <v>25</v>
      </c>
      <c r="B1117" s="106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66">
        <v>26</v>
      </c>
      <c r="B1118" s="106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66">
        <v>27</v>
      </c>
      <c r="B1119" s="106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66">
        <v>28</v>
      </c>
      <c r="B1120" s="106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66">
        <v>29</v>
      </c>
      <c r="B1121" s="106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66">
        <v>30</v>
      </c>
      <c r="B1122" s="106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66">
        <v>1</v>
      </c>
      <c r="B1126" s="106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66">
        <v>2</v>
      </c>
      <c r="B1127" s="106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66">
        <v>3</v>
      </c>
      <c r="B1128" s="106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66">
        <v>4</v>
      </c>
      <c r="B1129" s="106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66">
        <v>5</v>
      </c>
      <c r="B1130" s="106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66">
        <v>6</v>
      </c>
      <c r="B1131" s="106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66">
        <v>7</v>
      </c>
      <c r="B1132" s="106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66">
        <v>8</v>
      </c>
      <c r="B1133" s="106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66">
        <v>9</v>
      </c>
      <c r="B1134" s="106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66">
        <v>10</v>
      </c>
      <c r="B1135" s="106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66">
        <v>11</v>
      </c>
      <c r="B1136" s="106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66">
        <v>12</v>
      </c>
      <c r="B1137" s="106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66">
        <v>13</v>
      </c>
      <c r="B1138" s="106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66">
        <v>14</v>
      </c>
      <c r="B1139" s="106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66">
        <v>15</v>
      </c>
      <c r="B1140" s="106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66">
        <v>16</v>
      </c>
      <c r="B1141" s="106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66">
        <v>17</v>
      </c>
      <c r="B1142" s="106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66">
        <v>18</v>
      </c>
      <c r="B1143" s="106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66">
        <v>19</v>
      </c>
      <c r="B1144" s="106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66">
        <v>20</v>
      </c>
      <c r="B1145" s="106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66">
        <v>21</v>
      </c>
      <c r="B1146" s="106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66">
        <v>22</v>
      </c>
      <c r="B1147" s="106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66">
        <v>23</v>
      </c>
      <c r="B1148" s="106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66">
        <v>24</v>
      </c>
      <c r="B1149" s="106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66">
        <v>25</v>
      </c>
      <c r="B1150" s="106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66">
        <v>26</v>
      </c>
      <c r="B1151" s="106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66">
        <v>27</v>
      </c>
      <c r="B1152" s="106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66">
        <v>28</v>
      </c>
      <c r="B1153" s="106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66">
        <v>29</v>
      </c>
      <c r="B1154" s="106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66">
        <v>30</v>
      </c>
      <c r="B1155" s="106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66">
        <v>1</v>
      </c>
      <c r="B1159" s="106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66">
        <v>2</v>
      </c>
      <c r="B1160" s="106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66">
        <v>3</v>
      </c>
      <c r="B1161" s="106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66">
        <v>4</v>
      </c>
      <c r="B1162" s="106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66">
        <v>5</v>
      </c>
      <c r="B1163" s="106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66">
        <v>6</v>
      </c>
      <c r="B1164" s="106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66">
        <v>7</v>
      </c>
      <c r="B1165" s="106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66">
        <v>8</v>
      </c>
      <c r="B1166" s="106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66">
        <v>9</v>
      </c>
      <c r="B1167" s="106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66">
        <v>10</v>
      </c>
      <c r="B1168" s="106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66">
        <v>11</v>
      </c>
      <c r="B1169" s="106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66">
        <v>12</v>
      </c>
      <c r="B1170" s="106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66">
        <v>13</v>
      </c>
      <c r="B1171" s="106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66">
        <v>14</v>
      </c>
      <c r="B1172" s="106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66">
        <v>15</v>
      </c>
      <c r="B1173" s="106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66">
        <v>16</v>
      </c>
      <c r="B1174" s="106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66">
        <v>17</v>
      </c>
      <c r="B1175" s="106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66">
        <v>18</v>
      </c>
      <c r="B1176" s="106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66">
        <v>19</v>
      </c>
      <c r="B1177" s="106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66">
        <v>20</v>
      </c>
      <c r="B1178" s="106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66">
        <v>21</v>
      </c>
      <c r="B1179" s="106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66">
        <v>22</v>
      </c>
      <c r="B1180" s="106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66">
        <v>23</v>
      </c>
      <c r="B1181" s="106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66">
        <v>24</v>
      </c>
      <c r="B1182" s="106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66">
        <v>25</v>
      </c>
      <c r="B1183" s="106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66">
        <v>26</v>
      </c>
      <c r="B1184" s="106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66">
        <v>27</v>
      </c>
      <c r="B1185" s="106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66">
        <v>28</v>
      </c>
      <c r="B1186" s="106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66">
        <v>29</v>
      </c>
      <c r="B1187" s="106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66">
        <v>30</v>
      </c>
      <c r="B1188" s="106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66">
        <v>1</v>
      </c>
      <c r="B1192" s="106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66">
        <v>2</v>
      </c>
      <c r="B1193" s="106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66">
        <v>3</v>
      </c>
      <c r="B1194" s="106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66">
        <v>4</v>
      </c>
      <c r="B1195" s="106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66">
        <v>5</v>
      </c>
      <c r="B1196" s="106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66">
        <v>6</v>
      </c>
      <c r="B1197" s="106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66">
        <v>7</v>
      </c>
      <c r="B1198" s="106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66">
        <v>8</v>
      </c>
      <c r="B1199" s="106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66">
        <v>9</v>
      </c>
      <c r="B1200" s="106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66">
        <v>10</v>
      </c>
      <c r="B1201" s="106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66">
        <v>11</v>
      </c>
      <c r="B1202" s="106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66">
        <v>12</v>
      </c>
      <c r="B1203" s="106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66">
        <v>13</v>
      </c>
      <c r="B1204" s="106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66">
        <v>14</v>
      </c>
      <c r="B1205" s="106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66">
        <v>15</v>
      </c>
      <c r="B1206" s="106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66">
        <v>16</v>
      </c>
      <c r="B1207" s="106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66">
        <v>17</v>
      </c>
      <c r="B1208" s="106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66">
        <v>18</v>
      </c>
      <c r="B1209" s="106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66">
        <v>19</v>
      </c>
      <c r="B1210" s="106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66">
        <v>20</v>
      </c>
      <c r="B1211" s="106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66">
        <v>21</v>
      </c>
      <c r="B1212" s="106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66">
        <v>22</v>
      </c>
      <c r="B1213" s="106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66">
        <v>23</v>
      </c>
      <c r="B1214" s="106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66">
        <v>24</v>
      </c>
      <c r="B1215" s="106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66">
        <v>25</v>
      </c>
      <c r="B1216" s="106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66">
        <v>26</v>
      </c>
      <c r="B1217" s="106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66">
        <v>27</v>
      </c>
      <c r="B1218" s="106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66">
        <v>28</v>
      </c>
      <c r="B1219" s="106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66">
        <v>29</v>
      </c>
      <c r="B1220" s="106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66">
        <v>30</v>
      </c>
      <c r="B1221" s="106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66">
        <v>1</v>
      </c>
      <c r="B1225" s="106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66">
        <v>2</v>
      </c>
      <c r="B1226" s="106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66">
        <v>3</v>
      </c>
      <c r="B1227" s="106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66">
        <v>4</v>
      </c>
      <c r="B1228" s="106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66">
        <v>5</v>
      </c>
      <c r="B1229" s="106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66">
        <v>6</v>
      </c>
      <c r="B1230" s="106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66">
        <v>7</v>
      </c>
      <c r="B1231" s="106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66">
        <v>8</v>
      </c>
      <c r="B1232" s="106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66">
        <v>9</v>
      </c>
      <c r="B1233" s="106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66">
        <v>10</v>
      </c>
      <c r="B1234" s="106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66">
        <v>11</v>
      </c>
      <c r="B1235" s="106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66">
        <v>12</v>
      </c>
      <c r="B1236" s="106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66">
        <v>13</v>
      </c>
      <c r="B1237" s="106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66">
        <v>14</v>
      </c>
      <c r="B1238" s="106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66">
        <v>15</v>
      </c>
      <c r="B1239" s="106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66">
        <v>16</v>
      </c>
      <c r="B1240" s="106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66">
        <v>17</v>
      </c>
      <c r="B1241" s="106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66">
        <v>18</v>
      </c>
      <c r="B1242" s="106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66">
        <v>19</v>
      </c>
      <c r="B1243" s="106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66">
        <v>20</v>
      </c>
      <c r="B1244" s="106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66">
        <v>21</v>
      </c>
      <c r="B1245" s="106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66">
        <v>22</v>
      </c>
      <c r="B1246" s="106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66">
        <v>23</v>
      </c>
      <c r="B1247" s="106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66">
        <v>24</v>
      </c>
      <c r="B1248" s="106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66">
        <v>25</v>
      </c>
      <c r="B1249" s="106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66">
        <v>26</v>
      </c>
      <c r="B1250" s="106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66">
        <v>27</v>
      </c>
      <c r="B1251" s="106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66">
        <v>28</v>
      </c>
      <c r="B1252" s="106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66">
        <v>29</v>
      </c>
      <c r="B1253" s="106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66">
        <v>30</v>
      </c>
      <c r="B1254" s="106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66">
        <v>1</v>
      </c>
      <c r="B1258" s="106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66">
        <v>2</v>
      </c>
      <c r="B1259" s="106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66">
        <v>3</v>
      </c>
      <c r="B1260" s="106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66">
        <v>4</v>
      </c>
      <c r="B1261" s="106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66">
        <v>5</v>
      </c>
      <c r="B1262" s="106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66">
        <v>6</v>
      </c>
      <c r="B1263" s="106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66">
        <v>7</v>
      </c>
      <c r="B1264" s="106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66">
        <v>8</v>
      </c>
      <c r="B1265" s="106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66">
        <v>9</v>
      </c>
      <c r="B1266" s="106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66">
        <v>10</v>
      </c>
      <c r="B1267" s="106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66">
        <v>11</v>
      </c>
      <c r="B1268" s="106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66">
        <v>12</v>
      </c>
      <c r="B1269" s="106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66">
        <v>13</v>
      </c>
      <c r="B1270" s="106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66">
        <v>14</v>
      </c>
      <c r="B1271" s="106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66">
        <v>15</v>
      </c>
      <c r="B1272" s="106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66">
        <v>16</v>
      </c>
      <c r="B1273" s="106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66">
        <v>17</v>
      </c>
      <c r="B1274" s="106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66">
        <v>18</v>
      </c>
      <c r="B1275" s="106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66">
        <v>19</v>
      </c>
      <c r="B1276" s="106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66">
        <v>20</v>
      </c>
      <c r="B1277" s="106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66">
        <v>21</v>
      </c>
      <c r="B1278" s="106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66">
        <v>22</v>
      </c>
      <c r="B1279" s="106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66">
        <v>23</v>
      </c>
      <c r="B1280" s="106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66">
        <v>24</v>
      </c>
      <c r="B1281" s="106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66">
        <v>25</v>
      </c>
      <c r="B1282" s="106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66">
        <v>26</v>
      </c>
      <c r="B1283" s="106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66">
        <v>27</v>
      </c>
      <c r="B1284" s="106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66">
        <v>28</v>
      </c>
      <c r="B1285" s="106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66">
        <v>29</v>
      </c>
      <c r="B1286" s="106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66">
        <v>30</v>
      </c>
      <c r="B1287" s="106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66">
        <v>1</v>
      </c>
      <c r="B1291" s="106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66">
        <v>2</v>
      </c>
      <c r="B1292" s="106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66">
        <v>3</v>
      </c>
      <c r="B1293" s="106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66">
        <v>4</v>
      </c>
      <c r="B1294" s="106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66">
        <v>5</v>
      </c>
      <c r="B1295" s="106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66">
        <v>6</v>
      </c>
      <c r="B1296" s="106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66">
        <v>7</v>
      </c>
      <c r="B1297" s="106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66">
        <v>8</v>
      </c>
      <c r="B1298" s="106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66">
        <v>9</v>
      </c>
      <c r="B1299" s="106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66">
        <v>10</v>
      </c>
      <c r="B1300" s="106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66">
        <v>11</v>
      </c>
      <c r="B1301" s="106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66">
        <v>12</v>
      </c>
      <c r="B1302" s="106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66">
        <v>13</v>
      </c>
      <c r="B1303" s="106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66">
        <v>14</v>
      </c>
      <c r="B1304" s="106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66">
        <v>15</v>
      </c>
      <c r="B1305" s="106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66">
        <v>16</v>
      </c>
      <c r="B1306" s="106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66">
        <v>17</v>
      </c>
      <c r="B1307" s="106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66">
        <v>18</v>
      </c>
      <c r="B1308" s="106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66">
        <v>19</v>
      </c>
      <c r="B1309" s="106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66">
        <v>20</v>
      </c>
      <c r="B1310" s="106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66">
        <v>21</v>
      </c>
      <c r="B1311" s="106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66">
        <v>22</v>
      </c>
      <c r="B1312" s="106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66">
        <v>23</v>
      </c>
      <c r="B1313" s="106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66">
        <v>24</v>
      </c>
      <c r="B1314" s="106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66">
        <v>25</v>
      </c>
      <c r="B1315" s="106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66">
        <v>26</v>
      </c>
      <c r="B1316" s="106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66">
        <v>27</v>
      </c>
      <c r="B1317" s="106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66">
        <v>28</v>
      </c>
      <c r="B1318" s="106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66">
        <v>29</v>
      </c>
      <c r="B1319" s="106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66">
        <v>30</v>
      </c>
      <c r="B1320" s="106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2017-05-17T05:40:05Z</cp:lastPrinted>
  <dcterms:created xsi:type="dcterms:W3CDTF">2012-03-13T00:50:25Z</dcterms:created>
  <dcterms:modified xsi:type="dcterms:W3CDTF">2017-07-04T08:43:38Z</dcterms:modified>
</cp:coreProperties>
</file>