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90" windowWidth="19440" windowHeight="109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c r="P28" i="3"/>
  <c r="W29" i="3"/>
  <c r="W28" i="3" s="1"/>
  <c r="L722" i="3"/>
  <c r="L723" i="3"/>
  <c r="L724" i="3"/>
  <c r="L725" i="3"/>
  <c r="L721" i="3"/>
  <c r="I721" i="3"/>
  <c r="I722" i="3"/>
  <c r="I723" i="3"/>
  <c r="I724" i="3"/>
  <c r="I725" i="3"/>
  <c r="AV2" i="3"/>
  <c r="AR2" i="3"/>
  <c r="C25" i="4"/>
  <c r="P18" i="3"/>
  <c r="P20" i="3" s="1"/>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N3" i="4"/>
  <c r="I8" i="4"/>
  <c r="I9" i="4"/>
  <c r="I10" i="4"/>
  <c r="I11" i="4"/>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sharedStrings.xml><?xml version="1.0" encoding="utf-8"?>
<sst xmlns="http://schemas.openxmlformats.org/spreadsheetml/2006/main" count="2848" uniqueCount="623">
  <si>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</si>
  <si>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</si>
  <si>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</si>
  <si>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</si>
  <si>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</si>
  <si>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</si>
  <si>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</si>
  <si>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</si>
  <si>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</si>
  <si>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</si>
  <si>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</si>
  <si>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</si>
  <si>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</si>
  <si>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</si>
  <si>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</si>
  <si>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</si>
  <si>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</si>
  <si>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</si>
  <si>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</si>
  <si>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</si>
  <si>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</si>
  <si>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</si>
  <si>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</si>
  <si>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</si>
  <si>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</si>
  <si>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</si>
  <si>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</si>
  <si>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</si>
  <si>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</si>
  <si>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</si>
  <si>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</si>
  <si>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</si>
  <si>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</si>
  <si>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</si>
  <si>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</si>
  <si>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</si>
  <si>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</si>
  <si>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</si>
  <si>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</si>
  <si>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</si>
  <si>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</si>
  <si>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</si>
  <si>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</si>
  <si>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</si>
  <si>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</si>
  <si>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</si>
  <si>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</si>
  <si>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</si>
  <si>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</si>
  <si>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</si>
  <si>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</si>
  <si>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</si>
  <si>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</si>
  <si>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</si>
  <si>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</si>
  <si>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</si>
  <si>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</si>
  <si>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</si>
  <si>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</si>
  <si>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</si>
  <si>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</si>
  <si>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</si>
  <si>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</si>
  <si>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</si>
  <si>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</si>
  <si>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</si>
  <si>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</si>
  <si>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</si>
  <si>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</si>
  <si>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</si>
  <si>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</si>
  <si>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</si>
  <si>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</si>
  <si>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</si>
  <si>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</si>
  <si>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</si>
  <si>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</si>
  <si>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</si>
  <si>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</si>
  <si>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</si>
  <si>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</si>
  <si>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</si>
  <si>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</si>
  <si>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</si>
  <si>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</si>
  <si>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</si>
  <si>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</si>
  <si>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</si>
  <si>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</si>
  <si>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</si>
  <si>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</si>
  <si>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</si>
  <si>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</si>
  <si>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</si>
  <si>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</si>
  <si>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</si>
  <si>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</si>
  <si>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</si>
  <si>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</si>
  <si>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</si>
  <si>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</si>
  <si>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</si>
  <si>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</si>
  <si>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</si>
  <si>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</si>
  <si>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</si>
  <si>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</si>
  <si>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</si>
  <si>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</si>
  <si>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</si>
  <si>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</si>
  <si>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</si>
  <si>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</si>
  <si>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</si>
  <si>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</si>
  <si>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</si>
  <si>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</si>
  <si>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</si>
  <si>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</si>
  <si>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</si>
  <si>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</si>
  <si>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</si>
  <si>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</si>
  <si>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</si>
  <si>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</si>
  <si>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</si>
  <si>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</si>
  <si>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</si>
  <si>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</si>
  <si>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</si>
  <si>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</si>
  <si>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</si>
  <si>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</si>
  <si>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</si>
  <si>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</si>
  <si>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</si>
  <si>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</si>
  <si>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</si>
  <si>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</si>
  <si>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</si>
  <si>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</si>
  <si>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</si>
  <si>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</si>
  <si>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</si>
  <si>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</si>
  <si>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</si>
  <si>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</si>
  <si>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</si>
  <si>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</si>
  <si>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</si>
  <si>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</si>
  <si>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</si>
  <si>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</si>
  <si>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</si>
  <si>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</si>
  <si>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</si>
  <si>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</si>
  <si>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</si>
  <si>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</si>
  <si>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</si>
  <si>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</si>
  <si>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</si>
  <si>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</si>
  <si>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</si>
  <si>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</si>
  <si>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</si>
  <si>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</si>
  <si>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</si>
  <si>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</si>
  <si>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</si>
  <si>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</si>
  <si>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</si>
  <si>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</si>
  <si>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</si>
  <si>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</si>
  <si>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</si>
  <si>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</si>
  <si>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</si>
  <si>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</si>
  <si>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</si>
  <si>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</si>
  <si>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</si>
  <si>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</si>
  <si>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</si>
  <si>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</si>
  <si>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</si>
  <si>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</si>
  <si>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</si>
  <si>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</si>
  <si>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</si>
  <si>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</si>
  <si>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</si>
  <si>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</si>
  <si>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</si>
  <si>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</si>
  <si>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</si>
  <si>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</si>
  <si>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</si>
  <si>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</si>
  <si>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</si>
  <si>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</si>
  <si>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</si>
  <si>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</si>
  <si>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</si>
  <si>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</si>
  <si>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</si>
  <si>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</si>
  <si>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</si>
  <si>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</si>
  <si>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</si>
  <si>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</si>
  <si>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</si>
  <si>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</si>
  <si>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</si>
  <si>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</si>
  <si>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</si>
  <si>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</si>
  <si>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</si>
  <si>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</si>
  <si>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</si>
  <si>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</si>
  <si>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</si>
  <si>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</si>
  <si>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</si>
  <si>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</si>
  <si>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</si>
  <si>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</si>
  <si>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</si>
  <si>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</si>
  <si>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</si>
  <si>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</si>
  <si>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</si>
  <si>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</si>
  <si>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</si>
  <si>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</si>
  <si>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</si>
  <si>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</si>
  <si>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</si>
  <si>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</si>
  <si>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</si>
  <si>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</si>
  <si>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</si>
  <si>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</si>
  <si>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</si>
  <si>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</si>
  <si>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</si>
  <si>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</si>
  <si>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</si>
  <si>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</si>
  <si>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</si>
  <si>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</si>
  <si>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</si>
  <si>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</si>
  <si>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</si>
  <si>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</si>
  <si>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</si>
  <si>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</si>
  <si>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</si>
  <si>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</si>
  <si>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</si>
  <si>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</si>
  <si>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</si>
  <si>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</si>
  <si>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</si>
  <si>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</si>
  <si>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</si>
  <si>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</si>
  <si>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</si>
  <si>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</si>
  <si>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</si>
  <si>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</si>
  <si>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</si>
  <si>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</si>
  <si>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</si>
  <si>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</si>
  <si>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</si>
  <si>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</si>
  <si>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</si>
  <si>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</si>
  <si>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</si>
  <si>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</si>
  <si>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</si>
  <si>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</si>
  <si>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</si>
  <si>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</si>
  <si>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</si>
  <si>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</si>
  <si>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</si>
  <si>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</si>
  <si>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</si>
  <si>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</si>
  <si>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</si>
  <si>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</si>
  <si>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</si>
  <si>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</si>
  <si>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</si>
  <si>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</si>
  <si>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</si>
  <si>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</si>
  <si>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</si>
  <si>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</si>
  <si>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</si>
  <si>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</si>
  <si>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</si>
  <si>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</si>
  <si>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</si>
  <si>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</si>
  <si>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</si>
  <si>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</si>
  <si>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</si>
  <si>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</si>
  <si>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</si>
  <si>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</si>
  <si>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</si>
  <si>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</si>
  <si>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</si>
  <si>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</si>
  <si>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</si>
  <si>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</si>
  <si>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</si>
  <si>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</si>
  <si>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</si>
  <si>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</si>
  <si>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</si>
  <si>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</si>
  <si>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</si>
  <si>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</si>
  <si>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</si>
  <si>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</si>
  <si>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</si>
  <si>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</si>
  <si>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</si>
  <si>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</si>
  <si>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</si>
  <si>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</si>
  <si>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</si>
  <si>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</si>
  <si>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</si>
  <si>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</si>
  <si>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</si>
  <si>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</si>
  <si>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</si>
  <si>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</si>
  <si>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</si>
  <si>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</si>
  <si>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</si>
  <si>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</si>
  <si>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</si>
  <si>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</si>
  <si>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</si>
  <si>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</si>
  <si>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</si>
  <si>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</si>
  <si>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</si>
  <si>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</si>
  <si>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</si>
  <si>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</si>
  <si>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</si>
  <si>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</si>
  <si>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</si>
  <si>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</si>
  <si>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</si>
  <si>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</si>
  <si>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</si>
  <si>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</si>
  <si>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</si>
  <si>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</si>
  <si>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</si>
  <si>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</si>
  <si>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</si>
  <si>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</si>
  <si>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</si>
  <si>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</si>
  <si>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</si>
  <si>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</si>
  <si>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</si>
  <si>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</si>
  <si>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</si>
  <si>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</si>
  <si>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</si>
  <si>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</si>
  <si>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</si>
  <si>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</si>
  <si>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</si>
  <si>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</si>
  <si>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</si>
  <si>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</si>
  <si>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</si>
  <si>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</si>
  <si>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</si>
  <si>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</si>
  <si>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</si>
  <si>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</si>
  <si>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</si>
  <si>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</si>
  <si>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</si>
  <si>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</si>
  <si>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</si>
  <si>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</si>
  <si>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</si>
  <si>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</si>
  <si>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</si>
  <si>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</si>
  <si>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</si>
  <si>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</si>
  <si>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</si>
  <si>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</si>
  <si>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</si>
  <si>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</si>
  <si>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</si>
  <si>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</si>
  <si>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</si>
  <si>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</si>
  <si>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</si>
  <si>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</si>
  <si>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</si>
  <si>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</si>
  <si>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</si>
  <si>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</si>
  <si>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</si>
  <si>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</si>
  <si>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</si>
  <si>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</si>
  <si>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</si>
  <si>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</si>
  <si>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</si>
  <si>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</si>
  <si>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</si>
  <si>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</si>
  <si>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</si>
  <si>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</si>
  <si>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</si>
  <si>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</si>
  <si>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</si>
  <si>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</si>
  <si>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</si>
  <si>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</si>
  <si>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</si>
  <si>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</si>
  <si>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</si>
  <si>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</si>
  <si>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</si>
  <si>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</si>
  <si>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</si>
  <si>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</si>
  <si>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</si>
  <si>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</si>
  <si>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</si>
  <si>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</si>
  <si>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</si>
  <si>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</si>
  <si>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</si>
  <si>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</si>
  <si>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</si>
  <si>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</si>
  <si>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</si>
  <si>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</si>
  <si>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</si>
  <si>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</si>
  <si>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</si>
  <si>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</si>
  <si>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</si>
  <si>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</si>
  <si>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</si>
  <si>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</si>
  <si>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</si>
  <si>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</si>
  <si>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</si>
  <si>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</si>
  <si>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</si>
  <si>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</si>
  <si>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</si>
  <si>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</si>
  <si>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</si>
  <si>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</si>
  <si>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</si>
  <si>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</si>
  <si>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</si>
  <si>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</si>
  <si>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</si>
  <si>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</si>
  <si>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</si>
  <si>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</si>
  <si>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</si>
  <si>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</si>
  <si>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</si>
  <si>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</si>
  <si>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</si>
  <si>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</si>
  <si>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</si>
  <si>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</si>
  <si>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</si>
  <si>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</si>
  <si>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</si>
  <si>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</si>
  <si>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</si>
  <si>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</si>
  <si>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</si>
  <si>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</si>
  <si>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</si>
  <si>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</si>
  <si>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</si>
  <si>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</si>
  <si>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</si>
  <si>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</si>
  <si>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</si>
  <si>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</si>
  <si>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</si>
  <si>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</si>
  <si>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</si>
  <si>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</si>
  <si>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</si>
  <si>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</si>
  <si>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</si>
  <si>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</si>
  <si>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</si>
  <si>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</si>
  <si>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</si>
  <si>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</si>
  <si>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</si>
  <si>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</si>
  <si>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</si>
  <si>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</si>
  <si>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</si>
  <si>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</si>
  <si>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</si>
  <si>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</si>
  <si>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</si>
  <si>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</si>
  <si>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</si>
  <si>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</si>
  <si>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</si>
  <si>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</si>
  <si>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</si>
  <si>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</si>
  <si>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</si>
  <si>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</si>
  <si>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</si>
  <si>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</si>
  <si>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</si>
  <si>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</si>
  <si>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</si>
  <si>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</si>
  <si>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</si>
  <si>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</si>
  <si>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</si>
  <si>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</si>
  <si>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国際連合開発計画（UNDP）拠出金（コア・ファンド）</t>
    <rPh sb="0" eb="2">
      <t>コクサイ</t>
    </rPh>
    <rPh sb="2" eb="4">
      <t>レンゴウ</t>
    </rPh>
    <rPh sb="4" eb="6">
      <t>カイハツ</t>
    </rPh>
    <rPh sb="6" eb="8">
      <t>ケイカク</t>
    </rPh>
    <rPh sb="14" eb="17">
      <t>キョシュツキン</t>
    </rPh>
    <phoneticPr fontId="5"/>
  </si>
  <si>
    <t>国際協力局</t>
    <rPh sb="0" eb="2">
      <t>コクサイ</t>
    </rPh>
    <rPh sb="2" eb="4">
      <t>キョウリョク</t>
    </rPh>
    <rPh sb="4" eb="5">
      <t>キョク</t>
    </rPh>
    <phoneticPr fontId="5"/>
  </si>
  <si>
    <t>地球規模課題総括課</t>
    <rPh sb="0" eb="2">
      <t>チキュウ</t>
    </rPh>
    <rPh sb="2" eb="4">
      <t>キボ</t>
    </rPh>
    <rPh sb="4" eb="6">
      <t>カダイ</t>
    </rPh>
    <rPh sb="6" eb="8">
      <t>ソウカツ</t>
    </rPh>
    <rPh sb="8" eb="9">
      <t>カ</t>
    </rPh>
    <phoneticPr fontId="5"/>
  </si>
  <si>
    <t>外務省設置法第４条第3項</t>
    <rPh sb="0" eb="3">
      <t>ガイムショウ</t>
    </rPh>
    <rPh sb="3" eb="6">
      <t>セッチホウ</t>
    </rPh>
    <rPh sb="6" eb="7">
      <t>ダイ</t>
    </rPh>
    <rPh sb="8" eb="9">
      <t>ジョウ</t>
    </rPh>
    <rPh sb="9" eb="10">
      <t>ダイ</t>
    </rPh>
    <rPh sb="11" eb="12">
      <t>コウ</t>
    </rPh>
    <phoneticPr fontId="5"/>
  </si>
  <si>
    <t>第20回国際連合総会決議2019（ＸＸ）</t>
    <rPh sb="0" eb="1">
      <t>ダイ</t>
    </rPh>
    <rPh sb="3" eb="4">
      <t>カイ</t>
    </rPh>
    <rPh sb="4" eb="6">
      <t>コクサイ</t>
    </rPh>
    <rPh sb="6" eb="8">
      <t>レンゴウ</t>
    </rPh>
    <rPh sb="8" eb="10">
      <t>ソウカイ</t>
    </rPh>
    <rPh sb="10" eb="12">
      <t>ケツギ</t>
    </rPh>
    <phoneticPr fontId="5"/>
  </si>
  <si>
    <t>UNDPは，国連内で開発に携わる計32機関からなる国連開発グループの議長を務める開発分野の中核的機関であり，開発分野における高い専門的知見と経験，グローバルなネットワークを有している。ＵＮＤＰは，持続可能な開発目標の実施，人間の安全保障の推進，防災・女性等，我が国が重視する地球規模課題の解決に向けて大きな役割を担っていることから，我が国はＵＮＤＰへの拠出を通じて，開発課題に対するコミットメントを国内外に示すと共に，ＵＮＤＰに対する発言力・影響力を確保することを目的とする。</t>
    <phoneticPr fontId="5"/>
  </si>
  <si>
    <t>ＵＮＤＰは，「貧困の撲滅，不平等と排除の大幅是正」を目標として，持続可能な開発プロセス，包摂的で効果的な民主的ガバナンス，強靱な社会の構築を重点分野とし，途上国のニーズに即した支援を177の国・地域で実施している。UNDPコア・ファンドはUNDPの通常財源であり，特に後開発途上国における貧困撲滅や持続可能な開発目標実施等のための開発活動経費，及び本部・地域事務所・約130の国事務所の運営費や人件費等に充当される。</t>
    <phoneticPr fontId="5"/>
  </si>
  <si>
    <t>○</t>
  </si>
  <si>
    <t>　</t>
    <phoneticPr fontId="5"/>
  </si>
  <si>
    <t>人間開発（人間が自らの意思に基づいて、自らの人生の選択と機会を拡大させること）の促進</t>
    <phoneticPr fontId="5"/>
  </si>
  <si>
    <t>後開発途上国の人間開発指数（注：平均寿命、平均就学年数及び予測就学年数、一人あたり国民総所得により算出）</t>
    <phoneticPr fontId="5"/>
  </si>
  <si>
    <t>-</t>
    <phoneticPr fontId="5"/>
  </si>
  <si>
    <t>日本再興戦略に掲げた2025年までに国連関係機関の邦人職員数を1000人とする目標に向けた水準（3.1%）の達成</t>
    <phoneticPr fontId="5"/>
  </si>
  <si>
    <t>全職員数に占める邦人職員数（専門職以上）の割合</t>
    <phoneticPr fontId="5"/>
  </si>
  <si>
    <t>全幹部職員数に占める邦人幹部職員数の割合</t>
    <phoneticPr fontId="5"/>
  </si>
  <si>
    <t>人間開発指数</t>
    <rPh sb="0" eb="2">
      <t>ニンゲン</t>
    </rPh>
    <rPh sb="2" eb="4">
      <t>カイハツ</t>
    </rPh>
    <rPh sb="4" eb="6">
      <t>シスウ</t>
    </rPh>
    <phoneticPr fontId="5"/>
  </si>
  <si>
    <t>％</t>
    <phoneticPr fontId="5"/>
  </si>
  <si>
    <t>ＵＮＤＰの事業目的は我が国の開発政策と合致している。</t>
    <rPh sb="5" eb="7">
      <t>ジギョウ</t>
    </rPh>
    <rPh sb="7" eb="9">
      <t>モクテキ</t>
    </rPh>
    <rPh sb="10" eb="11">
      <t>ワ</t>
    </rPh>
    <rPh sb="12" eb="13">
      <t>クニ</t>
    </rPh>
    <rPh sb="14" eb="16">
      <t>カイハツ</t>
    </rPh>
    <rPh sb="16" eb="18">
      <t>セイサク</t>
    </rPh>
    <rPh sb="19" eb="21">
      <t>ガッチ</t>
    </rPh>
    <phoneticPr fontId="5"/>
  </si>
  <si>
    <t>国際機関に対する任意拠出金は国が実施するべき。</t>
    <rPh sb="0" eb="2">
      <t>コクサイ</t>
    </rPh>
    <rPh sb="2" eb="4">
      <t>キカン</t>
    </rPh>
    <rPh sb="5" eb="6">
      <t>タイ</t>
    </rPh>
    <rPh sb="8" eb="10">
      <t>ニンイ</t>
    </rPh>
    <rPh sb="10" eb="13">
      <t>キョシュツキン</t>
    </rPh>
    <rPh sb="14" eb="15">
      <t>クニ</t>
    </rPh>
    <rPh sb="16" eb="18">
      <t>ジッシ</t>
    </rPh>
    <phoneticPr fontId="5"/>
  </si>
  <si>
    <t>ＵＮＤＰは，持続可能な開発目標，人間の安全保障，防災，女性，ガバナンス等，我が国が重視する事業を実施している。</t>
    <rPh sb="6" eb="8">
      <t>ジゾク</t>
    </rPh>
    <rPh sb="8" eb="10">
      <t>カノウ</t>
    </rPh>
    <rPh sb="11" eb="13">
      <t>カイハツ</t>
    </rPh>
    <rPh sb="13" eb="15">
      <t>モクヒョウ</t>
    </rPh>
    <rPh sb="16" eb="18">
      <t>ニンゲン</t>
    </rPh>
    <rPh sb="19" eb="21">
      <t>アンゼン</t>
    </rPh>
    <rPh sb="21" eb="23">
      <t>ホショウ</t>
    </rPh>
    <rPh sb="24" eb="26">
      <t>ボウサイ</t>
    </rPh>
    <rPh sb="27" eb="29">
      <t>ジョセイ</t>
    </rPh>
    <rPh sb="35" eb="36">
      <t>ナド</t>
    </rPh>
    <rPh sb="37" eb="38">
      <t>ワ</t>
    </rPh>
    <rPh sb="39" eb="40">
      <t>クニ</t>
    </rPh>
    <rPh sb="41" eb="43">
      <t>ジュウシ</t>
    </rPh>
    <rPh sb="45" eb="47">
      <t>ジギョウ</t>
    </rPh>
    <rPh sb="48" eb="50">
      <t>ジッシ</t>
    </rPh>
    <phoneticPr fontId="5"/>
  </si>
  <si>
    <t>‐</t>
  </si>
  <si>
    <t>ＵＮＤＰは，受益国による現地事務所経費の負担等に努めている。</t>
    <rPh sb="6" eb="8">
      <t>ジュエキ</t>
    </rPh>
    <rPh sb="8" eb="9">
      <t>コク</t>
    </rPh>
    <rPh sb="12" eb="14">
      <t>ゲンチ</t>
    </rPh>
    <rPh sb="14" eb="16">
      <t>ジム</t>
    </rPh>
    <rPh sb="16" eb="17">
      <t>ショ</t>
    </rPh>
    <rPh sb="17" eb="19">
      <t>ケイヒ</t>
    </rPh>
    <rPh sb="20" eb="22">
      <t>フタン</t>
    </rPh>
    <rPh sb="22" eb="23">
      <t>ナド</t>
    </rPh>
    <rPh sb="24" eb="25">
      <t>ツト</t>
    </rPh>
    <phoneticPr fontId="5"/>
  </si>
  <si>
    <t>本支援は開発を通じた途上国の社会安定化及び長期的な国際社会の安定及び発展につながるものであり，単位当たりコストは妥当。</t>
    <rPh sb="0" eb="1">
      <t>ホン</t>
    </rPh>
    <rPh sb="1" eb="3">
      <t>シエン</t>
    </rPh>
    <rPh sb="4" eb="6">
      <t>カイハツ</t>
    </rPh>
    <rPh sb="7" eb="8">
      <t>ツウ</t>
    </rPh>
    <rPh sb="10" eb="13">
      <t>トジョウコク</t>
    </rPh>
    <rPh sb="14" eb="16">
      <t>シャカイ</t>
    </rPh>
    <rPh sb="16" eb="19">
      <t>アンテイカ</t>
    </rPh>
    <rPh sb="19" eb="20">
      <t>オヨ</t>
    </rPh>
    <rPh sb="21" eb="24">
      <t>チョウキテキ</t>
    </rPh>
    <rPh sb="25" eb="27">
      <t>コクサイ</t>
    </rPh>
    <rPh sb="27" eb="29">
      <t>シャカイ</t>
    </rPh>
    <rPh sb="30" eb="32">
      <t>アンテイ</t>
    </rPh>
    <rPh sb="32" eb="33">
      <t>オヨ</t>
    </rPh>
    <rPh sb="34" eb="36">
      <t>ハッテン</t>
    </rPh>
    <rPh sb="47" eb="49">
      <t>タンイ</t>
    </rPh>
    <rPh sb="49" eb="50">
      <t>ア</t>
    </rPh>
    <rPh sb="56" eb="58">
      <t>ダトウ</t>
    </rPh>
    <phoneticPr fontId="5"/>
  </si>
  <si>
    <t>支出状況は進捗報告書及び財政報告書に基づいて確認している。</t>
    <rPh sb="0" eb="2">
      <t>シシュツ</t>
    </rPh>
    <rPh sb="2" eb="4">
      <t>ジョウキョウ</t>
    </rPh>
    <rPh sb="5" eb="7">
      <t>シンチョク</t>
    </rPh>
    <rPh sb="7" eb="9">
      <t>ホウコク</t>
    </rPh>
    <rPh sb="9" eb="10">
      <t>ショ</t>
    </rPh>
    <rPh sb="10" eb="11">
      <t>オヨ</t>
    </rPh>
    <rPh sb="12" eb="14">
      <t>ザイセイ</t>
    </rPh>
    <rPh sb="14" eb="16">
      <t>ホウコク</t>
    </rPh>
    <rPh sb="16" eb="17">
      <t>ショ</t>
    </rPh>
    <rPh sb="18" eb="19">
      <t>モト</t>
    </rPh>
    <rPh sb="22" eb="24">
      <t>カクニン</t>
    </rPh>
    <phoneticPr fontId="5"/>
  </si>
  <si>
    <t>ＵＮＤＰ執行理事会で合意された戦略計画に基づき，事業目的に即した真に必要なものに限って支出している。</t>
    <rPh sb="4" eb="6">
      <t>シッコウ</t>
    </rPh>
    <rPh sb="6" eb="9">
      <t>リジカイ</t>
    </rPh>
    <rPh sb="10" eb="12">
      <t>ゴウイ</t>
    </rPh>
    <rPh sb="15" eb="17">
      <t>センリャク</t>
    </rPh>
    <rPh sb="17" eb="19">
      <t>ケイカク</t>
    </rPh>
    <rPh sb="20" eb="21">
      <t>モト</t>
    </rPh>
    <rPh sb="24" eb="26">
      <t>ジギョウ</t>
    </rPh>
    <rPh sb="26" eb="28">
      <t>モクテキ</t>
    </rPh>
    <rPh sb="29" eb="30">
      <t>ソク</t>
    </rPh>
    <rPh sb="32" eb="33">
      <t>シン</t>
    </rPh>
    <rPh sb="34" eb="36">
      <t>ヒツヨウ</t>
    </rPh>
    <rPh sb="40" eb="41">
      <t>カギ</t>
    </rPh>
    <rPh sb="43" eb="45">
      <t>シシュツ</t>
    </rPh>
    <phoneticPr fontId="5"/>
  </si>
  <si>
    <t>ＵＮＤＰは，2014年より機構改革を実施し，組織効率化やコスト削減に努めている。</t>
    <rPh sb="10" eb="11">
      <t>ネン</t>
    </rPh>
    <rPh sb="13" eb="15">
      <t>キコウ</t>
    </rPh>
    <rPh sb="15" eb="17">
      <t>カイカク</t>
    </rPh>
    <rPh sb="18" eb="20">
      <t>ジッシ</t>
    </rPh>
    <rPh sb="22" eb="24">
      <t>ソシキ</t>
    </rPh>
    <rPh sb="24" eb="27">
      <t>コウリツカ</t>
    </rPh>
    <rPh sb="31" eb="33">
      <t>サクゲン</t>
    </rPh>
    <rPh sb="34" eb="35">
      <t>ツト</t>
    </rPh>
    <phoneticPr fontId="5"/>
  </si>
  <si>
    <t>執行理事会における戦略計画への達成状況を含むＵＮＤＰ総裁報告やＵＮＤＰから提出された年次報告書等を通じて，成果実績が成果目標に見合っているかを確認している。</t>
    <rPh sb="0" eb="2">
      <t>シッコウ</t>
    </rPh>
    <rPh sb="2" eb="5">
      <t>リジカイ</t>
    </rPh>
    <rPh sb="9" eb="11">
      <t>センリャク</t>
    </rPh>
    <rPh sb="11" eb="13">
      <t>ケイカク</t>
    </rPh>
    <rPh sb="15" eb="17">
      <t>タッセイ</t>
    </rPh>
    <rPh sb="17" eb="19">
      <t>ジョウキョウ</t>
    </rPh>
    <rPh sb="20" eb="21">
      <t>フク</t>
    </rPh>
    <rPh sb="26" eb="28">
      <t>ソウサイ</t>
    </rPh>
    <rPh sb="28" eb="30">
      <t>ホウコク</t>
    </rPh>
    <rPh sb="37" eb="39">
      <t>テイシュツ</t>
    </rPh>
    <rPh sb="42" eb="44">
      <t>ネンジ</t>
    </rPh>
    <rPh sb="44" eb="46">
      <t>ホウコク</t>
    </rPh>
    <rPh sb="46" eb="47">
      <t>ショ</t>
    </rPh>
    <rPh sb="47" eb="48">
      <t>ナド</t>
    </rPh>
    <rPh sb="49" eb="50">
      <t>ツウ</t>
    </rPh>
    <rPh sb="53" eb="55">
      <t>セイカ</t>
    </rPh>
    <rPh sb="55" eb="57">
      <t>ジッセキ</t>
    </rPh>
    <rPh sb="58" eb="60">
      <t>セイカ</t>
    </rPh>
    <rPh sb="60" eb="62">
      <t>モクヒョウ</t>
    </rPh>
    <rPh sb="63" eb="65">
      <t>ミア</t>
    </rPh>
    <rPh sb="71" eb="73">
      <t>カクニン</t>
    </rPh>
    <phoneticPr fontId="5"/>
  </si>
  <si>
    <t>ＵＮＤＰは開発分野の中核的国際機関であり，同等の事業を実施可能な機関はない。また，ＵＮＤＰは効果的・低コストでの実施を行っている。</t>
    <rPh sb="5" eb="7">
      <t>カイハツ</t>
    </rPh>
    <rPh sb="7" eb="9">
      <t>ブンヤ</t>
    </rPh>
    <rPh sb="10" eb="13">
      <t>チュウカクテキ</t>
    </rPh>
    <rPh sb="13" eb="15">
      <t>コクサイ</t>
    </rPh>
    <rPh sb="15" eb="17">
      <t>キカン</t>
    </rPh>
    <rPh sb="21" eb="22">
      <t>ドウ</t>
    </rPh>
    <rPh sb="22" eb="23">
      <t>トウ</t>
    </rPh>
    <rPh sb="24" eb="26">
      <t>ジギョウ</t>
    </rPh>
    <rPh sb="27" eb="29">
      <t>ジッシ</t>
    </rPh>
    <rPh sb="29" eb="31">
      <t>カノウ</t>
    </rPh>
    <rPh sb="32" eb="34">
      <t>キカン</t>
    </rPh>
    <rPh sb="46" eb="49">
      <t>コウカテキ</t>
    </rPh>
    <rPh sb="50" eb="51">
      <t>テイ</t>
    </rPh>
    <rPh sb="56" eb="58">
      <t>ジッシ</t>
    </rPh>
    <rPh sb="59" eb="60">
      <t>オコナ</t>
    </rPh>
    <phoneticPr fontId="5"/>
  </si>
  <si>
    <t>ＵＮＤＰから提出される年次報告書等を通じて，活動実績が見込みに見合っているかを確認している。</t>
    <rPh sb="6" eb="8">
      <t>テイシュツ</t>
    </rPh>
    <rPh sb="11" eb="13">
      <t>ネンジ</t>
    </rPh>
    <rPh sb="13" eb="16">
      <t>ホウコクショ</t>
    </rPh>
    <rPh sb="16" eb="17">
      <t>ナド</t>
    </rPh>
    <rPh sb="18" eb="19">
      <t>ツウ</t>
    </rPh>
    <rPh sb="22" eb="24">
      <t>カツドウ</t>
    </rPh>
    <rPh sb="24" eb="26">
      <t>ジッセキ</t>
    </rPh>
    <rPh sb="27" eb="29">
      <t>ミコ</t>
    </rPh>
    <rPh sb="31" eb="33">
      <t>ミア</t>
    </rPh>
    <rPh sb="39" eb="41">
      <t>カクニン</t>
    </rPh>
    <phoneticPr fontId="5"/>
  </si>
  <si>
    <t>UNDPは，常に組織改革及び戦略・活動の見直しを行うなど，拠出金のより効果的・効率的な活用のための努力を行っており，当該拠出金を活用した事業は効果的・効率的に実施されている。他方，コア・ファンド拠出額の多寡が，執行理事国の議席数配分等，各国のUNDPに対する影響力や発言力に直結するが，我が国のドルベースの拠出金額は年々減額しており，我が国の拠出順位は低下傾向にある（我が国のUNDPコア・ファンド拠出順位は，2001年はドナー国中１位であったが，2014年は第4位に低下）。我が国のUNDPに対する影響力や発言力を向上する観点からも，コア・ファンド拠出水準の維持及び増加が課題。</t>
    <phoneticPr fontId="5"/>
  </si>
  <si>
    <t>UNDPは，UNDP戦略計画2014-2017年に基づいた活動及び同計画に沿った機構改革を着実に実施中。我が国は，日UNDP戦略対話（年１回，局長レベルで実施），UNDP執行理事会(年3回実施），ハイレベルでの意見交換等を通じて，引き続き，UNDPの方針や活動や成果等に我が国の意向を反映させると共に，必要な提言を行っていく。</t>
    <phoneticPr fontId="5"/>
  </si>
  <si>
    <t>ＵＮＤＰへの拠出</t>
    <rPh sb="6" eb="8">
      <t>キョシュツ</t>
    </rPh>
    <phoneticPr fontId="5"/>
  </si>
  <si>
    <t>事業費（コア・ファンド）への拠出</t>
    <rPh sb="0" eb="3">
      <t>ジギョウヒ</t>
    </rPh>
    <rPh sb="14" eb="16">
      <t>キョシュツ</t>
    </rPh>
    <phoneticPr fontId="5"/>
  </si>
  <si>
    <t>国連開発計画</t>
    <rPh sb="0" eb="2">
      <t>コクレン</t>
    </rPh>
    <rPh sb="2" eb="4">
      <t>カイハツ</t>
    </rPh>
    <rPh sb="4" eb="6">
      <t>ケイカク</t>
    </rPh>
    <phoneticPr fontId="5"/>
  </si>
  <si>
    <t>-</t>
    <phoneticPr fontId="5"/>
  </si>
  <si>
    <t>開発途上国の経済的，社会的開発促進のための事業実施。</t>
    <rPh sb="0" eb="2">
      <t>カイハツ</t>
    </rPh>
    <rPh sb="2" eb="5">
      <t>トジョウコク</t>
    </rPh>
    <rPh sb="6" eb="9">
      <t>ケイザイテキ</t>
    </rPh>
    <rPh sb="10" eb="13">
      <t>シャカイテキ</t>
    </rPh>
    <rPh sb="13" eb="15">
      <t>カイハツ</t>
    </rPh>
    <rPh sb="15" eb="17">
      <t>ソクシン</t>
    </rPh>
    <rPh sb="21" eb="23">
      <t>ジギョウ</t>
    </rPh>
    <rPh sb="23" eb="25">
      <t>ジッシ</t>
    </rPh>
    <phoneticPr fontId="5"/>
  </si>
  <si>
    <t>課長　横地 晃</t>
    <rPh sb="0" eb="2">
      <t>カチョウ</t>
    </rPh>
    <rPh sb="3" eb="5">
      <t>ヨコチ</t>
    </rPh>
    <rPh sb="6" eb="7">
      <t>アキラ</t>
    </rPh>
    <phoneticPr fontId="5"/>
  </si>
  <si>
    <t>国連開発計画作成資料。</t>
    <rPh sb="0" eb="2">
      <t>コクレン</t>
    </rPh>
    <rPh sb="2" eb="4">
      <t>カイハツ</t>
    </rPh>
    <rPh sb="4" eb="6">
      <t>ケイカク</t>
    </rPh>
    <rPh sb="6" eb="8">
      <t>サクセイ</t>
    </rPh>
    <rPh sb="8" eb="10">
      <t>シリョウ</t>
    </rPh>
    <phoneticPr fontId="5"/>
  </si>
  <si>
    <t>-</t>
    <phoneticPr fontId="5"/>
  </si>
  <si>
    <t>-</t>
    <phoneticPr fontId="5"/>
  </si>
  <si>
    <t>基本目標VII　分担金・拠出金</t>
    <phoneticPr fontId="5"/>
  </si>
  <si>
    <t>施策VII-３　国際機関を通じた地球規模の諸課題に係る国際貢献</t>
    <phoneticPr fontId="5"/>
  </si>
  <si>
    <t>日本人職員増強（専門職以上における日本人職員の割合）</t>
    <rPh sb="0" eb="3">
      <t>ニホンジン</t>
    </rPh>
    <rPh sb="3" eb="5">
      <t>ショクイン</t>
    </rPh>
    <rPh sb="5" eb="7">
      <t>ゾウキョウ</t>
    </rPh>
    <rPh sb="8" eb="10">
      <t>センモン</t>
    </rPh>
    <rPh sb="10" eb="11">
      <t>ショク</t>
    </rPh>
    <rPh sb="11" eb="13">
      <t>イジョウ</t>
    </rPh>
    <rPh sb="17" eb="20">
      <t>ニホンジン</t>
    </rPh>
    <rPh sb="20" eb="22">
      <t>ショクイン</t>
    </rPh>
    <rPh sb="23" eb="25">
      <t>ワリアイ</t>
    </rPh>
    <phoneticPr fontId="5"/>
  </si>
  <si>
    <t>%</t>
    <phoneticPr fontId="5"/>
  </si>
  <si>
    <t>-</t>
    <phoneticPr fontId="5"/>
  </si>
  <si>
    <t>-</t>
    <phoneticPr fontId="5"/>
  </si>
  <si>
    <t>-</t>
    <phoneticPr fontId="5"/>
  </si>
  <si>
    <t>-</t>
    <phoneticPr fontId="5"/>
  </si>
  <si>
    <t>-</t>
    <phoneticPr fontId="5"/>
  </si>
  <si>
    <t>UNDP拠出金</t>
    <rPh sb="4" eb="7">
      <t>キョシュツキン</t>
    </rPh>
    <phoneticPr fontId="5"/>
  </si>
  <si>
    <t>国</t>
    <rPh sb="0" eb="1">
      <t>クニ</t>
    </rPh>
    <phoneticPr fontId="5"/>
  </si>
  <si>
    <t>　千ドル</t>
    <rPh sb="1" eb="2">
      <t>セン</t>
    </rPh>
    <phoneticPr fontId="5"/>
  </si>
  <si>
    <t>　千ドル/国</t>
    <rPh sb="1" eb="2">
      <t>セン</t>
    </rPh>
    <rPh sb="5" eb="6">
      <t>クニ</t>
    </rPh>
    <phoneticPr fontId="5"/>
  </si>
  <si>
    <t>-</t>
    <phoneticPr fontId="5"/>
  </si>
  <si>
    <t>日・ＵＮＤＰパートナーシップ基金</t>
    <rPh sb="0" eb="1">
      <t>ニチ</t>
    </rPh>
    <rPh sb="14" eb="16">
      <t>キキン</t>
    </rPh>
    <phoneticPr fontId="5"/>
  </si>
  <si>
    <t>アフリカＰＫＯセンター支援</t>
    <rPh sb="11" eb="13">
      <t>シエン</t>
    </rPh>
    <phoneticPr fontId="5"/>
  </si>
  <si>
    <t>パレスチナ基金</t>
    <rPh sb="5" eb="7">
      <t>キキン</t>
    </rPh>
    <phoneticPr fontId="5"/>
  </si>
  <si>
    <t>アフガニスタン法秩序信託基金</t>
    <rPh sb="7" eb="8">
      <t>ホウ</t>
    </rPh>
    <rPh sb="8" eb="10">
      <t>チツジョ</t>
    </rPh>
    <rPh sb="10" eb="12">
      <t>シンタク</t>
    </rPh>
    <rPh sb="12" eb="14">
      <t>キキン</t>
    </rPh>
    <phoneticPr fontId="5"/>
  </si>
  <si>
    <t>コア予算は，本部，地域事務所及び国事務所の運営費や，人件費等に活用され，イヤマークできないもの。日ＵＮＤＰパートナーシップ基金を通じて，特定のプロジェクトにイヤマークした拠出を行う。加えて，アフリカＰＫＯセンター支援や，アフガニスタンの国家警察支援に別途イヤマークする形で支援を行っている。</t>
    <rPh sb="2" eb="4">
      <t>ヨサン</t>
    </rPh>
    <rPh sb="6" eb="8">
      <t>ホンブ</t>
    </rPh>
    <rPh sb="9" eb="11">
      <t>チイキ</t>
    </rPh>
    <rPh sb="11" eb="13">
      <t>ジム</t>
    </rPh>
    <rPh sb="13" eb="14">
      <t>ショ</t>
    </rPh>
    <rPh sb="14" eb="15">
      <t>オヨ</t>
    </rPh>
    <rPh sb="16" eb="17">
      <t>クニ</t>
    </rPh>
    <rPh sb="17" eb="19">
      <t>ジム</t>
    </rPh>
    <rPh sb="19" eb="20">
      <t>ショ</t>
    </rPh>
    <rPh sb="21" eb="24">
      <t>ウンエイヒ</t>
    </rPh>
    <rPh sb="26" eb="29">
      <t>ジンケンヒ</t>
    </rPh>
    <rPh sb="29" eb="30">
      <t>ナド</t>
    </rPh>
    <rPh sb="31" eb="33">
      <t>カツヨウ</t>
    </rPh>
    <rPh sb="48" eb="49">
      <t>ニチ</t>
    </rPh>
    <rPh sb="61" eb="63">
      <t>キキン</t>
    </rPh>
    <rPh sb="64" eb="65">
      <t>ツウ</t>
    </rPh>
    <rPh sb="68" eb="70">
      <t>トクテイ</t>
    </rPh>
    <rPh sb="85" eb="87">
      <t>キョシュツ</t>
    </rPh>
    <rPh sb="88" eb="89">
      <t>オコナ</t>
    </rPh>
    <rPh sb="91" eb="92">
      <t>クワ</t>
    </rPh>
    <rPh sb="106" eb="108">
      <t>シエン</t>
    </rPh>
    <rPh sb="118" eb="120">
      <t>コッカ</t>
    </rPh>
    <rPh sb="120" eb="122">
      <t>ケイサツ</t>
    </rPh>
    <rPh sb="122" eb="124">
      <t>シエン</t>
    </rPh>
    <rPh sb="125" eb="127">
      <t>ベット</t>
    </rPh>
    <rPh sb="134" eb="135">
      <t>カタチ</t>
    </rPh>
    <rPh sb="136" eb="138">
      <t>シエン</t>
    </rPh>
    <rPh sb="139" eb="140">
      <t>オコナ</t>
    </rPh>
    <phoneticPr fontId="5"/>
  </si>
  <si>
    <t>人間開発指数が0.55以上の国数</t>
    <rPh sb="0" eb="2">
      <t>ニンゲン</t>
    </rPh>
    <rPh sb="2" eb="4">
      <t>カイハツ</t>
    </rPh>
    <rPh sb="4" eb="6">
      <t>シスウ</t>
    </rPh>
    <rPh sb="11" eb="13">
      <t>イジョウ</t>
    </rPh>
    <rPh sb="14" eb="15">
      <t>クニ</t>
    </rPh>
    <rPh sb="15" eb="16">
      <t>カズ</t>
    </rPh>
    <phoneticPr fontId="5"/>
  </si>
  <si>
    <t>878,372/44</t>
    <phoneticPr fontId="5"/>
  </si>
  <si>
    <t>790688/45</t>
    <phoneticPr fontId="5"/>
  </si>
  <si>
    <t>/44</t>
    <phoneticPr fontId="5"/>
  </si>
  <si>
    <t>人間開発指数0.55未満の国に対する支援
（ＵＮＤＰコア・ファンド総額／人間開発低位グループ国数）　　　　　　　　　　　　　　</t>
    <rPh sb="0" eb="2">
      <t>ニンゲン</t>
    </rPh>
    <rPh sb="2" eb="4">
      <t>カイハツ</t>
    </rPh>
    <rPh sb="4" eb="6">
      <t>シスウ</t>
    </rPh>
    <rPh sb="10" eb="12">
      <t>ミマン</t>
    </rPh>
    <rPh sb="13" eb="14">
      <t>クニ</t>
    </rPh>
    <rPh sb="15" eb="16">
      <t>タイ</t>
    </rPh>
    <rPh sb="18" eb="20">
      <t>シエン</t>
    </rPh>
    <rPh sb="33" eb="35">
      <t>ソウガク</t>
    </rPh>
    <phoneticPr fontId="5"/>
  </si>
  <si>
    <t>PDCAサイクルの確保
①計画段階（Plan)：我が国の重要外交事項・政策等を踏まえ，予算要求を行う。
②実施段階(Do)：我が国はUNDPに対し拠出金拠出金を支払い，UNDPが拠出金を執行。我が国は，年3回開催されるUNDP執行理事会やハイレベルを含む協議・連絡等を通じて，UNDPの活動のモニタリングを実施。
③評価段階(Check)：各種報告書（年次活動報告書，財務報告書，監査報告書，評価報告書等）により活動を確認・評価。
④フォローアップ(Act)：UNDP執行理事会，日UNDP戦略対話，その他意見交換等の機会を通じ，必要に応じて改善を提言。</t>
    <phoneticPr fontId="5"/>
  </si>
  <si>
    <t>我が国が重視するＳＤＧｓの達成に資する活動，人間の安全保障の推進等の地球規模課題の解決を推進するとともに，ＵＮＤＰとの連携・協力を強化する。ＵＮＤＰへの主要拠出国である我が国としては，日本人職員の増強を通じて日本の顔を見える支援を確保しつつ，人間の安全保障及び持続可能な開発目標（ＳＤＧｓ）の達成に貢献していくことが求められる。このため，ＵＮＤＰにおける日本人職員数の割合を図ることは，施策の進捗を把握するうえで有益である。</t>
    <rPh sb="0" eb="1">
      <t>ワ</t>
    </rPh>
    <rPh sb="2" eb="3">
      <t>クニ</t>
    </rPh>
    <rPh sb="4" eb="6">
      <t>ジュウシ</t>
    </rPh>
    <rPh sb="13" eb="15">
      <t>タッセイ</t>
    </rPh>
    <rPh sb="16" eb="17">
      <t>シ</t>
    </rPh>
    <rPh sb="19" eb="21">
      <t>カツドウ</t>
    </rPh>
    <rPh sb="22" eb="24">
      <t>ニンゲン</t>
    </rPh>
    <rPh sb="25" eb="27">
      <t>アンゼン</t>
    </rPh>
    <rPh sb="27" eb="29">
      <t>ホショウ</t>
    </rPh>
    <rPh sb="30" eb="32">
      <t>スイシン</t>
    </rPh>
    <rPh sb="32" eb="33">
      <t>ナド</t>
    </rPh>
    <rPh sb="34" eb="36">
      <t>チキュウ</t>
    </rPh>
    <rPh sb="36" eb="38">
      <t>キボ</t>
    </rPh>
    <rPh sb="38" eb="40">
      <t>カダイ</t>
    </rPh>
    <rPh sb="41" eb="43">
      <t>カイケツ</t>
    </rPh>
    <rPh sb="44" eb="46">
      <t>スイシン</t>
    </rPh>
    <rPh sb="59" eb="61">
      <t>レンケイ</t>
    </rPh>
    <rPh sb="62" eb="64">
      <t>キョウリョク</t>
    </rPh>
    <rPh sb="65" eb="67">
      <t>キョウカ</t>
    </rPh>
    <rPh sb="76" eb="78">
      <t>シュヨウ</t>
    </rPh>
    <rPh sb="78" eb="80">
      <t>キョシュツ</t>
    </rPh>
    <rPh sb="80" eb="81">
      <t>コク</t>
    </rPh>
    <rPh sb="84" eb="85">
      <t>ワ</t>
    </rPh>
    <rPh sb="86" eb="87">
      <t>クニ</t>
    </rPh>
    <rPh sb="92" eb="95">
      <t>ニホンジン</t>
    </rPh>
    <rPh sb="95" eb="97">
      <t>ショクイン</t>
    </rPh>
    <rPh sb="98" eb="100">
      <t>ゾウキョウ</t>
    </rPh>
    <rPh sb="101" eb="102">
      <t>ツウ</t>
    </rPh>
    <rPh sb="104" eb="106">
      <t>ニホン</t>
    </rPh>
    <rPh sb="107" eb="108">
      <t>カオ</t>
    </rPh>
    <rPh sb="109" eb="110">
      <t>ミ</t>
    </rPh>
    <rPh sb="112" eb="114">
      <t>シエン</t>
    </rPh>
    <rPh sb="115" eb="117">
      <t>カクホ</t>
    </rPh>
    <rPh sb="121" eb="123">
      <t>ニンゲン</t>
    </rPh>
    <rPh sb="124" eb="126">
      <t>アンゼン</t>
    </rPh>
    <rPh sb="126" eb="128">
      <t>ホショウ</t>
    </rPh>
    <rPh sb="128" eb="129">
      <t>オヨ</t>
    </rPh>
    <rPh sb="130" eb="132">
      <t>ジゾク</t>
    </rPh>
    <rPh sb="132" eb="134">
      <t>カノウ</t>
    </rPh>
    <rPh sb="135" eb="137">
      <t>カイハツ</t>
    </rPh>
    <rPh sb="137" eb="139">
      <t>モクヒョウ</t>
    </rPh>
    <rPh sb="146" eb="148">
      <t>タッセイ</t>
    </rPh>
    <rPh sb="149" eb="151">
      <t>コウケン</t>
    </rPh>
    <rPh sb="158" eb="159">
      <t>モト</t>
    </rPh>
    <rPh sb="177" eb="180">
      <t>ニホンジン</t>
    </rPh>
    <rPh sb="180" eb="182">
      <t>ショクイン</t>
    </rPh>
    <rPh sb="182" eb="183">
      <t>スウ</t>
    </rPh>
    <rPh sb="184" eb="186">
      <t>ワリアイ</t>
    </rPh>
    <rPh sb="187" eb="188">
      <t>ハカ</t>
    </rPh>
    <rPh sb="193" eb="194">
      <t>セ</t>
    </rPh>
    <rPh sb="194" eb="195">
      <t>サク</t>
    </rPh>
    <rPh sb="196" eb="198">
      <t>シンチョク</t>
    </rPh>
    <rPh sb="199" eb="201">
      <t>ハアク</t>
    </rPh>
    <rPh sb="206" eb="208">
      <t>ユウエキ</t>
    </rPh>
    <phoneticPr fontId="5"/>
  </si>
  <si>
    <t>件</t>
    <rPh sb="0" eb="1">
      <t>ケン</t>
    </rPh>
    <phoneticPr fontId="5"/>
  </si>
  <si>
    <t>日ＵＮＤＰ戦略対話を含むハイレベル（閣僚級以上）での協議の実施。</t>
    <rPh sb="0" eb="1">
      <t>ニチ</t>
    </rPh>
    <rPh sb="5" eb="7">
      <t>センリャク</t>
    </rPh>
    <rPh sb="7" eb="9">
      <t>タイワ</t>
    </rPh>
    <rPh sb="10" eb="11">
      <t>フク</t>
    </rPh>
    <rPh sb="18" eb="20">
      <t>カクリョウ</t>
    </rPh>
    <rPh sb="20" eb="21">
      <t>キュウ</t>
    </rPh>
    <rPh sb="21" eb="23">
      <t>イジョウ</t>
    </rPh>
    <rPh sb="26" eb="28">
      <t>キョウギ</t>
    </rPh>
    <rPh sb="29" eb="31">
      <t>ジッシ</t>
    </rPh>
    <phoneticPr fontId="5"/>
  </si>
  <si>
    <t>-</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</si>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</sst>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8659</xdr:colOff>
      <xdr:row>743</xdr:row>
      <xdr:rowOff>89647</xdr:rowOff>
    </xdr:from>
    <xdr:to>
      <xdr:col>30</xdr:col>
      <xdr:colOff>1681</xdr:colOff>
      <xdr:row>745</xdr:row>
      <xdr:rowOff>9170</xdr:rowOff>
    </xdr:to>
    <xdr:sp macro="" textlink="">
      <xdr:nvSpPr>
        <xdr:cNvPr id="10" name="正方形/長方形 9"/>
        <xdr:cNvSpPr/>
      </xdr:nvSpPr>
      <xdr:spPr>
        <a:xfrm>
          <a:off x="3809134" y="43428397"/>
          <a:ext cx="2193297" cy="62437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7,019</a:t>
          </a:r>
          <a:r>
            <a:rPr kumimoji="1" lang="ja-JP" altLang="en-US" sz="1100" baseline="0"/>
            <a:t>百万</a:t>
          </a:r>
          <a:r>
            <a:rPr kumimoji="1" lang="ja-JP" altLang="en-US" sz="1100"/>
            <a:t>円</a:t>
          </a:r>
          <a:endParaRPr kumimoji="1" lang="en-US" altLang="ja-JP" sz="1100"/>
        </a:p>
      </xdr:txBody>
    </xdr:sp>
    <xdr:clientData/>
  </xdr:twoCellAnchor>
  <xdr:twoCellAnchor>
    <xdr:from>
      <xdr:col>18</xdr:col>
      <xdr:colOff>199158</xdr:colOff>
      <xdr:row>745</xdr:row>
      <xdr:rowOff>69273</xdr:rowOff>
    </xdr:from>
    <xdr:to>
      <xdr:col>30</xdr:col>
      <xdr:colOff>0</xdr:colOff>
      <xdr:row>745</xdr:row>
      <xdr:rowOff>658090</xdr:rowOff>
    </xdr:to>
    <xdr:sp macro="" textlink="">
      <xdr:nvSpPr>
        <xdr:cNvPr id="11" name="大かっこ 10"/>
        <xdr:cNvSpPr/>
      </xdr:nvSpPr>
      <xdr:spPr>
        <a:xfrm>
          <a:off x="3799608" y="44112873"/>
          <a:ext cx="2201142" cy="28401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コア・ファンドへの拠出</a:t>
          </a:r>
          <a:endParaRPr kumimoji="1" lang="en-US" altLang="ja-JP" sz="1100"/>
        </a:p>
      </xdr:txBody>
    </xdr:sp>
    <xdr:clientData/>
  </xdr:twoCellAnchor>
  <xdr:oneCellAnchor>
    <xdr:from>
      <xdr:col>16</xdr:col>
      <xdr:colOff>59670</xdr:colOff>
      <xdr:row>746</xdr:row>
      <xdr:rowOff>135758</xdr:rowOff>
    </xdr:from>
    <xdr:ext cx="945053" cy="484399"/>
    <xdr:sp macro="" textlink="">
      <xdr:nvSpPr>
        <xdr:cNvPr id="12" name="テキスト ボックス 11"/>
        <xdr:cNvSpPr txBox="1"/>
      </xdr:nvSpPr>
      <xdr:spPr>
        <a:xfrm>
          <a:off x="3260070" y="44531783"/>
          <a:ext cx="945053" cy="4843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   コア・ファンド</a:t>
          </a:r>
          <a:endParaRPr kumimoji="1" lang="en-US" altLang="ja-JP" sz="1100"/>
        </a:p>
        <a:p>
          <a:r>
            <a:rPr kumimoji="1" lang="ja-JP" altLang="en-US" sz="1100"/>
            <a:t>　 への拠出</a:t>
          </a:r>
        </a:p>
      </xdr:txBody>
    </xdr:sp>
    <xdr:clientData/>
  </xdr:oneCellAnchor>
  <xdr:twoCellAnchor>
    <xdr:from>
      <xdr:col>21</xdr:col>
      <xdr:colOff>168092</xdr:colOff>
      <xdr:row>746</xdr:row>
      <xdr:rowOff>156881</xdr:rowOff>
    </xdr:from>
    <xdr:to>
      <xdr:col>21</xdr:col>
      <xdr:colOff>168093</xdr:colOff>
      <xdr:row>747</xdr:row>
      <xdr:rowOff>272367</xdr:rowOff>
    </xdr:to>
    <xdr:cxnSp macro="">
      <xdr:nvCxnSpPr>
        <xdr:cNvPr id="13" name="直線矢印コネクタ 12"/>
        <xdr:cNvCxnSpPr/>
      </xdr:nvCxnSpPr>
      <xdr:spPr>
        <a:xfrm rot="5400000">
          <a:off x="4134662" y="44786861"/>
          <a:ext cx="4679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164896</xdr:colOff>
      <xdr:row>746</xdr:row>
      <xdr:rowOff>115382</xdr:rowOff>
    </xdr:from>
    <xdr:ext cx="1372711" cy="456118"/>
    <xdr:sp macro="" textlink="">
      <xdr:nvSpPr>
        <xdr:cNvPr id="14" name="テキスト ボックス 13"/>
        <xdr:cNvSpPr txBox="1"/>
      </xdr:nvSpPr>
      <xdr:spPr>
        <a:xfrm>
          <a:off x="5565571" y="44511407"/>
          <a:ext cx="1372711" cy="456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ja-JP" sz="1100">
              <a:solidFill>
                <a:schemeClr val="tx1"/>
              </a:solidFill>
              <a:effectLst/>
              <a:latin typeface="+mn-lt"/>
              <a:ea typeface="+mn-ea"/>
              <a:cs typeface="+mn-cs"/>
            </a:rPr>
            <a:t>会計報告，事業報告の提出</a:t>
          </a:r>
          <a:endParaRPr lang="ja-JP" altLang="ja-JP">
            <a:effectLst/>
          </a:endParaRPr>
        </a:p>
      </xdr:txBody>
    </xdr:sp>
    <xdr:clientData/>
  </xdr:oneCellAnchor>
  <xdr:twoCellAnchor>
    <xdr:from>
      <xdr:col>27</xdr:col>
      <xdr:colOff>33625</xdr:colOff>
      <xdr:row>746</xdr:row>
      <xdr:rowOff>145676</xdr:rowOff>
    </xdr:from>
    <xdr:to>
      <xdr:col>27</xdr:col>
      <xdr:colOff>33626</xdr:colOff>
      <xdr:row>747</xdr:row>
      <xdr:rowOff>261162</xdr:rowOff>
    </xdr:to>
    <xdr:cxnSp macro="">
      <xdr:nvCxnSpPr>
        <xdr:cNvPr id="15" name="直線矢印コネクタ 14"/>
        <xdr:cNvCxnSpPr/>
      </xdr:nvCxnSpPr>
      <xdr:spPr>
        <a:xfrm rot="16200000" flipV="1">
          <a:off x="5200345" y="44775656"/>
          <a:ext cx="4679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748</xdr:row>
      <xdr:rowOff>5907</xdr:rowOff>
    </xdr:from>
    <xdr:to>
      <xdr:col>30</xdr:col>
      <xdr:colOff>814</xdr:colOff>
      <xdr:row>749</xdr:row>
      <xdr:rowOff>168088</xdr:rowOff>
    </xdr:to>
    <xdr:sp macro="" textlink="">
      <xdr:nvSpPr>
        <xdr:cNvPr id="16" name="正方形/長方形 15"/>
        <xdr:cNvSpPr/>
      </xdr:nvSpPr>
      <xdr:spPr>
        <a:xfrm>
          <a:off x="3800475" y="45106782"/>
          <a:ext cx="2201089" cy="51460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国連開発計画（</a:t>
          </a:r>
          <a:r>
            <a:rPr kumimoji="1" lang="en-US" altLang="ja-JP" sz="1100"/>
            <a:t>UNDP</a:t>
          </a:r>
          <a:r>
            <a:rPr kumimoji="1" lang="ja-JP" altLang="en-US" sz="1100"/>
            <a:t>）</a:t>
          </a:r>
          <a:endParaRPr kumimoji="1" lang="en-US" altLang="ja-JP" sz="1100"/>
        </a:p>
        <a:p>
          <a:pPr algn="ctr"/>
          <a:r>
            <a:rPr kumimoji="1" lang="en-US" altLang="ja-JP" sz="1100" baseline="0">
              <a:solidFill>
                <a:schemeClr val="dk1"/>
              </a:solidFill>
              <a:effectLst/>
              <a:latin typeface="+mn-lt"/>
              <a:ea typeface="+mn-ea"/>
              <a:cs typeface="+mn-cs"/>
            </a:rPr>
            <a:t>7,019</a:t>
          </a:r>
          <a:r>
            <a:rPr kumimoji="1" lang="ja-JP" altLang="ja-JP" sz="1100" baseline="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a:t>
          </a:r>
          <a:endParaRPr lang="ja-JP" altLang="ja-JP">
            <a:effectLst/>
          </a:endParaRPr>
        </a:p>
      </xdr:txBody>
    </xdr:sp>
    <xdr:clientData/>
  </xdr:twoCellAnchor>
  <xdr:twoCellAnchor>
    <xdr:from>
      <xdr:col>18</xdr:col>
      <xdr:colOff>168087</xdr:colOff>
      <xdr:row>750</xdr:row>
      <xdr:rowOff>22412</xdr:rowOff>
    </xdr:from>
    <xdr:to>
      <xdr:col>30</xdr:col>
      <xdr:colOff>54429</xdr:colOff>
      <xdr:row>752</xdr:row>
      <xdr:rowOff>204107</xdr:rowOff>
    </xdr:to>
    <xdr:sp macro="" textlink="">
      <xdr:nvSpPr>
        <xdr:cNvPr id="17" name="大かっこ 16"/>
        <xdr:cNvSpPr/>
      </xdr:nvSpPr>
      <xdr:spPr>
        <a:xfrm>
          <a:off x="3842016" y="42068483"/>
          <a:ext cx="2335627" cy="88926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機関の運営</a:t>
          </a:r>
          <a:endParaRPr kumimoji="1" lang="en-US" altLang="ja-JP" sz="1100"/>
        </a:p>
        <a:p>
          <a:pPr algn="ctr"/>
          <a:r>
            <a:rPr kumimoji="1" lang="ja-JP" altLang="en-US" sz="1100"/>
            <a:t>事業の実施</a:t>
          </a:r>
          <a:endParaRPr kumimoji="1" lang="en-US" altLang="ja-JP" sz="1100"/>
        </a:p>
        <a:p>
          <a:pPr algn="ctr"/>
          <a:r>
            <a:rPr kumimoji="1" lang="ja-JP" altLang="ja-JP" sz="1100">
              <a:solidFill>
                <a:schemeClr val="tx1"/>
              </a:solidFill>
              <a:effectLst/>
              <a:latin typeface="+mn-lt"/>
              <a:ea typeface="+mn-ea"/>
              <a:cs typeface="+mn-cs"/>
            </a:rPr>
            <a:t>会計報告，事業報告の</a:t>
          </a:r>
          <a:r>
            <a:rPr kumimoji="1" lang="ja-JP" altLang="en-US" sz="1100">
              <a:solidFill>
                <a:schemeClr val="tx1"/>
              </a:solidFill>
              <a:effectLst/>
              <a:latin typeface="+mn-lt"/>
              <a:ea typeface="+mn-ea"/>
              <a:cs typeface="+mn-cs"/>
            </a:rPr>
            <a:t>作成</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t="s">
        <v>555</v>
      </c>
      <c r="AP2" s="961"/>
      <c r="AQ2" s="961"/>
      <c r="AR2" s="86" t="str">
        <f>IF(OR(AO2="　", AO2=""), "", "-")</f>
        <v/>
      </c>
      <c r="AS2" s="962">
        <v>278</v>
      </c>
      <c r="AT2" s="962"/>
      <c r="AU2" s="962"/>
      <c r="AV2" s="52" t="str">
        <f>IF(AW2="", "", "-")</f>
        <v/>
      </c>
      <c r="AW2" s="934"/>
      <c r="AX2" s="934"/>
    </row>
    <row r="3" spans="1:50" ht="21" customHeight="1" thickBot="1">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546</v>
      </c>
      <c r="AK3" s="893"/>
      <c r="AL3" s="893"/>
      <c r="AM3" s="893"/>
      <c r="AN3" s="893"/>
      <c r="AO3" s="893"/>
      <c r="AP3" s="893"/>
      <c r="AQ3" s="893"/>
      <c r="AR3" s="893"/>
      <c r="AS3" s="893"/>
      <c r="AT3" s="893"/>
      <c r="AU3" s="893"/>
      <c r="AV3" s="893"/>
      <c r="AW3" s="893"/>
      <c r="AX3" s="24" t="s">
        <v>66</v>
      </c>
    </row>
    <row r="4" spans="1:50" ht="24.75" customHeight="1">
      <c r="A4" s="727" t="s">
        <v>26</v>
      </c>
      <c r="B4" s="728"/>
      <c r="C4" s="728"/>
      <c r="D4" s="728"/>
      <c r="E4" s="728"/>
      <c r="F4" s="728"/>
      <c r="G4" s="705" t="s">
        <v>547</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548</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c r="A5" s="715" t="s">
        <v>68</v>
      </c>
      <c r="B5" s="716"/>
      <c r="C5" s="716"/>
      <c r="D5" s="716"/>
      <c r="E5" s="716"/>
      <c r="F5" s="717"/>
      <c r="G5" s="863" t="s">
        <v>142</v>
      </c>
      <c r="H5" s="864"/>
      <c r="I5" s="864"/>
      <c r="J5" s="864"/>
      <c r="K5" s="864"/>
      <c r="L5" s="864"/>
      <c r="M5" s="865" t="s">
        <v>67</v>
      </c>
      <c r="N5" s="866"/>
      <c r="O5" s="866"/>
      <c r="P5" s="866"/>
      <c r="Q5" s="866"/>
      <c r="R5" s="867"/>
      <c r="S5" s="868" t="s">
        <v>132</v>
      </c>
      <c r="T5" s="864"/>
      <c r="U5" s="864"/>
      <c r="V5" s="864"/>
      <c r="W5" s="864"/>
      <c r="X5" s="869"/>
      <c r="Y5" s="721" t="s">
        <v>3</v>
      </c>
      <c r="Z5" s="554"/>
      <c r="AA5" s="554"/>
      <c r="AB5" s="554"/>
      <c r="AC5" s="554"/>
      <c r="AD5" s="555"/>
      <c r="AE5" s="722" t="s">
        <v>549</v>
      </c>
      <c r="AF5" s="722"/>
      <c r="AG5" s="722"/>
      <c r="AH5" s="722"/>
      <c r="AI5" s="722"/>
      <c r="AJ5" s="722"/>
      <c r="AK5" s="722"/>
      <c r="AL5" s="722"/>
      <c r="AM5" s="722"/>
      <c r="AN5" s="722"/>
      <c r="AO5" s="722"/>
      <c r="AP5" s="723"/>
      <c r="AQ5" s="724" t="s">
        <v>583</v>
      </c>
      <c r="AR5" s="725"/>
      <c r="AS5" s="725"/>
      <c r="AT5" s="725"/>
      <c r="AU5" s="725"/>
      <c r="AV5" s="725"/>
      <c r="AW5" s="725"/>
      <c r="AX5" s="726"/>
    </row>
    <row r="6" spans="1:50" ht="39" customHeight="1">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c r="A7" s="511" t="s">
        <v>23</v>
      </c>
      <c r="B7" s="512"/>
      <c r="C7" s="512"/>
      <c r="D7" s="512"/>
      <c r="E7" s="512"/>
      <c r="F7" s="513"/>
      <c r="G7" s="514" t="s">
        <v>550</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551</v>
      </c>
      <c r="AF7" s="936"/>
      <c r="AG7" s="936"/>
      <c r="AH7" s="936"/>
      <c r="AI7" s="936"/>
      <c r="AJ7" s="936"/>
      <c r="AK7" s="936"/>
      <c r="AL7" s="936"/>
      <c r="AM7" s="936"/>
      <c r="AN7" s="936"/>
      <c r="AO7" s="936"/>
      <c r="AP7" s="936"/>
      <c r="AQ7" s="936"/>
      <c r="AR7" s="936"/>
      <c r="AS7" s="936"/>
      <c r="AT7" s="936"/>
      <c r="AU7" s="936"/>
      <c r="AV7" s="936"/>
      <c r="AW7" s="936"/>
      <c r="AX7" s="937"/>
    </row>
    <row r="8" spans="1:50" ht="33.75" customHeight="1">
      <c r="A8" s="511" t="s">
        <v>391</v>
      </c>
      <c r="B8" s="512"/>
      <c r="C8" s="512"/>
      <c r="D8" s="512"/>
      <c r="E8" s="512"/>
      <c r="F8" s="513"/>
      <c r="G8" s="963" t="str">
        <f>入力規則等!A26</f>
        <v>ＯＤＡ</v>
      </c>
      <c r="H8" s="743"/>
      <c r="I8" s="743"/>
      <c r="J8" s="743"/>
      <c r="K8" s="743"/>
      <c r="L8" s="743"/>
      <c r="M8" s="743"/>
      <c r="N8" s="743"/>
      <c r="O8" s="743"/>
      <c r="P8" s="743"/>
      <c r="Q8" s="743"/>
      <c r="R8" s="743"/>
      <c r="S8" s="743"/>
      <c r="T8" s="743"/>
      <c r="U8" s="743"/>
      <c r="V8" s="743"/>
      <c r="W8" s="743"/>
      <c r="X8" s="964"/>
      <c r="Y8" s="870" t="s">
        <v>392</v>
      </c>
      <c r="Z8" s="871"/>
      <c r="AA8" s="871"/>
      <c r="AB8" s="871"/>
      <c r="AC8" s="871"/>
      <c r="AD8" s="872"/>
      <c r="AE8" s="742" t="str">
        <f>入力規則等!K13</f>
        <v>経済協力</v>
      </c>
      <c r="AF8" s="743"/>
      <c r="AG8" s="743"/>
      <c r="AH8" s="743"/>
      <c r="AI8" s="743"/>
      <c r="AJ8" s="743"/>
      <c r="AK8" s="743"/>
      <c r="AL8" s="743"/>
      <c r="AM8" s="743"/>
      <c r="AN8" s="743"/>
      <c r="AO8" s="743"/>
      <c r="AP8" s="743"/>
      <c r="AQ8" s="743"/>
      <c r="AR8" s="743"/>
      <c r="AS8" s="743"/>
      <c r="AT8" s="743"/>
      <c r="AU8" s="743"/>
      <c r="AV8" s="743"/>
      <c r="AW8" s="743"/>
      <c r="AX8" s="744"/>
    </row>
    <row r="9" spans="1:50" ht="60" customHeight="1">
      <c r="A9" s="873" t="s">
        <v>24</v>
      </c>
      <c r="B9" s="874"/>
      <c r="C9" s="874"/>
      <c r="D9" s="874"/>
      <c r="E9" s="874"/>
      <c r="F9" s="874"/>
      <c r="G9" s="875" t="s">
        <v>552</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52.5" customHeight="1">
      <c r="A10" s="681" t="s">
        <v>31</v>
      </c>
      <c r="B10" s="682"/>
      <c r="C10" s="682"/>
      <c r="D10" s="682"/>
      <c r="E10" s="682"/>
      <c r="F10" s="682"/>
      <c r="G10" s="772" t="s">
        <v>553</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c r="A11" s="681" t="s">
        <v>6</v>
      </c>
      <c r="B11" s="682"/>
      <c r="C11" s="682"/>
      <c r="D11" s="682"/>
      <c r="E11" s="682"/>
      <c r="F11" s="683"/>
      <c r="G11" s="718" t="str">
        <f>入力規則等!P10</f>
        <v>その他</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c r="A12" s="967" t="s">
        <v>25</v>
      </c>
      <c r="B12" s="968"/>
      <c r="C12" s="968"/>
      <c r="D12" s="968"/>
      <c r="E12" s="968"/>
      <c r="F12" s="969"/>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c r="A13" s="637"/>
      <c r="B13" s="638"/>
      <c r="C13" s="638"/>
      <c r="D13" s="638"/>
      <c r="E13" s="638"/>
      <c r="F13" s="639"/>
      <c r="G13" s="746" t="s">
        <v>7</v>
      </c>
      <c r="H13" s="747"/>
      <c r="I13" s="788" t="s">
        <v>8</v>
      </c>
      <c r="J13" s="789"/>
      <c r="K13" s="789"/>
      <c r="L13" s="789"/>
      <c r="M13" s="789"/>
      <c r="N13" s="789"/>
      <c r="O13" s="790"/>
      <c r="P13" s="678">
        <v>6599</v>
      </c>
      <c r="Q13" s="679"/>
      <c r="R13" s="679"/>
      <c r="S13" s="679"/>
      <c r="T13" s="679"/>
      <c r="U13" s="679"/>
      <c r="V13" s="680"/>
      <c r="W13" s="678">
        <v>6749</v>
      </c>
      <c r="X13" s="679"/>
      <c r="Y13" s="679"/>
      <c r="Z13" s="679"/>
      <c r="AA13" s="679"/>
      <c r="AB13" s="679"/>
      <c r="AC13" s="680"/>
      <c r="AD13" s="678">
        <v>7019</v>
      </c>
      <c r="AE13" s="679"/>
      <c r="AF13" s="679"/>
      <c r="AG13" s="679"/>
      <c r="AH13" s="679"/>
      <c r="AI13" s="679"/>
      <c r="AJ13" s="680"/>
      <c r="AK13" s="678">
        <v>7032</v>
      </c>
      <c r="AL13" s="679"/>
      <c r="AM13" s="679"/>
      <c r="AN13" s="679"/>
      <c r="AO13" s="679"/>
      <c r="AP13" s="679"/>
      <c r="AQ13" s="680"/>
      <c r="AR13" s="942" t="s">
        <v>615</v>
      </c>
      <c r="AS13" s="943"/>
      <c r="AT13" s="943"/>
      <c r="AU13" s="943"/>
      <c r="AV13" s="943"/>
      <c r="AW13" s="943"/>
      <c r="AX13" s="944"/>
    </row>
    <row r="14" spans="1:50" ht="21" customHeight="1">
      <c r="A14" s="637"/>
      <c r="B14" s="638"/>
      <c r="C14" s="638"/>
      <c r="D14" s="638"/>
      <c r="E14" s="638"/>
      <c r="F14" s="639"/>
      <c r="G14" s="748"/>
      <c r="H14" s="749"/>
      <c r="I14" s="734" t="s">
        <v>9</v>
      </c>
      <c r="J14" s="783"/>
      <c r="K14" s="783"/>
      <c r="L14" s="783"/>
      <c r="M14" s="783"/>
      <c r="N14" s="783"/>
      <c r="O14" s="784"/>
      <c r="P14" s="678" t="s">
        <v>615</v>
      </c>
      <c r="Q14" s="679"/>
      <c r="R14" s="679"/>
      <c r="S14" s="679"/>
      <c r="T14" s="679"/>
      <c r="U14" s="679"/>
      <c r="V14" s="680"/>
      <c r="W14" s="678" t="s">
        <v>615</v>
      </c>
      <c r="X14" s="679"/>
      <c r="Y14" s="679"/>
      <c r="Z14" s="679"/>
      <c r="AA14" s="679"/>
      <c r="AB14" s="679"/>
      <c r="AC14" s="680"/>
      <c r="AD14" s="678" t="s">
        <v>616</v>
      </c>
      <c r="AE14" s="679"/>
      <c r="AF14" s="679"/>
      <c r="AG14" s="679"/>
      <c r="AH14" s="679"/>
      <c r="AI14" s="679"/>
      <c r="AJ14" s="680"/>
      <c r="AK14" s="678" t="s">
        <v>615</v>
      </c>
      <c r="AL14" s="679"/>
      <c r="AM14" s="679"/>
      <c r="AN14" s="679"/>
      <c r="AO14" s="679"/>
      <c r="AP14" s="679"/>
      <c r="AQ14" s="680"/>
      <c r="AR14" s="812"/>
      <c r="AS14" s="812"/>
      <c r="AT14" s="812"/>
      <c r="AU14" s="812"/>
      <c r="AV14" s="812"/>
      <c r="AW14" s="812"/>
      <c r="AX14" s="813"/>
    </row>
    <row r="15" spans="1:50" ht="21" customHeight="1">
      <c r="A15" s="637"/>
      <c r="B15" s="638"/>
      <c r="C15" s="638"/>
      <c r="D15" s="638"/>
      <c r="E15" s="638"/>
      <c r="F15" s="639"/>
      <c r="G15" s="748"/>
      <c r="H15" s="749"/>
      <c r="I15" s="734" t="s">
        <v>52</v>
      </c>
      <c r="J15" s="735"/>
      <c r="K15" s="735"/>
      <c r="L15" s="735"/>
      <c r="M15" s="735"/>
      <c r="N15" s="735"/>
      <c r="O15" s="736"/>
      <c r="P15" s="678" t="s">
        <v>591</v>
      </c>
      <c r="Q15" s="679"/>
      <c r="R15" s="679"/>
      <c r="S15" s="679"/>
      <c r="T15" s="679"/>
      <c r="U15" s="679"/>
      <c r="V15" s="680"/>
      <c r="W15" s="678" t="s">
        <v>592</v>
      </c>
      <c r="X15" s="679"/>
      <c r="Y15" s="679"/>
      <c r="Z15" s="679"/>
      <c r="AA15" s="679"/>
      <c r="AB15" s="679"/>
      <c r="AC15" s="680"/>
      <c r="AD15" s="678" t="s">
        <v>591</v>
      </c>
      <c r="AE15" s="679"/>
      <c r="AF15" s="679"/>
      <c r="AG15" s="679"/>
      <c r="AH15" s="679"/>
      <c r="AI15" s="679"/>
      <c r="AJ15" s="680"/>
      <c r="AK15" s="678" t="s">
        <v>591</v>
      </c>
      <c r="AL15" s="679"/>
      <c r="AM15" s="679"/>
      <c r="AN15" s="679"/>
      <c r="AO15" s="679"/>
      <c r="AP15" s="679"/>
      <c r="AQ15" s="680"/>
      <c r="AR15" s="678" t="s">
        <v>615</v>
      </c>
      <c r="AS15" s="679"/>
      <c r="AT15" s="679"/>
      <c r="AU15" s="679"/>
      <c r="AV15" s="679"/>
      <c r="AW15" s="679"/>
      <c r="AX15" s="782"/>
    </row>
    <row r="16" spans="1:50" ht="21" customHeight="1">
      <c r="A16" s="637"/>
      <c r="B16" s="638"/>
      <c r="C16" s="638"/>
      <c r="D16" s="638"/>
      <c r="E16" s="638"/>
      <c r="F16" s="639"/>
      <c r="G16" s="748"/>
      <c r="H16" s="749"/>
      <c r="I16" s="734" t="s">
        <v>53</v>
      </c>
      <c r="J16" s="735"/>
      <c r="K16" s="735"/>
      <c r="L16" s="735"/>
      <c r="M16" s="735"/>
      <c r="N16" s="735"/>
      <c r="O16" s="736"/>
      <c r="P16" s="678" t="s">
        <v>593</v>
      </c>
      <c r="Q16" s="679"/>
      <c r="R16" s="679"/>
      <c r="S16" s="679"/>
      <c r="T16" s="679"/>
      <c r="U16" s="679"/>
      <c r="V16" s="680"/>
      <c r="W16" s="678" t="s">
        <v>593</v>
      </c>
      <c r="X16" s="679"/>
      <c r="Y16" s="679"/>
      <c r="Z16" s="679"/>
      <c r="AA16" s="679"/>
      <c r="AB16" s="679"/>
      <c r="AC16" s="680"/>
      <c r="AD16" s="678" t="s">
        <v>594</v>
      </c>
      <c r="AE16" s="679"/>
      <c r="AF16" s="679"/>
      <c r="AG16" s="679"/>
      <c r="AH16" s="679"/>
      <c r="AI16" s="679"/>
      <c r="AJ16" s="680"/>
      <c r="AK16" s="678" t="s">
        <v>593</v>
      </c>
      <c r="AL16" s="679"/>
      <c r="AM16" s="679"/>
      <c r="AN16" s="679"/>
      <c r="AO16" s="679"/>
      <c r="AP16" s="679"/>
      <c r="AQ16" s="680"/>
      <c r="AR16" s="775"/>
      <c r="AS16" s="776"/>
      <c r="AT16" s="776"/>
      <c r="AU16" s="776"/>
      <c r="AV16" s="776"/>
      <c r="AW16" s="776"/>
      <c r="AX16" s="777"/>
    </row>
    <row r="17" spans="1:50" ht="24.75" customHeight="1">
      <c r="A17" s="637"/>
      <c r="B17" s="638"/>
      <c r="C17" s="638"/>
      <c r="D17" s="638"/>
      <c r="E17" s="638"/>
      <c r="F17" s="639"/>
      <c r="G17" s="748"/>
      <c r="H17" s="749"/>
      <c r="I17" s="734" t="s">
        <v>51</v>
      </c>
      <c r="J17" s="783"/>
      <c r="K17" s="783"/>
      <c r="L17" s="783"/>
      <c r="M17" s="783"/>
      <c r="N17" s="783"/>
      <c r="O17" s="784"/>
      <c r="P17" s="678" t="s">
        <v>593</v>
      </c>
      <c r="Q17" s="679"/>
      <c r="R17" s="679"/>
      <c r="S17" s="679"/>
      <c r="T17" s="679"/>
      <c r="U17" s="679"/>
      <c r="V17" s="680"/>
      <c r="W17" s="678" t="s">
        <v>595</v>
      </c>
      <c r="X17" s="679"/>
      <c r="Y17" s="679"/>
      <c r="Z17" s="679"/>
      <c r="AA17" s="679"/>
      <c r="AB17" s="679"/>
      <c r="AC17" s="680"/>
      <c r="AD17" s="678" t="s">
        <v>594</v>
      </c>
      <c r="AE17" s="679"/>
      <c r="AF17" s="679"/>
      <c r="AG17" s="679"/>
      <c r="AH17" s="679"/>
      <c r="AI17" s="679"/>
      <c r="AJ17" s="680"/>
      <c r="AK17" s="678" t="s">
        <v>593</v>
      </c>
      <c r="AL17" s="679"/>
      <c r="AM17" s="679"/>
      <c r="AN17" s="679"/>
      <c r="AO17" s="679"/>
      <c r="AP17" s="679"/>
      <c r="AQ17" s="680"/>
      <c r="AR17" s="940"/>
      <c r="AS17" s="940"/>
      <c r="AT17" s="940"/>
      <c r="AU17" s="940"/>
      <c r="AV17" s="940"/>
      <c r="AW17" s="940"/>
      <c r="AX17" s="941"/>
    </row>
    <row r="18" spans="1:50" ht="24.75" customHeight="1">
      <c r="A18" s="637"/>
      <c r="B18" s="638"/>
      <c r="C18" s="638"/>
      <c r="D18" s="638"/>
      <c r="E18" s="638"/>
      <c r="F18" s="639"/>
      <c r="G18" s="750"/>
      <c r="H18" s="751"/>
      <c r="I18" s="739" t="s">
        <v>21</v>
      </c>
      <c r="J18" s="740"/>
      <c r="K18" s="740"/>
      <c r="L18" s="740"/>
      <c r="M18" s="740"/>
      <c r="N18" s="740"/>
      <c r="O18" s="741"/>
      <c r="P18" s="902">
        <f>SUM(P13:V17)</f>
        <v>6599</v>
      </c>
      <c r="Q18" s="903"/>
      <c r="R18" s="903"/>
      <c r="S18" s="903"/>
      <c r="T18" s="903"/>
      <c r="U18" s="903"/>
      <c r="V18" s="904"/>
      <c r="W18" s="902">
        <f>SUM(W13:AC17)</f>
        <v>6749</v>
      </c>
      <c r="X18" s="903"/>
      <c r="Y18" s="903"/>
      <c r="Z18" s="903"/>
      <c r="AA18" s="903"/>
      <c r="AB18" s="903"/>
      <c r="AC18" s="904"/>
      <c r="AD18" s="902">
        <f>SUM(AD13:AJ17)</f>
        <v>7019</v>
      </c>
      <c r="AE18" s="903"/>
      <c r="AF18" s="903"/>
      <c r="AG18" s="903"/>
      <c r="AH18" s="903"/>
      <c r="AI18" s="903"/>
      <c r="AJ18" s="904"/>
      <c r="AK18" s="902">
        <f>SUM(AK13:AQ17)</f>
        <v>7032</v>
      </c>
      <c r="AL18" s="903"/>
      <c r="AM18" s="903"/>
      <c r="AN18" s="903"/>
      <c r="AO18" s="903"/>
      <c r="AP18" s="903"/>
      <c r="AQ18" s="904"/>
      <c r="AR18" s="902">
        <f>SUM(AR13:AX17)</f>
        <v>0</v>
      </c>
      <c r="AS18" s="903"/>
      <c r="AT18" s="903"/>
      <c r="AU18" s="903"/>
      <c r="AV18" s="903"/>
      <c r="AW18" s="903"/>
      <c r="AX18" s="905"/>
    </row>
    <row r="19" spans="1:50" ht="24.75" customHeight="1">
      <c r="A19" s="637"/>
      <c r="B19" s="638"/>
      <c r="C19" s="638"/>
      <c r="D19" s="638"/>
      <c r="E19" s="638"/>
      <c r="F19" s="639"/>
      <c r="G19" s="900" t="s">
        <v>10</v>
      </c>
      <c r="H19" s="901"/>
      <c r="I19" s="901"/>
      <c r="J19" s="901"/>
      <c r="K19" s="901"/>
      <c r="L19" s="901"/>
      <c r="M19" s="901"/>
      <c r="N19" s="901"/>
      <c r="O19" s="901"/>
      <c r="P19" s="678">
        <v>6599</v>
      </c>
      <c r="Q19" s="679"/>
      <c r="R19" s="679"/>
      <c r="S19" s="679"/>
      <c r="T19" s="679"/>
      <c r="U19" s="679"/>
      <c r="V19" s="680"/>
      <c r="W19" s="678">
        <v>6749</v>
      </c>
      <c r="X19" s="679"/>
      <c r="Y19" s="679"/>
      <c r="Z19" s="679"/>
      <c r="AA19" s="679"/>
      <c r="AB19" s="679"/>
      <c r="AC19" s="680"/>
      <c r="AD19" s="678">
        <v>7019</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c r="A20" s="637"/>
      <c r="B20" s="638"/>
      <c r="C20" s="638"/>
      <c r="D20" s="638"/>
      <c r="E20" s="638"/>
      <c r="F20" s="639"/>
      <c r="G20" s="900" t="s">
        <v>11</v>
      </c>
      <c r="H20" s="901"/>
      <c r="I20" s="901"/>
      <c r="J20" s="901"/>
      <c r="K20" s="901"/>
      <c r="L20" s="901"/>
      <c r="M20" s="901"/>
      <c r="N20" s="901"/>
      <c r="O20" s="901"/>
      <c r="P20" s="351">
        <f>IF(P18=0, "-", SUM(P19)/P18)</f>
        <v>1</v>
      </c>
      <c r="Q20" s="351"/>
      <c r="R20" s="351"/>
      <c r="S20" s="351"/>
      <c r="T20" s="351"/>
      <c r="U20" s="351"/>
      <c r="V20" s="351"/>
      <c r="W20" s="351">
        <f t="shared" ref="W20" si="0">IF(W18=0, "-", SUM(W19)/W18)</f>
        <v>1</v>
      </c>
      <c r="X20" s="351"/>
      <c r="Y20" s="351"/>
      <c r="Z20" s="351"/>
      <c r="AA20" s="351"/>
      <c r="AB20" s="351"/>
      <c r="AC20" s="351"/>
      <c r="AD20" s="351">
        <f t="shared" ref="AD20" si="1">IF(AD18=0, "-", SUM(AD19)/AD18)</f>
        <v>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c r="A21" s="873"/>
      <c r="B21" s="874"/>
      <c r="C21" s="874"/>
      <c r="D21" s="874"/>
      <c r="E21" s="874"/>
      <c r="F21" s="970"/>
      <c r="G21" s="349" t="s">
        <v>508</v>
      </c>
      <c r="H21" s="350"/>
      <c r="I21" s="350"/>
      <c r="J21" s="350"/>
      <c r="K21" s="350"/>
      <c r="L21" s="350"/>
      <c r="M21" s="350"/>
      <c r="N21" s="350"/>
      <c r="O21" s="350"/>
      <c r="P21" s="351">
        <f>IF(P19=0, "-", SUM(P19)/SUM(P13,P14))</f>
        <v>1</v>
      </c>
      <c r="Q21" s="351"/>
      <c r="R21" s="351"/>
      <c r="S21" s="351"/>
      <c r="T21" s="351"/>
      <c r="U21" s="351"/>
      <c r="V21" s="351"/>
      <c r="W21" s="351">
        <f t="shared" ref="W21" si="2">IF(W19=0, "-", SUM(W19)/SUM(W13,W14))</f>
        <v>1</v>
      </c>
      <c r="X21" s="351"/>
      <c r="Y21" s="351"/>
      <c r="Z21" s="351"/>
      <c r="AA21" s="351"/>
      <c r="AB21" s="351"/>
      <c r="AC21" s="351"/>
      <c r="AD21" s="351">
        <f t="shared" ref="AD21" si="3">IF(AD19=0, "-", SUM(AD19)/SUM(AD13,AD14))</f>
        <v>1</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c r="A22" s="988" t="s">
        <v>485</v>
      </c>
      <c r="B22" s="989"/>
      <c r="C22" s="989"/>
      <c r="D22" s="989"/>
      <c r="E22" s="989"/>
      <c r="F22" s="990"/>
      <c r="G22" s="975" t="s">
        <v>483</v>
      </c>
      <c r="H22" s="243"/>
      <c r="I22" s="243"/>
      <c r="J22" s="243"/>
      <c r="K22" s="243"/>
      <c r="L22" s="243"/>
      <c r="M22" s="243"/>
      <c r="N22" s="243"/>
      <c r="O22" s="244"/>
      <c r="P22" s="965" t="s">
        <v>482</v>
      </c>
      <c r="Q22" s="243"/>
      <c r="R22" s="243"/>
      <c r="S22" s="243"/>
      <c r="T22" s="243"/>
      <c r="U22" s="243"/>
      <c r="V22" s="244"/>
      <c r="W22" s="965" t="s">
        <v>481</v>
      </c>
      <c r="X22" s="243"/>
      <c r="Y22" s="243"/>
      <c r="Z22" s="243"/>
      <c r="AA22" s="243"/>
      <c r="AB22" s="243"/>
      <c r="AC22" s="244"/>
      <c r="AD22" s="965" t="s">
        <v>480</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25.5" customHeight="1">
      <c r="A23" s="991"/>
      <c r="B23" s="992"/>
      <c r="C23" s="992"/>
      <c r="D23" s="992"/>
      <c r="E23" s="992"/>
      <c r="F23" s="993"/>
      <c r="G23" s="976" t="s">
        <v>596</v>
      </c>
      <c r="H23" s="977"/>
      <c r="I23" s="977"/>
      <c r="J23" s="977"/>
      <c r="K23" s="977"/>
      <c r="L23" s="977"/>
      <c r="M23" s="977"/>
      <c r="N23" s="977"/>
      <c r="O23" s="978"/>
      <c r="P23" s="942">
        <v>7032</v>
      </c>
      <c r="Q23" s="943"/>
      <c r="R23" s="943"/>
      <c r="S23" s="943"/>
      <c r="T23" s="943"/>
      <c r="U23" s="943"/>
      <c r="V23" s="966"/>
      <c r="W23" s="942" t="s">
        <v>615</v>
      </c>
      <c r="X23" s="943"/>
      <c r="Y23" s="943"/>
      <c r="Z23" s="943"/>
      <c r="AA23" s="943"/>
      <c r="AB23" s="943"/>
      <c r="AC23" s="966"/>
      <c r="AD23" s="998" t="s">
        <v>617</v>
      </c>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hidden="1" customHeight="1">
      <c r="A24" s="991"/>
      <c r="B24" s="992"/>
      <c r="C24" s="992"/>
      <c r="D24" s="992"/>
      <c r="E24" s="992"/>
      <c r="F24" s="993"/>
      <c r="G24" s="979"/>
      <c r="H24" s="980"/>
      <c r="I24" s="980"/>
      <c r="J24" s="980"/>
      <c r="K24" s="980"/>
      <c r="L24" s="980"/>
      <c r="M24" s="980"/>
      <c r="N24" s="980"/>
      <c r="O24" s="981"/>
      <c r="P24" s="678"/>
      <c r="Q24" s="679"/>
      <c r="R24" s="679"/>
      <c r="S24" s="679"/>
      <c r="T24" s="679"/>
      <c r="U24" s="679"/>
      <c r="V24" s="680"/>
      <c r="W24" s="678"/>
      <c r="X24" s="679"/>
      <c r="Y24" s="679"/>
      <c r="Z24" s="679"/>
      <c r="AA24" s="679"/>
      <c r="AB24" s="679"/>
      <c r="AC24" s="68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hidden="1" customHeight="1">
      <c r="A25" s="991"/>
      <c r="B25" s="992"/>
      <c r="C25" s="992"/>
      <c r="D25" s="992"/>
      <c r="E25" s="992"/>
      <c r="F25" s="993"/>
      <c r="G25" s="979"/>
      <c r="H25" s="980"/>
      <c r="I25" s="980"/>
      <c r="J25" s="980"/>
      <c r="K25" s="980"/>
      <c r="L25" s="980"/>
      <c r="M25" s="980"/>
      <c r="N25" s="980"/>
      <c r="O25" s="981"/>
      <c r="P25" s="678"/>
      <c r="Q25" s="679"/>
      <c r="R25" s="679"/>
      <c r="S25" s="679"/>
      <c r="T25" s="679"/>
      <c r="U25" s="679"/>
      <c r="V25" s="680"/>
      <c r="W25" s="678"/>
      <c r="X25" s="679"/>
      <c r="Y25" s="679"/>
      <c r="Z25" s="679"/>
      <c r="AA25" s="679"/>
      <c r="AB25" s="679"/>
      <c r="AC25" s="68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hidden="1" customHeight="1">
      <c r="A26" s="991"/>
      <c r="B26" s="992"/>
      <c r="C26" s="992"/>
      <c r="D26" s="992"/>
      <c r="E26" s="992"/>
      <c r="F26" s="993"/>
      <c r="G26" s="979"/>
      <c r="H26" s="980"/>
      <c r="I26" s="980"/>
      <c r="J26" s="980"/>
      <c r="K26" s="980"/>
      <c r="L26" s="980"/>
      <c r="M26" s="980"/>
      <c r="N26" s="980"/>
      <c r="O26" s="981"/>
      <c r="P26" s="678"/>
      <c r="Q26" s="679"/>
      <c r="R26" s="679"/>
      <c r="S26" s="679"/>
      <c r="T26" s="679"/>
      <c r="U26" s="679"/>
      <c r="V26" s="680"/>
      <c r="W26" s="678"/>
      <c r="X26" s="679"/>
      <c r="Y26" s="679"/>
      <c r="Z26" s="679"/>
      <c r="AA26" s="679"/>
      <c r="AB26" s="679"/>
      <c r="AC26" s="68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c r="A27" s="991"/>
      <c r="B27" s="992"/>
      <c r="C27" s="992"/>
      <c r="D27" s="992"/>
      <c r="E27" s="992"/>
      <c r="F27" s="993"/>
      <c r="G27" s="979"/>
      <c r="H27" s="980"/>
      <c r="I27" s="980"/>
      <c r="J27" s="980"/>
      <c r="K27" s="980"/>
      <c r="L27" s="980"/>
      <c r="M27" s="980"/>
      <c r="N27" s="980"/>
      <c r="O27" s="981"/>
      <c r="P27" s="678"/>
      <c r="Q27" s="679"/>
      <c r="R27" s="679"/>
      <c r="S27" s="679"/>
      <c r="T27" s="679"/>
      <c r="U27" s="679"/>
      <c r="V27" s="680"/>
      <c r="W27" s="678"/>
      <c r="X27" s="679"/>
      <c r="Y27" s="679"/>
      <c r="Z27" s="679"/>
      <c r="AA27" s="679"/>
      <c r="AB27" s="679"/>
      <c r="AC27" s="68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hidden="1" customHeight="1">
      <c r="A28" s="991"/>
      <c r="B28" s="992"/>
      <c r="C28" s="992"/>
      <c r="D28" s="992"/>
      <c r="E28" s="992"/>
      <c r="F28" s="993"/>
      <c r="G28" s="982" t="s">
        <v>488</v>
      </c>
      <c r="H28" s="983"/>
      <c r="I28" s="983"/>
      <c r="J28" s="983"/>
      <c r="K28" s="983"/>
      <c r="L28" s="983"/>
      <c r="M28" s="983"/>
      <c r="N28" s="983"/>
      <c r="O28" s="984"/>
      <c r="P28" s="902">
        <f>P29-SUM(P23:P27)</f>
        <v>0</v>
      </c>
      <c r="Q28" s="903"/>
      <c r="R28" s="903"/>
      <c r="S28" s="903"/>
      <c r="T28" s="903"/>
      <c r="U28" s="903"/>
      <c r="V28" s="904"/>
      <c r="W28" s="902" t="e">
        <f>W29-SUM(W23:W27)</f>
        <v>#VALUE!</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c r="A29" s="994"/>
      <c r="B29" s="995"/>
      <c r="C29" s="995"/>
      <c r="D29" s="995"/>
      <c r="E29" s="995"/>
      <c r="F29" s="996"/>
      <c r="G29" s="985" t="s">
        <v>484</v>
      </c>
      <c r="H29" s="986"/>
      <c r="I29" s="986"/>
      <c r="J29" s="986"/>
      <c r="K29" s="986"/>
      <c r="L29" s="986"/>
      <c r="M29" s="986"/>
      <c r="N29" s="986"/>
      <c r="O29" s="987"/>
      <c r="P29" s="957">
        <f>AK13</f>
        <v>7032</v>
      </c>
      <c r="Q29" s="958"/>
      <c r="R29" s="958"/>
      <c r="S29" s="958"/>
      <c r="T29" s="958"/>
      <c r="U29" s="958"/>
      <c r="V29" s="959"/>
      <c r="W29" s="957" t="str">
        <f>AR13</f>
        <v>-</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c r="A30" s="885" t="s">
        <v>501</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1" t="s">
        <v>356</v>
      </c>
      <c r="AR30" s="792"/>
      <c r="AS30" s="792"/>
      <c r="AT30" s="793"/>
      <c r="AU30" s="798" t="s">
        <v>254</v>
      </c>
      <c r="AV30" s="798"/>
      <c r="AW30" s="798"/>
      <c r="AX30" s="939"/>
    </row>
    <row r="31" spans="1:50" ht="18.75" customHeight="1">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v>30</v>
      </c>
      <c r="AR31" s="187"/>
      <c r="AS31" s="131" t="s">
        <v>357</v>
      </c>
      <c r="AT31" s="132"/>
      <c r="AU31" s="186" t="s">
        <v>621</v>
      </c>
      <c r="AV31" s="186"/>
      <c r="AW31" s="429" t="s">
        <v>301</v>
      </c>
      <c r="AX31" s="430"/>
    </row>
    <row r="32" spans="1:50" ht="23.25" customHeight="1">
      <c r="A32" s="434"/>
      <c r="B32" s="432"/>
      <c r="C32" s="432"/>
      <c r="D32" s="432"/>
      <c r="E32" s="432"/>
      <c r="F32" s="433"/>
      <c r="G32" s="575" t="s">
        <v>556</v>
      </c>
      <c r="H32" s="576"/>
      <c r="I32" s="576"/>
      <c r="J32" s="576"/>
      <c r="K32" s="576"/>
      <c r="L32" s="576"/>
      <c r="M32" s="576"/>
      <c r="N32" s="576"/>
      <c r="O32" s="577"/>
      <c r="P32" s="100" t="s">
        <v>557</v>
      </c>
      <c r="Q32" s="100"/>
      <c r="R32" s="100"/>
      <c r="S32" s="100"/>
      <c r="T32" s="100"/>
      <c r="U32" s="100"/>
      <c r="V32" s="100"/>
      <c r="W32" s="100"/>
      <c r="X32" s="101"/>
      <c r="Y32" s="497" t="s">
        <v>13</v>
      </c>
      <c r="Z32" s="544"/>
      <c r="AA32" s="545"/>
      <c r="AB32" s="482" t="s">
        <v>562</v>
      </c>
      <c r="AC32" s="482"/>
      <c r="AD32" s="482"/>
      <c r="AE32" s="239">
        <v>0.5</v>
      </c>
      <c r="AF32" s="240"/>
      <c r="AG32" s="240"/>
      <c r="AH32" s="240"/>
      <c r="AI32" s="239">
        <v>0.5</v>
      </c>
      <c r="AJ32" s="240"/>
      <c r="AK32" s="240"/>
      <c r="AL32" s="240"/>
      <c r="AM32" s="239">
        <v>0.5</v>
      </c>
      <c r="AN32" s="240"/>
      <c r="AO32" s="240"/>
      <c r="AP32" s="240"/>
      <c r="AQ32" s="359" t="s">
        <v>558</v>
      </c>
      <c r="AR32" s="194"/>
      <c r="AS32" s="194"/>
      <c r="AT32" s="360"/>
      <c r="AU32" s="240" t="s">
        <v>615</v>
      </c>
      <c r="AV32" s="240"/>
      <c r="AW32" s="240"/>
      <c r="AX32" s="242"/>
    </row>
    <row r="33" spans="1:50" ht="23.25" customHeight="1">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562</v>
      </c>
      <c r="AC33" s="536"/>
      <c r="AD33" s="536"/>
      <c r="AE33" s="239">
        <v>0.4</v>
      </c>
      <c r="AF33" s="240"/>
      <c r="AG33" s="240"/>
      <c r="AH33" s="240"/>
      <c r="AI33" s="239">
        <v>0.5</v>
      </c>
      <c r="AJ33" s="240"/>
      <c r="AK33" s="240"/>
      <c r="AL33" s="240"/>
      <c r="AM33" s="239">
        <v>0.5</v>
      </c>
      <c r="AN33" s="240"/>
      <c r="AO33" s="240"/>
      <c r="AP33" s="240"/>
      <c r="AQ33" s="359">
        <v>0.6</v>
      </c>
      <c r="AR33" s="194"/>
      <c r="AS33" s="194"/>
      <c r="AT33" s="360"/>
      <c r="AU33" s="240" t="s">
        <v>615</v>
      </c>
      <c r="AV33" s="240"/>
      <c r="AW33" s="240"/>
      <c r="AX33" s="242"/>
    </row>
    <row r="34" spans="1:50" ht="23.25" customHeight="1">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v>113.3</v>
      </c>
      <c r="AF34" s="240"/>
      <c r="AG34" s="240"/>
      <c r="AH34" s="240"/>
      <c r="AI34" s="239">
        <v>109.1</v>
      </c>
      <c r="AJ34" s="240"/>
      <c r="AK34" s="240"/>
      <c r="AL34" s="240"/>
      <c r="AM34" s="239">
        <v>109.1</v>
      </c>
      <c r="AN34" s="240"/>
      <c r="AO34" s="240"/>
      <c r="AP34" s="240"/>
      <c r="AQ34" s="359" t="s">
        <v>615</v>
      </c>
      <c r="AR34" s="194"/>
      <c r="AS34" s="194"/>
      <c r="AT34" s="360"/>
      <c r="AU34" s="240" t="s">
        <v>615</v>
      </c>
      <c r="AV34" s="240"/>
      <c r="AW34" s="240"/>
      <c r="AX34" s="242"/>
    </row>
    <row r="35" spans="1:50" ht="23.25" customHeight="1">
      <c r="A35" s="225" t="s">
        <v>539</v>
      </c>
      <c r="B35" s="226"/>
      <c r="C35" s="226"/>
      <c r="D35" s="226"/>
      <c r="E35" s="226"/>
      <c r="F35" s="227"/>
      <c r="G35" s="231" t="s">
        <v>584</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794" t="s">
        <v>501</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3"/>
    </row>
    <row r="38" spans="1:50" ht="18.75" customHeight="1">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v>37</v>
      </c>
      <c r="AR38" s="187"/>
      <c r="AS38" s="131" t="s">
        <v>357</v>
      </c>
      <c r="AT38" s="132"/>
      <c r="AU38" s="186" t="s">
        <v>622</v>
      </c>
      <c r="AV38" s="186"/>
      <c r="AW38" s="429" t="s">
        <v>301</v>
      </c>
      <c r="AX38" s="430"/>
    </row>
    <row r="39" spans="1:50" ht="23.25" customHeight="1">
      <c r="A39" s="434"/>
      <c r="B39" s="432"/>
      <c r="C39" s="432"/>
      <c r="D39" s="432"/>
      <c r="E39" s="432"/>
      <c r="F39" s="433"/>
      <c r="G39" s="575" t="s">
        <v>559</v>
      </c>
      <c r="H39" s="576"/>
      <c r="I39" s="576"/>
      <c r="J39" s="576"/>
      <c r="K39" s="576"/>
      <c r="L39" s="576"/>
      <c r="M39" s="576"/>
      <c r="N39" s="576"/>
      <c r="O39" s="577"/>
      <c r="P39" s="100" t="s">
        <v>560</v>
      </c>
      <c r="Q39" s="100"/>
      <c r="R39" s="100"/>
      <c r="S39" s="100"/>
      <c r="T39" s="100"/>
      <c r="U39" s="100"/>
      <c r="V39" s="100"/>
      <c r="W39" s="100"/>
      <c r="X39" s="101"/>
      <c r="Y39" s="497" t="s">
        <v>13</v>
      </c>
      <c r="Z39" s="544"/>
      <c r="AA39" s="545"/>
      <c r="AB39" s="482" t="s">
        <v>563</v>
      </c>
      <c r="AC39" s="482"/>
      <c r="AD39" s="482"/>
      <c r="AE39" s="239">
        <v>2.5</v>
      </c>
      <c r="AF39" s="240"/>
      <c r="AG39" s="240"/>
      <c r="AH39" s="240"/>
      <c r="AI39" s="239">
        <v>2.2999999999999998</v>
      </c>
      <c r="AJ39" s="240"/>
      <c r="AK39" s="240"/>
      <c r="AL39" s="240"/>
      <c r="AM39" s="239">
        <v>3.3</v>
      </c>
      <c r="AN39" s="240"/>
      <c r="AO39" s="240"/>
      <c r="AP39" s="240"/>
      <c r="AQ39" s="359" t="s">
        <v>586</v>
      </c>
      <c r="AR39" s="194"/>
      <c r="AS39" s="194"/>
      <c r="AT39" s="360"/>
      <c r="AU39" s="240" t="s">
        <v>585</v>
      </c>
      <c r="AV39" s="240"/>
      <c r="AW39" s="240"/>
      <c r="AX39" s="242"/>
    </row>
    <row r="40" spans="1:50" ht="23.25" customHeight="1">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t="s">
        <v>563</v>
      </c>
      <c r="AC40" s="536"/>
      <c r="AD40" s="536"/>
      <c r="AE40" s="239">
        <v>2.6</v>
      </c>
      <c r="AF40" s="240"/>
      <c r="AG40" s="240"/>
      <c r="AH40" s="240"/>
      <c r="AI40" s="239">
        <v>2.7</v>
      </c>
      <c r="AJ40" s="240"/>
      <c r="AK40" s="240"/>
      <c r="AL40" s="240"/>
      <c r="AM40" s="239">
        <v>2.9</v>
      </c>
      <c r="AN40" s="240"/>
      <c r="AO40" s="240"/>
      <c r="AP40" s="240"/>
      <c r="AQ40" s="359">
        <v>3.1</v>
      </c>
      <c r="AR40" s="194"/>
      <c r="AS40" s="194"/>
      <c r="AT40" s="360"/>
      <c r="AU40" s="240" t="s">
        <v>622</v>
      </c>
      <c r="AV40" s="240"/>
      <c r="AW40" s="240"/>
      <c r="AX40" s="242"/>
    </row>
    <row r="41" spans="1:50" ht="23.25" customHeight="1">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v>97.2</v>
      </c>
      <c r="AF41" s="240"/>
      <c r="AG41" s="240"/>
      <c r="AH41" s="240"/>
      <c r="AI41" s="239">
        <v>85.8</v>
      </c>
      <c r="AJ41" s="240"/>
      <c r="AK41" s="240"/>
      <c r="AL41" s="240"/>
      <c r="AM41" s="239">
        <v>113.7</v>
      </c>
      <c r="AN41" s="240"/>
      <c r="AO41" s="240"/>
      <c r="AP41" s="240"/>
      <c r="AQ41" s="359" t="s">
        <v>585</v>
      </c>
      <c r="AR41" s="194"/>
      <c r="AS41" s="194"/>
      <c r="AT41" s="360"/>
      <c r="AU41" s="240" t="s">
        <v>585</v>
      </c>
      <c r="AV41" s="240"/>
      <c r="AW41" s="240"/>
      <c r="AX41" s="242"/>
    </row>
    <row r="42" spans="1:50" ht="23.25" customHeight="1">
      <c r="A42" s="225" t="s">
        <v>539</v>
      </c>
      <c r="B42" s="226"/>
      <c r="C42" s="226"/>
      <c r="D42" s="226"/>
      <c r="E42" s="226"/>
      <c r="F42" s="227"/>
      <c r="G42" s="231" t="s">
        <v>584</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794" t="s">
        <v>501</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3"/>
    </row>
    <row r="45" spans="1:50" ht="18.75" customHeight="1">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v>37</v>
      </c>
      <c r="AR45" s="187"/>
      <c r="AS45" s="131" t="s">
        <v>357</v>
      </c>
      <c r="AT45" s="132"/>
      <c r="AU45" s="186" t="s">
        <v>622</v>
      </c>
      <c r="AV45" s="186"/>
      <c r="AW45" s="429" t="s">
        <v>301</v>
      </c>
      <c r="AX45" s="430"/>
    </row>
    <row r="46" spans="1:50" ht="23.25" customHeight="1">
      <c r="A46" s="434"/>
      <c r="B46" s="432"/>
      <c r="C46" s="432"/>
      <c r="D46" s="432"/>
      <c r="E46" s="432"/>
      <c r="F46" s="433"/>
      <c r="G46" s="575" t="s">
        <v>559</v>
      </c>
      <c r="H46" s="576"/>
      <c r="I46" s="576"/>
      <c r="J46" s="576"/>
      <c r="K46" s="576"/>
      <c r="L46" s="576"/>
      <c r="M46" s="576"/>
      <c r="N46" s="576"/>
      <c r="O46" s="577"/>
      <c r="P46" s="100" t="s">
        <v>561</v>
      </c>
      <c r="Q46" s="100"/>
      <c r="R46" s="100"/>
      <c r="S46" s="100"/>
      <c r="T46" s="100"/>
      <c r="U46" s="100"/>
      <c r="V46" s="100"/>
      <c r="W46" s="100"/>
      <c r="X46" s="101"/>
      <c r="Y46" s="497" t="s">
        <v>13</v>
      </c>
      <c r="Z46" s="544"/>
      <c r="AA46" s="545"/>
      <c r="AB46" s="482" t="s">
        <v>563</v>
      </c>
      <c r="AC46" s="482"/>
      <c r="AD46" s="482"/>
      <c r="AE46" s="239">
        <v>3.8</v>
      </c>
      <c r="AF46" s="240"/>
      <c r="AG46" s="240"/>
      <c r="AH46" s="240"/>
      <c r="AI46" s="239">
        <v>3.8</v>
      </c>
      <c r="AJ46" s="240"/>
      <c r="AK46" s="240"/>
      <c r="AL46" s="240"/>
      <c r="AM46" s="239">
        <v>2.7</v>
      </c>
      <c r="AN46" s="240"/>
      <c r="AO46" s="240"/>
      <c r="AP46" s="240"/>
      <c r="AQ46" s="359" t="s">
        <v>586</v>
      </c>
      <c r="AR46" s="194"/>
      <c r="AS46" s="194"/>
      <c r="AT46" s="360"/>
      <c r="AU46" s="240" t="s">
        <v>586</v>
      </c>
      <c r="AV46" s="240"/>
      <c r="AW46" s="240"/>
      <c r="AX46" s="242"/>
    </row>
    <row r="47" spans="1:50" ht="23.25" customHeight="1">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t="s">
        <v>563</v>
      </c>
      <c r="AC47" s="536"/>
      <c r="AD47" s="536"/>
      <c r="AE47" s="239">
        <v>3.1</v>
      </c>
      <c r="AF47" s="240"/>
      <c r="AG47" s="240"/>
      <c r="AH47" s="240"/>
      <c r="AI47" s="239">
        <v>3.1</v>
      </c>
      <c r="AJ47" s="240"/>
      <c r="AK47" s="240"/>
      <c r="AL47" s="240"/>
      <c r="AM47" s="239">
        <v>3.1</v>
      </c>
      <c r="AN47" s="240"/>
      <c r="AO47" s="240"/>
      <c r="AP47" s="240"/>
      <c r="AQ47" s="359">
        <v>3.1</v>
      </c>
      <c r="AR47" s="194"/>
      <c r="AS47" s="194"/>
      <c r="AT47" s="360"/>
      <c r="AU47" s="240" t="s">
        <v>622</v>
      </c>
      <c r="AV47" s="240"/>
      <c r="AW47" s="240"/>
      <c r="AX47" s="242"/>
    </row>
    <row r="48" spans="1:50" ht="23.25" customHeight="1">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v>124.1</v>
      </c>
      <c r="AF48" s="240"/>
      <c r="AG48" s="240"/>
      <c r="AH48" s="240"/>
      <c r="AI48" s="239">
        <v>99.3</v>
      </c>
      <c r="AJ48" s="240"/>
      <c r="AK48" s="240"/>
      <c r="AL48" s="240"/>
      <c r="AM48" s="239">
        <v>87.1</v>
      </c>
      <c r="AN48" s="240"/>
      <c r="AO48" s="240"/>
      <c r="AP48" s="240"/>
      <c r="AQ48" s="359" t="s">
        <v>615</v>
      </c>
      <c r="AR48" s="194"/>
      <c r="AS48" s="194"/>
      <c r="AT48" s="360"/>
      <c r="AU48" s="240" t="s">
        <v>615</v>
      </c>
      <c r="AV48" s="240"/>
      <c r="AW48" s="240"/>
      <c r="AX48" s="242"/>
    </row>
    <row r="49" spans="1:50" ht="23.25" customHeight="1">
      <c r="A49" s="225" t="s">
        <v>539</v>
      </c>
      <c r="B49" s="226"/>
      <c r="C49" s="226"/>
      <c r="D49" s="226"/>
      <c r="E49" s="226"/>
      <c r="F49" s="227"/>
      <c r="G49" s="231" t="s">
        <v>584</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thickBo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hidden="1" customHeight="1">
      <c r="A78" s="357" t="s">
        <v>542</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hidden="1" customHeight="1">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1"/>
    </row>
    <row r="80" spans="1:50" ht="18.75" hidden="1" customHeight="1">
      <c r="A80" s="888"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c r="A82" s="889"/>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hidden="1" customHeight="1">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hidden="1" customHeight="1">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hidden="1" customHeight="1">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c r="A87" s="88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c r="A101" s="456"/>
      <c r="B101" s="457"/>
      <c r="C101" s="457"/>
      <c r="D101" s="457"/>
      <c r="E101" s="457"/>
      <c r="F101" s="458"/>
      <c r="G101" s="100" t="s">
        <v>606</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597</v>
      </c>
      <c r="AC101" s="482"/>
      <c r="AD101" s="482"/>
      <c r="AE101" s="239">
        <v>144</v>
      </c>
      <c r="AF101" s="240"/>
      <c r="AG101" s="240"/>
      <c r="AH101" s="241"/>
      <c r="AI101" s="239">
        <v>143</v>
      </c>
      <c r="AJ101" s="240"/>
      <c r="AK101" s="240"/>
      <c r="AL101" s="241"/>
      <c r="AM101" s="239">
        <v>147</v>
      </c>
      <c r="AN101" s="240"/>
      <c r="AO101" s="240"/>
      <c r="AP101" s="241"/>
      <c r="AQ101" s="239" t="s">
        <v>615</v>
      </c>
      <c r="AR101" s="240"/>
      <c r="AS101" s="240"/>
      <c r="AT101" s="241"/>
      <c r="AU101" s="239" t="s">
        <v>616</v>
      </c>
      <c r="AV101" s="240"/>
      <c r="AW101" s="240"/>
      <c r="AX101" s="241"/>
    </row>
    <row r="102" spans="1:60" ht="23.25" customHeight="1">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597</v>
      </c>
      <c r="AC102" s="482"/>
      <c r="AD102" s="482"/>
      <c r="AE102" s="452">
        <v>143</v>
      </c>
      <c r="AF102" s="452"/>
      <c r="AG102" s="452"/>
      <c r="AH102" s="452"/>
      <c r="AI102" s="452">
        <v>144</v>
      </c>
      <c r="AJ102" s="452"/>
      <c r="AK102" s="452"/>
      <c r="AL102" s="452"/>
      <c r="AM102" s="452">
        <v>143</v>
      </c>
      <c r="AN102" s="452"/>
      <c r="AO102" s="452"/>
      <c r="AP102" s="452"/>
      <c r="AQ102" s="237">
        <v>147</v>
      </c>
      <c r="AR102" s="238"/>
      <c r="AS102" s="238"/>
      <c r="AT102" s="334"/>
      <c r="AU102" s="237" t="s">
        <v>615</v>
      </c>
      <c r="AV102" s="238"/>
      <c r="AW102" s="238"/>
      <c r="AX102" s="334"/>
    </row>
    <row r="103" spans="1:60" ht="31.5" hidden="1" customHeight="1">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7" t="s">
        <v>504</v>
      </c>
      <c r="AR112" s="948"/>
      <c r="AS112" s="948"/>
      <c r="AT112" s="949"/>
      <c r="AU112" s="310" t="s">
        <v>505</v>
      </c>
      <c r="AV112" s="311"/>
      <c r="AW112" s="311"/>
      <c r="AX112" s="312"/>
    </row>
    <row r="113" spans="1:50" ht="23.25" hidden="1" customHeight="1">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c r="A116" s="473"/>
      <c r="B116" s="474"/>
      <c r="C116" s="474"/>
      <c r="D116" s="474"/>
      <c r="E116" s="474"/>
      <c r="F116" s="475"/>
      <c r="G116" s="424" t="s">
        <v>610</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598</v>
      </c>
      <c r="AC116" s="484"/>
      <c r="AD116" s="485"/>
      <c r="AE116" s="452">
        <v>19963</v>
      </c>
      <c r="AF116" s="452"/>
      <c r="AG116" s="452"/>
      <c r="AH116" s="452"/>
      <c r="AI116" s="452">
        <v>175708.84</v>
      </c>
      <c r="AJ116" s="452"/>
      <c r="AK116" s="452"/>
      <c r="AL116" s="452"/>
      <c r="AM116" s="452" t="s">
        <v>600</v>
      </c>
      <c r="AN116" s="452"/>
      <c r="AO116" s="452"/>
      <c r="AP116" s="452"/>
      <c r="AQ116" s="239" t="s">
        <v>615</v>
      </c>
      <c r="AR116" s="240"/>
      <c r="AS116" s="240"/>
      <c r="AT116" s="240"/>
      <c r="AU116" s="240"/>
      <c r="AV116" s="240"/>
      <c r="AW116" s="240"/>
      <c r="AX116" s="242"/>
    </row>
    <row r="117" spans="1:50" ht="46.5" customHeight="1" thickBot="1">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599</v>
      </c>
      <c r="AC117" s="499"/>
      <c r="AD117" s="500"/>
      <c r="AE117" s="548" t="s">
        <v>607</v>
      </c>
      <c r="AF117" s="548"/>
      <c r="AG117" s="548"/>
      <c r="AH117" s="548"/>
      <c r="AI117" s="548" t="s">
        <v>608</v>
      </c>
      <c r="AJ117" s="548"/>
      <c r="AK117" s="548"/>
      <c r="AL117" s="548"/>
      <c r="AM117" s="548" t="s">
        <v>609</v>
      </c>
      <c r="AN117" s="548"/>
      <c r="AO117" s="548"/>
      <c r="AP117" s="548"/>
      <c r="AQ117" s="548" t="s">
        <v>617</v>
      </c>
      <c r="AR117" s="548"/>
      <c r="AS117" s="548"/>
      <c r="AT117" s="548"/>
      <c r="AU117" s="548"/>
      <c r="AV117" s="548"/>
      <c r="AW117" s="548"/>
      <c r="AX117" s="549"/>
    </row>
    <row r="118" spans="1:50" ht="23.25" hidden="1" customHeight="1">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34.5" customHeight="1">
      <c r="A130" s="143" t="s">
        <v>371</v>
      </c>
      <c r="B130" s="138"/>
      <c r="C130" s="137" t="s">
        <v>368</v>
      </c>
      <c r="D130" s="138"/>
      <c r="E130" s="202" t="s">
        <v>401</v>
      </c>
      <c r="F130" s="203"/>
      <c r="G130" s="204" t="s">
        <v>587</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33" customHeight="1">
      <c r="A131" s="144"/>
      <c r="B131" s="140"/>
      <c r="C131" s="139"/>
      <c r="D131" s="140"/>
      <c r="E131" s="207" t="s">
        <v>400</v>
      </c>
      <c r="F131" s="208"/>
      <c r="G131" s="105" t="s">
        <v>588</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618</v>
      </c>
      <c r="AR133" s="186"/>
      <c r="AS133" s="131" t="s">
        <v>357</v>
      </c>
      <c r="AT133" s="132"/>
      <c r="AU133" s="187" t="s">
        <v>619</v>
      </c>
      <c r="AV133" s="187"/>
      <c r="AW133" s="131" t="s">
        <v>301</v>
      </c>
      <c r="AX133" s="170"/>
    </row>
    <row r="134" spans="1:50" ht="39.75" customHeight="1">
      <c r="A134" s="144"/>
      <c r="B134" s="140"/>
      <c r="C134" s="139"/>
      <c r="D134" s="140"/>
      <c r="E134" s="139"/>
      <c r="F134" s="213"/>
      <c r="G134" s="99" t="s">
        <v>614</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613</v>
      </c>
      <c r="AC134" s="192"/>
      <c r="AD134" s="192"/>
      <c r="AE134" s="193">
        <v>3</v>
      </c>
      <c r="AF134" s="194"/>
      <c r="AG134" s="194"/>
      <c r="AH134" s="194"/>
      <c r="AI134" s="193">
        <v>5</v>
      </c>
      <c r="AJ134" s="194"/>
      <c r="AK134" s="194"/>
      <c r="AL134" s="194"/>
      <c r="AM134" s="193">
        <v>3</v>
      </c>
      <c r="AN134" s="194"/>
      <c r="AO134" s="194"/>
      <c r="AP134" s="194"/>
      <c r="AQ134" s="193" t="s">
        <v>615</v>
      </c>
      <c r="AR134" s="194"/>
      <c r="AS134" s="194"/>
      <c r="AT134" s="194"/>
      <c r="AU134" s="193" t="s">
        <v>616</v>
      </c>
      <c r="AV134" s="194"/>
      <c r="AW134" s="194"/>
      <c r="AX134" s="195"/>
    </row>
    <row r="135" spans="1:50" ht="39.75" customHeight="1">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613</v>
      </c>
      <c r="AC135" s="200"/>
      <c r="AD135" s="200"/>
      <c r="AE135" s="193">
        <v>1</v>
      </c>
      <c r="AF135" s="194"/>
      <c r="AG135" s="194"/>
      <c r="AH135" s="194"/>
      <c r="AI135" s="193">
        <v>1</v>
      </c>
      <c r="AJ135" s="194"/>
      <c r="AK135" s="194"/>
      <c r="AL135" s="194"/>
      <c r="AM135" s="193">
        <v>1</v>
      </c>
      <c r="AN135" s="194"/>
      <c r="AO135" s="194"/>
      <c r="AP135" s="194"/>
      <c r="AQ135" s="193" t="s">
        <v>616</v>
      </c>
      <c r="AR135" s="194"/>
      <c r="AS135" s="194"/>
      <c r="AT135" s="194"/>
      <c r="AU135" s="193" t="s">
        <v>615</v>
      </c>
      <c r="AV135" s="194"/>
      <c r="AW135" s="194"/>
      <c r="AX135" s="195"/>
    </row>
    <row r="136" spans="1:50" ht="18.75" customHeight="1">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customHeight="1">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t="s">
        <v>620</v>
      </c>
      <c r="AR137" s="186"/>
      <c r="AS137" s="131" t="s">
        <v>357</v>
      </c>
      <c r="AT137" s="132"/>
      <c r="AU137" s="187" t="s">
        <v>620</v>
      </c>
      <c r="AV137" s="187"/>
      <c r="AW137" s="131" t="s">
        <v>301</v>
      </c>
      <c r="AX137" s="170"/>
    </row>
    <row r="138" spans="1:50" ht="39.75" customHeight="1">
      <c r="A138" s="144"/>
      <c r="B138" s="140"/>
      <c r="C138" s="139"/>
      <c r="D138" s="140"/>
      <c r="E138" s="139"/>
      <c r="F138" s="213"/>
      <c r="G138" s="99" t="s">
        <v>589</v>
      </c>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t="s">
        <v>590</v>
      </c>
      <c r="AC138" s="192"/>
      <c r="AD138" s="192"/>
      <c r="AE138" s="193">
        <v>2.5</v>
      </c>
      <c r="AF138" s="194"/>
      <c r="AG138" s="194"/>
      <c r="AH138" s="194"/>
      <c r="AI138" s="193">
        <v>2.2999999999999998</v>
      </c>
      <c r="AJ138" s="194"/>
      <c r="AK138" s="194"/>
      <c r="AL138" s="194"/>
      <c r="AM138" s="193">
        <v>3.3</v>
      </c>
      <c r="AN138" s="194"/>
      <c r="AO138" s="194"/>
      <c r="AP138" s="194"/>
      <c r="AQ138" s="193" t="s">
        <v>615</v>
      </c>
      <c r="AR138" s="194"/>
      <c r="AS138" s="194"/>
      <c r="AT138" s="194"/>
      <c r="AU138" s="193" t="s">
        <v>615</v>
      </c>
      <c r="AV138" s="194"/>
      <c r="AW138" s="194"/>
      <c r="AX138" s="195"/>
    </row>
    <row r="139" spans="1:50" ht="39.75" customHeight="1">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t="s">
        <v>590</v>
      </c>
      <c r="AC139" s="200"/>
      <c r="AD139" s="200"/>
      <c r="AE139" s="193">
        <v>2.6</v>
      </c>
      <c r="AF139" s="194"/>
      <c r="AG139" s="194"/>
      <c r="AH139" s="194"/>
      <c r="AI139" s="193">
        <v>2.7</v>
      </c>
      <c r="AJ139" s="194"/>
      <c r="AK139" s="194"/>
      <c r="AL139" s="194"/>
      <c r="AM139" s="193">
        <v>2.8</v>
      </c>
      <c r="AN139" s="194"/>
      <c r="AO139" s="194"/>
      <c r="AP139" s="194"/>
      <c r="AQ139" s="193" t="s">
        <v>616</v>
      </c>
      <c r="AR139" s="194"/>
      <c r="AS139" s="194"/>
      <c r="AT139" s="194"/>
      <c r="AU139" s="193" t="s">
        <v>615</v>
      </c>
      <c r="AV139" s="194"/>
      <c r="AW139" s="194"/>
      <c r="AX139" s="195"/>
    </row>
    <row r="140" spans="1:50" ht="18.75" hidden="1" customHeight="1">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c r="A188" s="144"/>
      <c r="B188" s="140"/>
      <c r="C188" s="139"/>
      <c r="D188" s="140"/>
      <c r="E188" s="123" t="s">
        <v>612</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thickBot="1">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c r="A430" s="144"/>
      <c r="B430" s="140"/>
      <c r="C430" s="211" t="s">
        <v>370</v>
      </c>
      <c r="D430" s="955"/>
      <c r="E430" s="207" t="s">
        <v>390</v>
      </c>
      <c r="F430" s="208"/>
      <c r="G430" s="922" t="s">
        <v>386</v>
      </c>
      <c r="H430" s="121"/>
      <c r="I430" s="121"/>
      <c r="J430" s="923"/>
      <c r="K430" s="924"/>
      <c r="L430" s="924"/>
      <c r="M430" s="924"/>
      <c r="N430" s="924"/>
      <c r="O430" s="924"/>
      <c r="P430" s="924"/>
      <c r="Q430" s="924"/>
      <c r="R430" s="924"/>
      <c r="S430" s="924"/>
      <c r="T430" s="925"/>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hidden="1" customHeight="1">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4"/>
      <c r="AR432" s="187"/>
      <c r="AS432" s="131" t="s">
        <v>357</v>
      </c>
      <c r="AT432" s="132"/>
      <c r="AU432" s="187"/>
      <c r="AV432" s="187"/>
      <c r="AW432" s="131" t="s">
        <v>301</v>
      </c>
      <c r="AX432" s="170"/>
    </row>
    <row r="433" spans="1:50" ht="23.25" hidden="1" customHeight="1">
      <c r="A433" s="144"/>
      <c r="B433" s="140"/>
      <c r="C433" s="139"/>
      <c r="D433" s="140"/>
      <c r="E433" s="361"/>
      <c r="F433" s="362"/>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hidden="1" customHeight="1">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hidden="1" customHeight="1">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4"/>
      <c r="AR457" s="187"/>
      <c r="AS457" s="131" t="s">
        <v>357</v>
      </c>
      <c r="AT457" s="132"/>
      <c r="AU457" s="187"/>
      <c r="AV457" s="187"/>
      <c r="AW457" s="131" t="s">
        <v>301</v>
      </c>
      <c r="AX457" s="170"/>
    </row>
    <row r="458" spans="1:50" ht="23.25" hidden="1" customHeight="1">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hidden="1" customHeight="1">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27" customHeight="1">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554</v>
      </c>
      <c r="AE702" s="368"/>
      <c r="AF702" s="368"/>
      <c r="AG702" s="410" t="s">
        <v>564</v>
      </c>
      <c r="AH702" s="411"/>
      <c r="AI702" s="411"/>
      <c r="AJ702" s="411"/>
      <c r="AK702" s="411"/>
      <c r="AL702" s="411"/>
      <c r="AM702" s="411"/>
      <c r="AN702" s="411"/>
      <c r="AO702" s="411"/>
      <c r="AP702" s="411"/>
      <c r="AQ702" s="411"/>
      <c r="AR702" s="411"/>
      <c r="AS702" s="411"/>
      <c r="AT702" s="411"/>
      <c r="AU702" s="411"/>
      <c r="AV702" s="411"/>
      <c r="AW702" s="411"/>
      <c r="AX702" s="412"/>
    </row>
    <row r="703" spans="1:50" ht="27" customHeight="1">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554</v>
      </c>
      <c r="AE703" s="348"/>
      <c r="AF703" s="348"/>
      <c r="AG703" s="117" t="s">
        <v>565</v>
      </c>
      <c r="AH703" s="118"/>
      <c r="AI703" s="118"/>
      <c r="AJ703" s="118"/>
      <c r="AK703" s="118"/>
      <c r="AL703" s="118"/>
      <c r="AM703" s="118"/>
      <c r="AN703" s="118"/>
      <c r="AO703" s="118"/>
      <c r="AP703" s="118"/>
      <c r="AQ703" s="118"/>
      <c r="AR703" s="118"/>
      <c r="AS703" s="118"/>
      <c r="AT703" s="118"/>
      <c r="AU703" s="118"/>
      <c r="AV703" s="118"/>
      <c r="AW703" s="118"/>
      <c r="AX703" s="119"/>
    </row>
    <row r="704" spans="1:50" ht="51" customHeight="1">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554</v>
      </c>
      <c r="AE704" s="807"/>
      <c r="AF704" s="807"/>
      <c r="AG704" s="134" t="s">
        <v>566</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567</v>
      </c>
      <c r="AE705" s="738"/>
      <c r="AF705" s="738"/>
      <c r="AG705" s="123"/>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c r="A706" s="667"/>
      <c r="B706" s="668"/>
      <c r="C706" s="818"/>
      <c r="D706" s="819"/>
      <c r="E706" s="754" t="s">
        <v>540</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554</v>
      </c>
      <c r="AE708" s="628"/>
      <c r="AF708" s="628"/>
      <c r="AG708" s="766" t="s">
        <v>568</v>
      </c>
      <c r="AH708" s="767"/>
      <c r="AI708" s="767"/>
      <c r="AJ708" s="767"/>
      <c r="AK708" s="767"/>
      <c r="AL708" s="767"/>
      <c r="AM708" s="767"/>
      <c r="AN708" s="767"/>
      <c r="AO708" s="767"/>
      <c r="AP708" s="767"/>
      <c r="AQ708" s="767"/>
      <c r="AR708" s="767"/>
      <c r="AS708" s="767"/>
      <c r="AT708" s="767"/>
      <c r="AU708" s="767"/>
      <c r="AV708" s="767"/>
      <c r="AW708" s="767"/>
      <c r="AX708" s="768"/>
    </row>
    <row r="709" spans="1:50" ht="42.75" customHeight="1">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554</v>
      </c>
      <c r="AE709" s="348"/>
      <c r="AF709" s="348"/>
      <c r="AG709" s="117" t="s">
        <v>569</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554</v>
      </c>
      <c r="AE710" s="348"/>
      <c r="AF710" s="348"/>
      <c r="AG710" s="117" t="s">
        <v>570</v>
      </c>
      <c r="AH710" s="118"/>
      <c r="AI710" s="118"/>
      <c r="AJ710" s="118"/>
      <c r="AK710" s="118"/>
      <c r="AL710" s="118"/>
      <c r="AM710" s="118"/>
      <c r="AN710" s="118"/>
      <c r="AO710" s="118"/>
      <c r="AP710" s="118"/>
      <c r="AQ710" s="118"/>
      <c r="AR710" s="118"/>
      <c r="AS710" s="118"/>
      <c r="AT710" s="118"/>
      <c r="AU710" s="118"/>
      <c r="AV710" s="118"/>
      <c r="AW710" s="118"/>
      <c r="AX710" s="119"/>
    </row>
    <row r="711" spans="1:50" ht="43.5" customHeight="1">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554</v>
      </c>
      <c r="AE711" s="348"/>
      <c r="AF711" s="348"/>
      <c r="AG711" s="117" t="s">
        <v>571</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567</v>
      </c>
      <c r="AE712" s="807"/>
      <c r="AF712" s="807"/>
      <c r="AG712" s="834"/>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c r="A713" s="667"/>
      <c r="B713" s="669"/>
      <c r="C713" s="972" t="s">
        <v>499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567</v>
      </c>
      <c r="AE713" s="348"/>
      <c r="AF713" s="684"/>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554</v>
      </c>
      <c r="AE714" s="832"/>
      <c r="AF714" s="833"/>
      <c r="AG714" s="760" t="s">
        <v>572</v>
      </c>
      <c r="AH714" s="761"/>
      <c r="AI714" s="761"/>
      <c r="AJ714" s="761"/>
      <c r="AK714" s="761"/>
      <c r="AL714" s="761"/>
      <c r="AM714" s="761"/>
      <c r="AN714" s="761"/>
      <c r="AO714" s="761"/>
      <c r="AP714" s="761"/>
      <c r="AQ714" s="761"/>
      <c r="AR714" s="761"/>
      <c r="AS714" s="761"/>
      <c r="AT714" s="761"/>
      <c r="AU714" s="761"/>
      <c r="AV714" s="761"/>
      <c r="AW714" s="761"/>
      <c r="AX714" s="762"/>
    </row>
    <row r="715" spans="1:50" ht="66" customHeight="1">
      <c r="A715" s="665"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554</v>
      </c>
      <c r="AE715" s="628"/>
      <c r="AF715" s="752"/>
      <c r="AG715" s="766" t="s">
        <v>573</v>
      </c>
      <c r="AH715" s="767"/>
      <c r="AI715" s="767"/>
      <c r="AJ715" s="767"/>
      <c r="AK715" s="767"/>
      <c r="AL715" s="767"/>
      <c r="AM715" s="767"/>
      <c r="AN715" s="767"/>
      <c r="AO715" s="767"/>
      <c r="AP715" s="767"/>
      <c r="AQ715" s="767"/>
      <c r="AR715" s="767"/>
      <c r="AS715" s="767"/>
      <c r="AT715" s="767"/>
      <c r="AU715" s="767"/>
      <c r="AV715" s="767"/>
      <c r="AW715" s="767"/>
      <c r="AX715" s="768"/>
    </row>
    <row r="716" spans="1:50" ht="59.25" customHeight="1">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554</v>
      </c>
      <c r="AE716" s="652"/>
      <c r="AF716" s="652"/>
      <c r="AG716" s="117" t="s">
        <v>574</v>
      </c>
      <c r="AH716" s="118"/>
      <c r="AI716" s="118"/>
      <c r="AJ716" s="118"/>
      <c r="AK716" s="118"/>
      <c r="AL716" s="118"/>
      <c r="AM716" s="118"/>
      <c r="AN716" s="118"/>
      <c r="AO716" s="118"/>
      <c r="AP716" s="118"/>
      <c r="AQ716" s="118"/>
      <c r="AR716" s="118"/>
      <c r="AS716" s="118"/>
      <c r="AT716" s="118"/>
      <c r="AU716" s="118"/>
      <c r="AV716" s="118"/>
      <c r="AW716" s="118"/>
      <c r="AX716" s="119"/>
    </row>
    <row r="717" spans="1:50" ht="53.25" customHeight="1">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554</v>
      </c>
      <c r="AE717" s="348"/>
      <c r="AF717" s="348"/>
      <c r="AG717" s="117" t="s">
        <v>575</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567</v>
      </c>
      <c r="AE718" s="348"/>
      <c r="AF718" s="348"/>
      <c r="AG718" s="125"/>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554</v>
      </c>
      <c r="AE719" s="628"/>
      <c r="AF719" s="628"/>
      <c r="AG719" s="123" t="s">
        <v>605</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c r="A721" s="802"/>
      <c r="B721" s="803"/>
      <c r="C721" s="336" t="s">
        <v>546</v>
      </c>
      <c r="D721" s="337"/>
      <c r="E721" s="337"/>
      <c r="F721" s="338"/>
      <c r="G721" s="319"/>
      <c r="H721" s="320"/>
      <c r="I721" s="92" t="str">
        <f>IF(OR(G721="　", G721=""), "", "-")</f>
        <v/>
      </c>
      <c r="J721" s="323"/>
      <c r="K721" s="323"/>
      <c r="L721" s="92" t="str">
        <f>IF(M721="","","-")</f>
        <v/>
      </c>
      <c r="M721" s="93"/>
      <c r="N721" s="298" t="s">
        <v>601</v>
      </c>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c r="A722" s="802"/>
      <c r="B722" s="803"/>
      <c r="C722" s="336" t="s">
        <v>546</v>
      </c>
      <c r="D722" s="337"/>
      <c r="E722" s="337"/>
      <c r="F722" s="338"/>
      <c r="G722" s="319"/>
      <c r="H722" s="320"/>
      <c r="I722" s="92" t="str">
        <f t="shared" ref="I722:I725" si="4">IF(OR(G722="　", G722=""), "", "-")</f>
        <v/>
      </c>
      <c r="J722" s="323"/>
      <c r="K722" s="323"/>
      <c r="L722" s="92" t="str">
        <f t="shared" ref="L722:L725" si="5">IF(M722="","","-")</f>
        <v/>
      </c>
      <c r="M722" s="93"/>
      <c r="N722" s="298" t="s">
        <v>602</v>
      </c>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c r="A723" s="802"/>
      <c r="B723" s="803"/>
      <c r="C723" s="336" t="s">
        <v>546</v>
      </c>
      <c r="D723" s="337"/>
      <c r="E723" s="337"/>
      <c r="F723" s="338"/>
      <c r="G723" s="319"/>
      <c r="H723" s="320"/>
      <c r="I723" s="92" t="str">
        <f t="shared" si="4"/>
        <v/>
      </c>
      <c r="J723" s="323"/>
      <c r="K723" s="323"/>
      <c r="L723" s="92" t="str">
        <f t="shared" si="5"/>
        <v/>
      </c>
      <c r="M723" s="93"/>
      <c r="N723" s="298" t="s">
        <v>604</v>
      </c>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c r="A724" s="802"/>
      <c r="B724" s="803"/>
      <c r="C724" s="336" t="s">
        <v>546</v>
      </c>
      <c r="D724" s="337"/>
      <c r="E724" s="337"/>
      <c r="F724" s="338"/>
      <c r="G724" s="319"/>
      <c r="H724" s="320"/>
      <c r="I724" s="92" t="str">
        <f t="shared" si="4"/>
        <v/>
      </c>
      <c r="J724" s="323"/>
      <c r="K724" s="323"/>
      <c r="L724" s="92" t="str">
        <f t="shared" si="5"/>
        <v/>
      </c>
      <c r="M724" s="93"/>
      <c r="N724" s="298" t="s">
        <v>603</v>
      </c>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c r="A726" s="665" t="s">
        <v>49</v>
      </c>
      <c r="B726" s="826"/>
      <c r="C726" s="839" t="s">
        <v>54</v>
      </c>
      <c r="D726" s="861"/>
      <c r="E726" s="861"/>
      <c r="F726" s="862"/>
      <c r="G726" s="613" t="s">
        <v>576</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c r="A727" s="827"/>
      <c r="B727" s="828"/>
      <c r="C727" s="608" t="s">
        <v>58</v>
      </c>
      <c r="D727" s="609"/>
      <c r="E727" s="609"/>
      <c r="F727" s="610"/>
      <c r="G727" s="611" t="s">
        <v>577</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52.5" customHeight="1" thickBot="1">
      <c r="A729" s="659"/>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48" customHeight="1" thickBot="1">
      <c r="A731" s="823"/>
      <c r="B731" s="824"/>
      <c r="C731" s="824"/>
      <c r="D731" s="824"/>
      <c r="E731" s="825"/>
      <c r="F731" s="753"/>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51" customHeight="1" thickBot="1">
      <c r="A733" s="696"/>
      <c r="B733" s="697"/>
      <c r="C733" s="697"/>
      <c r="D733" s="697"/>
      <c r="E733" s="698"/>
      <c r="F733" s="662"/>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118.5" customHeight="1" thickBot="1">
      <c r="A735" s="814" t="s">
        <v>611</v>
      </c>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c r="A737" s="830" t="s">
        <v>433</v>
      </c>
      <c r="B737" s="326"/>
      <c r="C737" s="326"/>
      <c r="D737" s="326"/>
      <c r="E737" s="326"/>
      <c r="F737" s="326"/>
      <c r="G737" s="313">
        <v>82</v>
      </c>
      <c r="H737" s="314"/>
      <c r="I737" s="314"/>
      <c r="J737" s="314"/>
      <c r="K737" s="314"/>
      <c r="L737" s="314"/>
      <c r="M737" s="314"/>
      <c r="N737" s="314"/>
      <c r="O737" s="314"/>
      <c r="P737" s="315"/>
      <c r="Q737" s="326" t="s">
        <v>360</v>
      </c>
      <c r="R737" s="326"/>
      <c r="S737" s="326"/>
      <c r="T737" s="326"/>
      <c r="U737" s="326"/>
      <c r="V737" s="326"/>
      <c r="W737" s="313">
        <v>85</v>
      </c>
      <c r="X737" s="314"/>
      <c r="Y737" s="314"/>
      <c r="Z737" s="314"/>
      <c r="AA737" s="314"/>
      <c r="AB737" s="314"/>
      <c r="AC737" s="314"/>
      <c r="AD737" s="314"/>
      <c r="AE737" s="314"/>
      <c r="AF737" s="315"/>
      <c r="AG737" s="326" t="s">
        <v>361</v>
      </c>
      <c r="AH737" s="326"/>
      <c r="AI737" s="326"/>
      <c r="AJ737" s="326"/>
      <c r="AK737" s="326"/>
      <c r="AL737" s="326"/>
      <c r="AM737" s="313">
        <v>108</v>
      </c>
      <c r="AN737" s="314"/>
      <c r="AO737" s="314"/>
      <c r="AP737" s="314"/>
      <c r="AQ737" s="314"/>
      <c r="AR737" s="314"/>
      <c r="AS737" s="314"/>
      <c r="AT737" s="314"/>
      <c r="AU737" s="314"/>
      <c r="AV737" s="315"/>
      <c r="AW737" s="59"/>
      <c r="AX737" s="60"/>
    </row>
    <row r="738" spans="1:50" ht="24.75" customHeight="1">
      <c r="A738" s="325" t="s">
        <v>362</v>
      </c>
      <c r="B738" s="279"/>
      <c r="C738" s="279"/>
      <c r="D738" s="279"/>
      <c r="E738" s="279"/>
      <c r="F738" s="279"/>
      <c r="G738" s="313">
        <v>245</v>
      </c>
      <c r="H738" s="314"/>
      <c r="I738" s="314"/>
      <c r="J738" s="314"/>
      <c r="K738" s="314"/>
      <c r="L738" s="314"/>
      <c r="M738" s="314"/>
      <c r="N738" s="314"/>
      <c r="O738" s="314"/>
      <c r="P738" s="314"/>
      <c r="Q738" s="326" t="s">
        <v>363</v>
      </c>
      <c r="R738" s="326"/>
      <c r="S738" s="326"/>
      <c r="T738" s="326"/>
      <c r="U738" s="326"/>
      <c r="V738" s="326"/>
      <c r="W738" s="313">
        <v>229</v>
      </c>
      <c r="X738" s="314"/>
      <c r="Y738" s="314"/>
      <c r="Z738" s="314"/>
      <c r="AA738" s="314"/>
      <c r="AB738" s="314"/>
      <c r="AC738" s="314"/>
      <c r="AD738" s="314"/>
      <c r="AE738" s="314"/>
      <c r="AF738" s="315"/>
      <c r="AG738" s="279" t="s">
        <v>364</v>
      </c>
      <c r="AH738" s="279"/>
      <c r="AI738" s="279"/>
      <c r="AJ738" s="279"/>
      <c r="AK738" s="279"/>
      <c r="AL738" s="279"/>
      <c r="AM738" s="313">
        <v>230</v>
      </c>
      <c r="AN738" s="314"/>
      <c r="AO738" s="314"/>
      <c r="AP738" s="314"/>
      <c r="AQ738" s="314"/>
      <c r="AR738" s="314"/>
      <c r="AS738" s="314"/>
      <c r="AT738" s="314"/>
      <c r="AU738" s="314"/>
      <c r="AV738" s="315"/>
      <c r="AW738" s="87"/>
      <c r="AX738" s="88"/>
    </row>
    <row r="739" spans="1:50" ht="24.75" customHeight="1" thickBot="1">
      <c r="A739" s="685" t="s">
        <v>492</v>
      </c>
      <c r="B739" s="686"/>
      <c r="C739" s="686"/>
      <c r="D739" s="686"/>
      <c r="E739" s="686"/>
      <c r="F739" s="686"/>
      <c r="G739" s="316">
        <v>272</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c r="A740" s="634" t="s">
        <v>543</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hidden="1" customHeight="1">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hidden="1" customHeight="1">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3" t="s">
        <v>545</v>
      </c>
      <c r="B779" s="654"/>
      <c r="C779" s="654"/>
      <c r="D779" s="654"/>
      <c r="E779" s="654"/>
      <c r="F779" s="655"/>
      <c r="G779" s="618" t="s">
        <v>519</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520</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c r="A781" s="656"/>
      <c r="B781" s="657"/>
      <c r="C781" s="657"/>
      <c r="D781" s="657"/>
      <c r="E781" s="657"/>
      <c r="F781" s="658"/>
      <c r="G781" s="693" t="s">
        <v>578</v>
      </c>
      <c r="H781" s="694"/>
      <c r="I781" s="694"/>
      <c r="J781" s="694"/>
      <c r="K781" s="695"/>
      <c r="L781" s="687" t="s">
        <v>579</v>
      </c>
      <c r="M781" s="688"/>
      <c r="N781" s="688"/>
      <c r="O781" s="688"/>
      <c r="P781" s="688"/>
      <c r="Q781" s="688"/>
      <c r="R781" s="688"/>
      <c r="S781" s="688"/>
      <c r="T781" s="688"/>
      <c r="U781" s="688"/>
      <c r="V781" s="688"/>
      <c r="W781" s="688"/>
      <c r="X781" s="689"/>
      <c r="Y781" s="413">
        <v>7019</v>
      </c>
      <c r="Z781" s="414"/>
      <c r="AA781" s="414"/>
      <c r="AB781" s="829"/>
      <c r="AC781" s="693"/>
      <c r="AD781" s="694"/>
      <c r="AE781" s="694"/>
      <c r="AF781" s="694"/>
      <c r="AG781" s="695"/>
      <c r="AH781" s="687"/>
      <c r="AI781" s="688"/>
      <c r="AJ781" s="688"/>
      <c r="AK781" s="688"/>
      <c r="AL781" s="688"/>
      <c r="AM781" s="688"/>
      <c r="AN781" s="688"/>
      <c r="AO781" s="688"/>
      <c r="AP781" s="688"/>
      <c r="AQ781" s="688"/>
      <c r="AR781" s="688"/>
      <c r="AS781" s="688"/>
      <c r="AT781" s="689"/>
      <c r="AU781" s="413"/>
      <c r="AV781" s="414"/>
      <c r="AW781" s="414"/>
      <c r="AX781" s="415"/>
    </row>
    <row r="782" spans="1:50" ht="24.75" hidden="1" customHeight="1">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hidden="1" customHeight="1">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hidden="1" customHeight="1">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customHeight="1">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customHeight="1">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7019</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0</v>
      </c>
      <c r="AV791" s="856"/>
      <c r="AW791" s="856"/>
      <c r="AX791" s="858"/>
    </row>
    <row r="792" spans="1:50" ht="24.75" hidden="1" customHeight="1">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hidden="1" customHeight="1">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29"/>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496</v>
      </c>
      <c r="AM831" s="307"/>
      <c r="AN831" s="307"/>
      <c r="AO831" s="91" t="s">
        <v>494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45" customHeight="1">
      <c r="A837" s="401">
        <v>1</v>
      </c>
      <c r="B837" s="401">
        <v>1</v>
      </c>
      <c r="C837" s="387" t="s">
        <v>580</v>
      </c>
      <c r="D837" s="369"/>
      <c r="E837" s="369"/>
      <c r="F837" s="369"/>
      <c r="G837" s="369"/>
      <c r="H837" s="369"/>
      <c r="I837" s="369"/>
      <c r="J837" s="370" t="s">
        <v>581</v>
      </c>
      <c r="K837" s="371"/>
      <c r="L837" s="371"/>
      <c r="M837" s="371"/>
      <c r="N837" s="371"/>
      <c r="O837" s="371"/>
      <c r="P837" s="388" t="s">
        <v>582</v>
      </c>
      <c r="Q837" s="372"/>
      <c r="R837" s="372"/>
      <c r="S837" s="372"/>
      <c r="T837" s="372"/>
      <c r="U837" s="372"/>
      <c r="V837" s="372"/>
      <c r="W837" s="372"/>
      <c r="X837" s="372"/>
      <c r="Y837" s="373">
        <v>7019</v>
      </c>
      <c r="Z837" s="374"/>
      <c r="AA837" s="374"/>
      <c r="AB837" s="375"/>
      <c r="AC837" s="383"/>
      <c r="AD837" s="384"/>
      <c r="AE837" s="384"/>
      <c r="AF837" s="384"/>
      <c r="AG837" s="384"/>
      <c r="AH837" s="385" t="s">
        <v>615</v>
      </c>
      <c r="AI837" s="386"/>
      <c r="AJ837" s="386"/>
      <c r="AK837" s="386"/>
      <c r="AL837" s="379" t="s">
        <v>615</v>
      </c>
      <c r="AM837" s="380"/>
      <c r="AN837" s="380"/>
      <c r="AO837" s="381"/>
      <c r="AP837" s="382"/>
      <c r="AQ837" s="382"/>
      <c r="AR837" s="382"/>
      <c r="AS837" s="382"/>
      <c r="AT837" s="382"/>
      <c r="AU837" s="382"/>
      <c r="AV837" s="382"/>
      <c r="AW837" s="382"/>
      <c r="AX837" s="382"/>
    </row>
    <row r="838" spans="1:50" ht="30" hidden="1" customHeight="1">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hidden="1" customHeight="1">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50"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30" zoomScaleNormal="130"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554</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t="s">
        <v>554</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554</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t="s">
        <v>554</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3"/>
      <c r="Z2" s="853"/>
      <c r="AA2" s="854"/>
      <c r="AB2" s="1037" t="s">
        <v>12</v>
      </c>
      <c r="AC2" s="1038"/>
      <c r="AD2" s="1039"/>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c r="A3" s="431"/>
      <c r="B3" s="432"/>
      <c r="C3" s="432"/>
      <c r="D3" s="432"/>
      <c r="E3" s="432"/>
      <c r="F3" s="433"/>
      <c r="G3" s="450"/>
      <c r="H3" s="429"/>
      <c r="I3" s="429"/>
      <c r="J3" s="429"/>
      <c r="K3" s="429"/>
      <c r="L3" s="429"/>
      <c r="M3" s="429"/>
      <c r="N3" s="429"/>
      <c r="O3" s="451"/>
      <c r="P3" s="469"/>
      <c r="Q3" s="429"/>
      <c r="R3" s="429"/>
      <c r="S3" s="429"/>
      <c r="T3" s="429"/>
      <c r="U3" s="429"/>
      <c r="V3" s="429"/>
      <c r="W3" s="429"/>
      <c r="X3" s="451"/>
      <c r="Y3" s="1034"/>
      <c r="Z3" s="1035"/>
      <c r="AA3" s="1036"/>
      <c r="AB3" s="1040"/>
      <c r="AC3" s="1041"/>
      <c r="AD3" s="1042"/>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c r="A4" s="434"/>
      <c r="B4" s="432"/>
      <c r="C4" s="432"/>
      <c r="D4" s="432"/>
      <c r="E4" s="432"/>
      <c r="F4" s="433"/>
      <c r="G4" s="575"/>
      <c r="H4" s="1010"/>
      <c r="I4" s="1010"/>
      <c r="J4" s="1010"/>
      <c r="K4" s="1010"/>
      <c r="L4" s="1010"/>
      <c r="M4" s="1010"/>
      <c r="N4" s="1010"/>
      <c r="O4" s="1011"/>
      <c r="P4" s="100"/>
      <c r="Q4" s="1018"/>
      <c r="R4" s="1018"/>
      <c r="S4" s="1018"/>
      <c r="T4" s="1018"/>
      <c r="U4" s="1018"/>
      <c r="V4" s="1018"/>
      <c r="W4" s="1018"/>
      <c r="X4" s="1019"/>
      <c r="Y4" s="1028" t="s">
        <v>13</v>
      </c>
      <c r="Z4" s="1029"/>
      <c r="AA4" s="1030"/>
      <c r="AB4" s="482"/>
      <c r="AC4" s="1032"/>
      <c r="AD4" s="103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c r="A5" s="435"/>
      <c r="B5" s="436"/>
      <c r="C5" s="436"/>
      <c r="D5" s="436"/>
      <c r="E5" s="436"/>
      <c r="F5" s="437"/>
      <c r="G5" s="1012"/>
      <c r="H5" s="1013"/>
      <c r="I5" s="1013"/>
      <c r="J5" s="1013"/>
      <c r="K5" s="1013"/>
      <c r="L5" s="1013"/>
      <c r="M5" s="1013"/>
      <c r="N5" s="1013"/>
      <c r="O5" s="1014"/>
      <c r="P5" s="1020"/>
      <c r="Q5" s="1020"/>
      <c r="R5" s="1020"/>
      <c r="S5" s="1020"/>
      <c r="T5" s="1020"/>
      <c r="U5" s="1020"/>
      <c r="V5" s="1020"/>
      <c r="W5" s="1020"/>
      <c r="X5" s="1021"/>
      <c r="Y5" s="419" t="s">
        <v>55</v>
      </c>
      <c r="Z5" s="1025"/>
      <c r="AA5" s="1026"/>
      <c r="AB5" s="536"/>
      <c r="AC5" s="1031"/>
      <c r="AD5" s="103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c r="A6" s="435"/>
      <c r="B6" s="436"/>
      <c r="C6" s="436"/>
      <c r="D6" s="436"/>
      <c r="E6" s="436"/>
      <c r="F6" s="437"/>
      <c r="G6" s="1015"/>
      <c r="H6" s="1016"/>
      <c r="I6" s="1016"/>
      <c r="J6" s="1016"/>
      <c r="K6" s="1016"/>
      <c r="L6" s="1016"/>
      <c r="M6" s="1016"/>
      <c r="N6" s="1016"/>
      <c r="O6" s="1017"/>
      <c r="P6" s="1022"/>
      <c r="Q6" s="1022"/>
      <c r="R6" s="1022"/>
      <c r="S6" s="1022"/>
      <c r="T6" s="1022"/>
      <c r="U6" s="1022"/>
      <c r="V6" s="1022"/>
      <c r="W6" s="1022"/>
      <c r="X6" s="1023"/>
      <c r="Y6" s="1024" t="s">
        <v>14</v>
      </c>
      <c r="Z6" s="1025"/>
      <c r="AA6" s="1026"/>
      <c r="AB6" s="547" t="s">
        <v>302</v>
      </c>
      <c r="AC6" s="1027"/>
      <c r="AD6" s="102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3"/>
      <c r="Z9" s="853"/>
      <c r="AA9" s="854"/>
      <c r="AB9" s="1037" t="s">
        <v>12</v>
      </c>
      <c r="AC9" s="1038"/>
      <c r="AD9" s="1039"/>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4"/>
      <c r="Z10" s="1035"/>
      <c r="AA10" s="1036"/>
      <c r="AB10" s="1040"/>
      <c r="AC10" s="1041"/>
      <c r="AD10" s="1042"/>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c r="A11" s="434"/>
      <c r="B11" s="432"/>
      <c r="C11" s="432"/>
      <c r="D11" s="432"/>
      <c r="E11" s="432"/>
      <c r="F11" s="433"/>
      <c r="G11" s="575"/>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2"/>
      <c r="AC11" s="1032"/>
      <c r="AD11" s="103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c r="A12" s="435"/>
      <c r="B12" s="436"/>
      <c r="C12" s="436"/>
      <c r="D12" s="436"/>
      <c r="E12" s="436"/>
      <c r="F12" s="437"/>
      <c r="G12" s="1012"/>
      <c r="H12" s="1013"/>
      <c r="I12" s="1013"/>
      <c r="J12" s="1013"/>
      <c r="K12" s="1013"/>
      <c r="L12" s="1013"/>
      <c r="M12" s="1013"/>
      <c r="N12" s="1013"/>
      <c r="O12" s="1014"/>
      <c r="P12" s="1020"/>
      <c r="Q12" s="1020"/>
      <c r="R12" s="1020"/>
      <c r="S12" s="1020"/>
      <c r="T12" s="1020"/>
      <c r="U12" s="1020"/>
      <c r="V12" s="1020"/>
      <c r="W12" s="1020"/>
      <c r="X12" s="1021"/>
      <c r="Y12" s="419" t="s">
        <v>55</v>
      </c>
      <c r="Z12" s="1025"/>
      <c r="AA12" s="1026"/>
      <c r="AB12" s="536"/>
      <c r="AC12" s="1031"/>
      <c r="AD12" s="103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c r="A13" s="438"/>
      <c r="B13" s="439"/>
      <c r="C13" s="439"/>
      <c r="D13" s="439"/>
      <c r="E13" s="439"/>
      <c r="F13" s="440"/>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3"/>
      <c r="Z16" s="853"/>
      <c r="AA16" s="854"/>
      <c r="AB16" s="1037" t="s">
        <v>12</v>
      </c>
      <c r="AC16" s="1038"/>
      <c r="AD16" s="1039"/>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4"/>
      <c r="Z17" s="1035"/>
      <c r="AA17" s="1036"/>
      <c r="AB17" s="1040"/>
      <c r="AC17" s="1041"/>
      <c r="AD17" s="1042"/>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c r="A18" s="434"/>
      <c r="B18" s="432"/>
      <c r="C18" s="432"/>
      <c r="D18" s="432"/>
      <c r="E18" s="432"/>
      <c r="F18" s="433"/>
      <c r="G18" s="575"/>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2"/>
      <c r="AC18" s="1032"/>
      <c r="AD18" s="103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c r="A19" s="435"/>
      <c r="B19" s="436"/>
      <c r="C19" s="436"/>
      <c r="D19" s="436"/>
      <c r="E19" s="436"/>
      <c r="F19" s="437"/>
      <c r="G19" s="1012"/>
      <c r="H19" s="1013"/>
      <c r="I19" s="1013"/>
      <c r="J19" s="1013"/>
      <c r="K19" s="1013"/>
      <c r="L19" s="1013"/>
      <c r="M19" s="1013"/>
      <c r="N19" s="1013"/>
      <c r="O19" s="1014"/>
      <c r="P19" s="1020"/>
      <c r="Q19" s="1020"/>
      <c r="R19" s="1020"/>
      <c r="S19" s="1020"/>
      <c r="T19" s="1020"/>
      <c r="U19" s="1020"/>
      <c r="V19" s="1020"/>
      <c r="W19" s="1020"/>
      <c r="X19" s="1021"/>
      <c r="Y19" s="419" t="s">
        <v>55</v>
      </c>
      <c r="Z19" s="1025"/>
      <c r="AA19" s="1026"/>
      <c r="AB19" s="536"/>
      <c r="AC19" s="1031"/>
      <c r="AD19" s="103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c r="A20" s="438"/>
      <c r="B20" s="439"/>
      <c r="C20" s="439"/>
      <c r="D20" s="439"/>
      <c r="E20" s="439"/>
      <c r="F20" s="440"/>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3"/>
      <c r="Z23" s="853"/>
      <c r="AA23" s="854"/>
      <c r="AB23" s="1037" t="s">
        <v>12</v>
      </c>
      <c r="AC23" s="1038"/>
      <c r="AD23" s="1039"/>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4"/>
      <c r="Z24" s="1035"/>
      <c r="AA24" s="1036"/>
      <c r="AB24" s="1040"/>
      <c r="AC24" s="1041"/>
      <c r="AD24" s="1042"/>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c r="A25" s="434"/>
      <c r="B25" s="432"/>
      <c r="C25" s="432"/>
      <c r="D25" s="432"/>
      <c r="E25" s="432"/>
      <c r="F25" s="433"/>
      <c r="G25" s="575"/>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c r="A26" s="435"/>
      <c r="B26" s="436"/>
      <c r="C26" s="436"/>
      <c r="D26" s="436"/>
      <c r="E26" s="436"/>
      <c r="F26" s="437"/>
      <c r="G26" s="1012"/>
      <c r="H26" s="1013"/>
      <c r="I26" s="1013"/>
      <c r="J26" s="1013"/>
      <c r="K26" s="1013"/>
      <c r="L26" s="1013"/>
      <c r="M26" s="1013"/>
      <c r="N26" s="1013"/>
      <c r="O26" s="1014"/>
      <c r="P26" s="1020"/>
      <c r="Q26" s="1020"/>
      <c r="R26" s="1020"/>
      <c r="S26" s="1020"/>
      <c r="T26" s="1020"/>
      <c r="U26" s="1020"/>
      <c r="V26" s="1020"/>
      <c r="W26" s="1020"/>
      <c r="X26" s="1021"/>
      <c r="Y26" s="419" t="s">
        <v>55</v>
      </c>
      <c r="Z26" s="1025"/>
      <c r="AA26" s="1026"/>
      <c r="AB26" s="536"/>
      <c r="AC26" s="1031"/>
      <c r="AD26" s="103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c r="A27" s="438"/>
      <c r="B27" s="439"/>
      <c r="C27" s="439"/>
      <c r="D27" s="439"/>
      <c r="E27" s="439"/>
      <c r="F27" s="440"/>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3"/>
      <c r="Z30" s="853"/>
      <c r="AA30" s="854"/>
      <c r="AB30" s="1037" t="s">
        <v>12</v>
      </c>
      <c r="AC30" s="1038"/>
      <c r="AD30" s="1039"/>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4"/>
      <c r="Z31" s="1035"/>
      <c r="AA31" s="1036"/>
      <c r="AB31" s="1040"/>
      <c r="AC31" s="1041"/>
      <c r="AD31" s="1042"/>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c r="A32" s="434"/>
      <c r="B32" s="432"/>
      <c r="C32" s="432"/>
      <c r="D32" s="432"/>
      <c r="E32" s="432"/>
      <c r="F32" s="433"/>
      <c r="G32" s="575"/>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c r="A33" s="435"/>
      <c r="B33" s="436"/>
      <c r="C33" s="436"/>
      <c r="D33" s="436"/>
      <c r="E33" s="436"/>
      <c r="F33" s="437"/>
      <c r="G33" s="1012"/>
      <c r="H33" s="1013"/>
      <c r="I33" s="1013"/>
      <c r="J33" s="1013"/>
      <c r="K33" s="1013"/>
      <c r="L33" s="1013"/>
      <c r="M33" s="1013"/>
      <c r="N33" s="1013"/>
      <c r="O33" s="1014"/>
      <c r="P33" s="1020"/>
      <c r="Q33" s="1020"/>
      <c r="R33" s="1020"/>
      <c r="S33" s="1020"/>
      <c r="T33" s="1020"/>
      <c r="U33" s="1020"/>
      <c r="V33" s="1020"/>
      <c r="W33" s="1020"/>
      <c r="X33" s="1021"/>
      <c r="Y33" s="419" t="s">
        <v>55</v>
      </c>
      <c r="Z33" s="1025"/>
      <c r="AA33" s="1026"/>
      <c r="AB33" s="536"/>
      <c r="AC33" s="1031"/>
      <c r="AD33" s="103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c r="A34" s="438"/>
      <c r="B34" s="439"/>
      <c r="C34" s="439"/>
      <c r="D34" s="439"/>
      <c r="E34" s="439"/>
      <c r="F34" s="440"/>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3"/>
      <c r="Z37" s="853"/>
      <c r="AA37" s="854"/>
      <c r="AB37" s="1037" t="s">
        <v>12</v>
      </c>
      <c r="AC37" s="1038"/>
      <c r="AD37" s="1039"/>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4"/>
      <c r="Z38" s="1035"/>
      <c r="AA38" s="1036"/>
      <c r="AB38" s="1040"/>
      <c r="AC38" s="1041"/>
      <c r="AD38" s="1042"/>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c r="A39" s="434"/>
      <c r="B39" s="432"/>
      <c r="C39" s="432"/>
      <c r="D39" s="432"/>
      <c r="E39" s="432"/>
      <c r="F39" s="433"/>
      <c r="G39" s="575"/>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c r="A40" s="435"/>
      <c r="B40" s="436"/>
      <c r="C40" s="436"/>
      <c r="D40" s="436"/>
      <c r="E40" s="436"/>
      <c r="F40" s="437"/>
      <c r="G40" s="1012"/>
      <c r="H40" s="1013"/>
      <c r="I40" s="1013"/>
      <c r="J40" s="1013"/>
      <c r="K40" s="1013"/>
      <c r="L40" s="1013"/>
      <c r="M40" s="1013"/>
      <c r="N40" s="1013"/>
      <c r="O40" s="1014"/>
      <c r="P40" s="1020"/>
      <c r="Q40" s="1020"/>
      <c r="R40" s="1020"/>
      <c r="S40" s="1020"/>
      <c r="T40" s="1020"/>
      <c r="U40" s="1020"/>
      <c r="V40" s="1020"/>
      <c r="W40" s="1020"/>
      <c r="X40" s="1021"/>
      <c r="Y40" s="419" t="s">
        <v>55</v>
      </c>
      <c r="Z40" s="1025"/>
      <c r="AA40" s="1026"/>
      <c r="AB40" s="536"/>
      <c r="AC40" s="1031"/>
      <c r="AD40" s="103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c r="A41" s="438"/>
      <c r="B41" s="439"/>
      <c r="C41" s="439"/>
      <c r="D41" s="439"/>
      <c r="E41" s="439"/>
      <c r="F41" s="440"/>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3"/>
      <c r="Z44" s="853"/>
      <c r="AA44" s="854"/>
      <c r="AB44" s="1037" t="s">
        <v>12</v>
      </c>
      <c r="AC44" s="1038"/>
      <c r="AD44" s="1039"/>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4"/>
      <c r="Z45" s="1035"/>
      <c r="AA45" s="1036"/>
      <c r="AB45" s="1040"/>
      <c r="AC45" s="1041"/>
      <c r="AD45" s="1042"/>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c r="A46" s="434"/>
      <c r="B46" s="432"/>
      <c r="C46" s="432"/>
      <c r="D46" s="432"/>
      <c r="E46" s="432"/>
      <c r="F46" s="433"/>
      <c r="G46" s="575"/>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c r="A47" s="435"/>
      <c r="B47" s="436"/>
      <c r="C47" s="436"/>
      <c r="D47" s="436"/>
      <c r="E47" s="436"/>
      <c r="F47" s="437"/>
      <c r="G47" s="1012"/>
      <c r="H47" s="1013"/>
      <c r="I47" s="1013"/>
      <c r="J47" s="1013"/>
      <c r="K47" s="1013"/>
      <c r="L47" s="1013"/>
      <c r="M47" s="1013"/>
      <c r="N47" s="1013"/>
      <c r="O47" s="1014"/>
      <c r="P47" s="1020"/>
      <c r="Q47" s="1020"/>
      <c r="R47" s="1020"/>
      <c r="S47" s="1020"/>
      <c r="T47" s="1020"/>
      <c r="U47" s="1020"/>
      <c r="V47" s="1020"/>
      <c r="W47" s="1020"/>
      <c r="X47" s="1021"/>
      <c r="Y47" s="419" t="s">
        <v>55</v>
      </c>
      <c r="Z47" s="1025"/>
      <c r="AA47" s="1026"/>
      <c r="AB47" s="536"/>
      <c r="AC47" s="1031"/>
      <c r="AD47" s="103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c r="A48" s="438"/>
      <c r="B48" s="439"/>
      <c r="C48" s="439"/>
      <c r="D48" s="439"/>
      <c r="E48" s="439"/>
      <c r="F48" s="440"/>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3"/>
      <c r="Z51" s="853"/>
      <c r="AA51" s="854"/>
      <c r="AB51" s="441" t="s">
        <v>12</v>
      </c>
      <c r="AC51" s="1038"/>
      <c r="AD51" s="1039"/>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4"/>
      <c r="Z52" s="1035"/>
      <c r="AA52" s="1036"/>
      <c r="AB52" s="1040"/>
      <c r="AC52" s="1041"/>
      <c r="AD52" s="1042"/>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c r="A53" s="434"/>
      <c r="B53" s="432"/>
      <c r="C53" s="432"/>
      <c r="D53" s="432"/>
      <c r="E53" s="432"/>
      <c r="F53" s="433"/>
      <c r="G53" s="575"/>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c r="A54" s="435"/>
      <c r="B54" s="436"/>
      <c r="C54" s="436"/>
      <c r="D54" s="436"/>
      <c r="E54" s="436"/>
      <c r="F54" s="437"/>
      <c r="G54" s="1012"/>
      <c r="H54" s="1013"/>
      <c r="I54" s="1013"/>
      <c r="J54" s="1013"/>
      <c r="K54" s="1013"/>
      <c r="L54" s="1013"/>
      <c r="M54" s="1013"/>
      <c r="N54" s="1013"/>
      <c r="O54" s="1014"/>
      <c r="P54" s="1020"/>
      <c r="Q54" s="1020"/>
      <c r="R54" s="1020"/>
      <c r="S54" s="1020"/>
      <c r="T54" s="1020"/>
      <c r="U54" s="1020"/>
      <c r="V54" s="1020"/>
      <c r="W54" s="1020"/>
      <c r="X54" s="1021"/>
      <c r="Y54" s="419" t="s">
        <v>55</v>
      </c>
      <c r="Z54" s="1025"/>
      <c r="AA54" s="1026"/>
      <c r="AB54" s="536"/>
      <c r="AC54" s="1031"/>
      <c r="AD54" s="103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c r="A55" s="438"/>
      <c r="B55" s="439"/>
      <c r="C55" s="439"/>
      <c r="D55" s="439"/>
      <c r="E55" s="439"/>
      <c r="F55" s="440"/>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3"/>
      <c r="Z58" s="853"/>
      <c r="AA58" s="854"/>
      <c r="AB58" s="1037" t="s">
        <v>12</v>
      </c>
      <c r="AC58" s="1038"/>
      <c r="AD58" s="1039"/>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4"/>
      <c r="Z59" s="1035"/>
      <c r="AA59" s="1036"/>
      <c r="AB59" s="1040"/>
      <c r="AC59" s="1041"/>
      <c r="AD59" s="1042"/>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c r="A60" s="434"/>
      <c r="B60" s="432"/>
      <c r="C60" s="432"/>
      <c r="D60" s="432"/>
      <c r="E60" s="432"/>
      <c r="F60" s="433"/>
      <c r="G60" s="575"/>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c r="A61" s="435"/>
      <c r="B61" s="436"/>
      <c r="C61" s="436"/>
      <c r="D61" s="436"/>
      <c r="E61" s="436"/>
      <c r="F61" s="437"/>
      <c r="G61" s="1012"/>
      <c r="H61" s="1013"/>
      <c r="I61" s="1013"/>
      <c r="J61" s="1013"/>
      <c r="K61" s="1013"/>
      <c r="L61" s="1013"/>
      <c r="M61" s="1013"/>
      <c r="N61" s="1013"/>
      <c r="O61" s="1014"/>
      <c r="P61" s="1020"/>
      <c r="Q61" s="1020"/>
      <c r="R61" s="1020"/>
      <c r="S61" s="1020"/>
      <c r="T61" s="1020"/>
      <c r="U61" s="1020"/>
      <c r="V61" s="1020"/>
      <c r="W61" s="1020"/>
      <c r="X61" s="1021"/>
      <c r="Y61" s="419" t="s">
        <v>55</v>
      </c>
      <c r="Z61" s="1025"/>
      <c r="AA61" s="1026"/>
      <c r="AB61" s="536"/>
      <c r="AC61" s="1031"/>
      <c r="AD61" s="103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c r="A62" s="438"/>
      <c r="B62" s="439"/>
      <c r="C62" s="439"/>
      <c r="D62" s="439"/>
      <c r="E62" s="439"/>
      <c r="F62" s="440"/>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3"/>
      <c r="Z65" s="853"/>
      <c r="AA65" s="854"/>
      <c r="AB65" s="1037" t="s">
        <v>12</v>
      </c>
      <c r="AC65" s="1038"/>
      <c r="AD65" s="1039"/>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4"/>
      <c r="Z66" s="1035"/>
      <c r="AA66" s="1036"/>
      <c r="AB66" s="1040"/>
      <c r="AC66" s="1041"/>
      <c r="AD66" s="1042"/>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c r="A67" s="434"/>
      <c r="B67" s="432"/>
      <c r="C67" s="432"/>
      <c r="D67" s="432"/>
      <c r="E67" s="432"/>
      <c r="F67" s="433"/>
      <c r="G67" s="575"/>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c r="A68" s="435"/>
      <c r="B68" s="436"/>
      <c r="C68" s="436"/>
      <c r="D68" s="436"/>
      <c r="E68" s="436"/>
      <c r="F68" s="437"/>
      <c r="G68" s="1012"/>
      <c r="H68" s="1013"/>
      <c r="I68" s="1013"/>
      <c r="J68" s="1013"/>
      <c r="K68" s="1013"/>
      <c r="L68" s="1013"/>
      <c r="M68" s="1013"/>
      <c r="N68" s="1013"/>
      <c r="O68" s="1014"/>
      <c r="P68" s="1020"/>
      <c r="Q68" s="1020"/>
      <c r="R68" s="1020"/>
      <c r="S68" s="1020"/>
      <c r="T68" s="1020"/>
      <c r="U68" s="1020"/>
      <c r="V68" s="1020"/>
      <c r="W68" s="1020"/>
      <c r="X68" s="1021"/>
      <c r="Y68" s="419" t="s">
        <v>55</v>
      </c>
      <c r="Z68" s="1025"/>
      <c r="AA68" s="1026"/>
      <c r="AB68" s="536"/>
      <c r="AC68" s="1031"/>
      <c r="AD68" s="103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c r="A69" s="438"/>
      <c r="B69" s="439"/>
      <c r="C69" s="439"/>
      <c r="D69" s="439"/>
      <c r="E69" s="439"/>
      <c r="F69" s="440"/>
      <c r="G69" s="1015"/>
      <c r="H69" s="1016"/>
      <c r="I69" s="1016"/>
      <c r="J69" s="1016"/>
      <c r="K69" s="1016"/>
      <c r="L69" s="1016"/>
      <c r="M69" s="1016"/>
      <c r="N69" s="1016"/>
      <c r="O69" s="1017"/>
      <c r="P69" s="1022"/>
      <c r="Q69" s="1022"/>
      <c r="R69" s="1022"/>
      <c r="S69" s="1022"/>
      <c r="T69" s="1022"/>
      <c r="U69" s="1022"/>
      <c r="V69" s="1022"/>
      <c r="W69" s="1022"/>
      <c r="X69" s="1023"/>
      <c r="Y69" s="419" t="s">
        <v>14</v>
      </c>
      <c r="Z69" s="1025"/>
      <c r="AA69" s="1026"/>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1" t="s">
        <v>29</v>
      </c>
      <c r="B2" s="1062"/>
      <c r="C2" s="1062"/>
      <c r="D2" s="1062"/>
      <c r="E2" s="1062"/>
      <c r="F2" s="1063"/>
      <c r="G2" s="618" t="s">
        <v>525</v>
      </c>
      <c r="H2" s="619"/>
      <c r="I2" s="619"/>
      <c r="J2" s="619"/>
      <c r="K2" s="619"/>
      <c r="L2" s="619"/>
      <c r="M2" s="619"/>
      <c r="N2" s="619"/>
      <c r="O2" s="619"/>
      <c r="P2" s="619"/>
      <c r="Q2" s="619"/>
      <c r="R2" s="619"/>
      <c r="S2" s="619"/>
      <c r="T2" s="619"/>
      <c r="U2" s="619"/>
      <c r="V2" s="619"/>
      <c r="W2" s="619"/>
      <c r="X2" s="619"/>
      <c r="Y2" s="619"/>
      <c r="Z2" s="619"/>
      <c r="AA2" s="619"/>
      <c r="AB2" s="620"/>
      <c r="AC2" s="618" t="s">
        <v>527</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c r="A3" s="1055"/>
      <c r="B3" s="1056"/>
      <c r="C3" s="1056"/>
      <c r="D3" s="1056"/>
      <c r="E3" s="1056"/>
      <c r="F3" s="1057"/>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c r="A4" s="1055"/>
      <c r="B4" s="1056"/>
      <c r="C4" s="1056"/>
      <c r="D4" s="1056"/>
      <c r="E4" s="1056"/>
      <c r="F4" s="1057"/>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c r="A5" s="1055"/>
      <c r="B5" s="1056"/>
      <c r="C5" s="1056"/>
      <c r="D5" s="1056"/>
      <c r="E5" s="1056"/>
      <c r="F5" s="1057"/>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c r="A6" s="1055"/>
      <c r="B6" s="1056"/>
      <c r="C6" s="1056"/>
      <c r="D6" s="1056"/>
      <c r="E6" s="1056"/>
      <c r="F6" s="1057"/>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c r="A7" s="1055"/>
      <c r="B7" s="1056"/>
      <c r="C7" s="1056"/>
      <c r="D7" s="1056"/>
      <c r="E7" s="1056"/>
      <c r="F7" s="1057"/>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c r="A8" s="1055"/>
      <c r="B8" s="1056"/>
      <c r="C8" s="1056"/>
      <c r="D8" s="1056"/>
      <c r="E8" s="1056"/>
      <c r="F8" s="1057"/>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c r="A9" s="1055"/>
      <c r="B9" s="1056"/>
      <c r="C9" s="1056"/>
      <c r="D9" s="1056"/>
      <c r="E9" s="1056"/>
      <c r="F9" s="1057"/>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c r="A10" s="1055"/>
      <c r="B10" s="1056"/>
      <c r="C10" s="1056"/>
      <c r="D10" s="1056"/>
      <c r="E10" s="1056"/>
      <c r="F10" s="1057"/>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c r="A11" s="1055"/>
      <c r="B11" s="1056"/>
      <c r="C11" s="1056"/>
      <c r="D11" s="1056"/>
      <c r="E11" s="1056"/>
      <c r="F11" s="1057"/>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c r="A12" s="1055"/>
      <c r="B12" s="1056"/>
      <c r="C12" s="1056"/>
      <c r="D12" s="1056"/>
      <c r="E12" s="1056"/>
      <c r="F12" s="1057"/>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c r="A13" s="1055"/>
      <c r="B13" s="1056"/>
      <c r="C13" s="1056"/>
      <c r="D13" s="1056"/>
      <c r="E13" s="1056"/>
      <c r="F13" s="1057"/>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c r="A15" s="1055"/>
      <c r="B15" s="1056"/>
      <c r="C15" s="1056"/>
      <c r="D15" s="1056"/>
      <c r="E15" s="1056"/>
      <c r="F15" s="1057"/>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c r="A16" s="1055"/>
      <c r="B16" s="1056"/>
      <c r="C16" s="1056"/>
      <c r="D16" s="1056"/>
      <c r="E16" s="1056"/>
      <c r="F16" s="1057"/>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c r="A17" s="1055"/>
      <c r="B17" s="1056"/>
      <c r="C17" s="1056"/>
      <c r="D17" s="1056"/>
      <c r="E17" s="1056"/>
      <c r="F17" s="1057"/>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c r="A18" s="1055"/>
      <c r="B18" s="1056"/>
      <c r="C18" s="1056"/>
      <c r="D18" s="1056"/>
      <c r="E18" s="1056"/>
      <c r="F18" s="1057"/>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c r="A19" s="1055"/>
      <c r="B19" s="1056"/>
      <c r="C19" s="1056"/>
      <c r="D19" s="1056"/>
      <c r="E19" s="1056"/>
      <c r="F19" s="1057"/>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c r="A20" s="1055"/>
      <c r="B20" s="1056"/>
      <c r="C20" s="1056"/>
      <c r="D20" s="1056"/>
      <c r="E20" s="1056"/>
      <c r="F20" s="1057"/>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c r="A21" s="1055"/>
      <c r="B21" s="1056"/>
      <c r="C21" s="1056"/>
      <c r="D21" s="1056"/>
      <c r="E21" s="1056"/>
      <c r="F21" s="1057"/>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c r="A22" s="1055"/>
      <c r="B22" s="1056"/>
      <c r="C22" s="1056"/>
      <c r="D22" s="1056"/>
      <c r="E22" s="1056"/>
      <c r="F22" s="1057"/>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c r="A23" s="1055"/>
      <c r="B23" s="1056"/>
      <c r="C23" s="1056"/>
      <c r="D23" s="1056"/>
      <c r="E23" s="1056"/>
      <c r="F23" s="1057"/>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c r="A24" s="1055"/>
      <c r="B24" s="1056"/>
      <c r="C24" s="1056"/>
      <c r="D24" s="1056"/>
      <c r="E24" s="1056"/>
      <c r="F24" s="1057"/>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c r="A25" s="1055"/>
      <c r="B25" s="1056"/>
      <c r="C25" s="1056"/>
      <c r="D25" s="1056"/>
      <c r="E25" s="1056"/>
      <c r="F25" s="1057"/>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c r="A26" s="1055"/>
      <c r="B26" s="1056"/>
      <c r="C26" s="1056"/>
      <c r="D26" s="1056"/>
      <c r="E26" s="1056"/>
      <c r="F26" s="1057"/>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c r="A28" s="1055"/>
      <c r="B28" s="1056"/>
      <c r="C28" s="1056"/>
      <c r="D28" s="1056"/>
      <c r="E28" s="1056"/>
      <c r="F28" s="1057"/>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c r="A29" s="1055"/>
      <c r="B29" s="1056"/>
      <c r="C29" s="1056"/>
      <c r="D29" s="1056"/>
      <c r="E29" s="1056"/>
      <c r="F29" s="1057"/>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c r="A30" s="1055"/>
      <c r="B30" s="1056"/>
      <c r="C30" s="1056"/>
      <c r="D30" s="1056"/>
      <c r="E30" s="1056"/>
      <c r="F30" s="1057"/>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c r="A31" s="1055"/>
      <c r="B31" s="1056"/>
      <c r="C31" s="1056"/>
      <c r="D31" s="1056"/>
      <c r="E31" s="1056"/>
      <c r="F31" s="1057"/>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c r="A32" s="1055"/>
      <c r="B32" s="1056"/>
      <c r="C32" s="1056"/>
      <c r="D32" s="1056"/>
      <c r="E32" s="1056"/>
      <c r="F32" s="1057"/>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c r="A33" s="1055"/>
      <c r="B33" s="1056"/>
      <c r="C33" s="1056"/>
      <c r="D33" s="1056"/>
      <c r="E33" s="1056"/>
      <c r="F33" s="1057"/>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c r="A34" s="1055"/>
      <c r="B34" s="1056"/>
      <c r="C34" s="1056"/>
      <c r="D34" s="1056"/>
      <c r="E34" s="1056"/>
      <c r="F34" s="1057"/>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c r="A35" s="1055"/>
      <c r="B35" s="1056"/>
      <c r="C35" s="1056"/>
      <c r="D35" s="1056"/>
      <c r="E35" s="1056"/>
      <c r="F35" s="1057"/>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c r="A36" s="1055"/>
      <c r="B36" s="1056"/>
      <c r="C36" s="1056"/>
      <c r="D36" s="1056"/>
      <c r="E36" s="1056"/>
      <c r="F36" s="1057"/>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c r="A37" s="1055"/>
      <c r="B37" s="1056"/>
      <c r="C37" s="1056"/>
      <c r="D37" s="1056"/>
      <c r="E37" s="1056"/>
      <c r="F37" s="1057"/>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c r="A38" s="1055"/>
      <c r="B38" s="1056"/>
      <c r="C38" s="1056"/>
      <c r="D38" s="1056"/>
      <c r="E38" s="1056"/>
      <c r="F38" s="1057"/>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c r="A39" s="1055"/>
      <c r="B39" s="1056"/>
      <c r="C39" s="1056"/>
      <c r="D39" s="1056"/>
      <c r="E39" s="1056"/>
      <c r="F39" s="1057"/>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c r="A41" s="1055"/>
      <c r="B41" s="1056"/>
      <c r="C41" s="1056"/>
      <c r="D41" s="1056"/>
      <c r="E41" s="1056"/>
      <c r="F41" s="1057"/>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c r="A42" s="1055"/>
      <c r="B42" s="1056"/>
      <c r="C42" s="1056"/>
      <c r="D42" s="1056"/>
      <c r="E42" s="1056"/>
      <c r="F42" s="1057"/>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c r="A43" s="1055"/>
      <c r="B43" s="1056"/>
      <c r="C43" s="1056"/>
      <c r="D43" s="1056"/>
      <c r="E43" s="1056"/>
      <c r="F43" s="1057"/>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c r="A44" s="1055"/>
      <c r="B44" s="1056"/>
      <c r="C44" s="1056"/>
      <c r="D44" s="1056"/>
      <c r="E44" s="1056"/>
      <c r="F44" s="1057"/>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c r="A45" s="1055"/>
      <c r="B45" s="1056"/>
      <c r="C45" s="1056"/>
      <c r="D45" s="1056"/>
      <c r="E45" s="1056"/>
      <c r="F45" s="1057"/>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c r="A46" s="1055"/>
      <c r="B46" s="1056"/>
      <c r="C46" s="1056"/>
      <c r="D46" s="1056"/>
      <c r="E46" s="1056"/>
      <c r="F46" s="1057"/>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c r="A47" s="1055"/>
      <c r="B47" s="1056"/>
      <c r="C47" s="1056"/>
      <c r="D47" s="1056"/>
      <c r="E47" s="1056"/>
      <c r="F47" s="1057"/>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c r="A48" s="1055"/>
      <c r="B48" s="1056"/>
      <c r="C48" s="1056"/>
      <c r="D48" s="1056"/>
      <c r="E48" s="1056"/>
      <c r="F48" s="1057"/>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c r="A49" s="1055"/>
      <c r="B49" s="1056"/>
      <c r="C49" s="1056"/>
      <c r="D49" s="1056"/>
      <c r="E49" s="1056"/>
      <c r="F49" s="1057"/>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c r="A50" s="1055"/>
      <c r="B50" s="1056"/>
      <c r="C50" s="1056"/>
      <c r="D50" s="1056"/>
      <c r="E50" s="1056"/>
      <c r="F50" s="1057"/>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c r="A51" s="1055"/>
      <c r="B51" s="1056"/>
      <c r="C51" s="1056"/>
      <c r="D51" s="1056"/>
      <c r="E51" s="1056"/>
      <c r="F51" s="1057"/>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c r="A52" s="1055"/>
      <c r="B52" s="1056"/>
      <c r="C52" s="1056"/>
      <c r="D52" s="1056"/>
      <c r="E52" s="1056"/>
      <c r="F52" s="1057"/>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row r="55" spans="1:50" ht="30" customHeight="1">
      <c r="A55" s="1061" t="s">
        <v>29</v>
      </c>
      <c r="B55" s="1062"/>
      <c r="C55" s="1062"/>
      <c r="D55" s="1062"/>
      <c r="E55" s="1062"/>
      <c r="F55" s="1063"/>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c r="A56" s="1055"/>
      <c r="B56" s="1056"/>
      <c r="C56" s="1056"/>
      <c r="D56" s="1056"/>
      <c r="E56" s="1056"/>
      <c r="F56" s="1057"/>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c r="A57" s="1055"/>
      <c r="B57" s="1056"/>
      <c r="C57" s="1056"/>
      <c r="D57" s="1056"/>
      <c r="E57" s="1056"/>
      <c r="F57" s="1057"/>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c r="A58" s="1055"/>
      <c r="B58" s="1056"/>
      <c r="C58" s="1056"/>
      <c r="D58" s="1056"/>
      <c r="E58" s="1056"/>
      <c r="F58" s="1057"/>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c r="A59" s="1055"/>
      <c r="B59" s="1056"/>
      <c r="C59" s="1056"/>
      <c r="D59" s="1056"/>
      <c r="E59" s="1056"/>
      <c r="F59" s="1057"/>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c r="A60" s="1055"/>
      <c r="B60" s="1056"/>
      <c r="C60" s="1056"/>
      <c r="D60" s="1056"/>
      <c r="E60" s="1056"/>
      <c r="F60" s="1057"/>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c r="A61" s="1055"/>
      <c r="B61" s="1056"/>
      <c r="C61" s="1056"/>
      <c r="D61" s="1056"/>
      <c r="E61" s="1056"/>
      <c r="F61" s="1057"/>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c r="A62" s="1055"/>
      <c r="B62" s="1056"/>
      <c r="C62" s="1056"/>
      <c r="D62" s="1056"/>
      <c r="E62" s="1056"/>
      <c r="F62" s="1057"/>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c r="A63" s="1055"/>
      <c r="B63" s="1056"/>
      <c r="C63" s="1056"/>
      <c r="D63" s="1056"/>
      <c r="E63" s="1056"/>
      <c r="F63" s="1057"/>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c r="A64" s="1055"/>
      <c r="B64" s="1056"/>
      <c r="C64" s="1056"/>
      <c r="D64" s="1056"/>
      <c r="E64" s="1056"/>
      <c r="F64" s="1057"/>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c r="A65" s="1055"/>
      <c r="B65" s="1056"/>
      <c r="C65" s="1056"/>
      <c r="D65" s="1056"/>
      <c r="E65" s="1056"/>
      <c r="F65" s="1057"/>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c r="A66" s="1055"/>
      <c r="B66" s="1056"/>
      <c r="C66" s="1056"/>
      <c r="D66" s="1056"/>
      <c r="E66" s="1056"/>
      <c r="F66" s="1057"/>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c r="A68" s="1055"/>
      <c r="B68" s="1056"/>
      <c r="C68" s="1056"/>
      <c r="D68" s="1056"/>
      <c r="E68" s="1056"/>
      <c r="F68" s="1057"/>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c r="A69" s="1055"/>
      <c r="B69" s="1056"/>
      <c r="C69" s="1056"/>
      <c r="D69" s="1056"/>
      <c r="E69" s="1056"/>
      <c r="F69" s="1057"/>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c r="A70" s="1055"/>
      <c r="B70" s="1056"/>
      <c r="C70" s="1056"/>
      <c r="D70" s="1056"/>
      <c r="E70" s="1056"/>
      <c r="F70" s="1057"/>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c r="A71" s="1055"/>
      <c r="B71" s="1056"/>
      <c r="C71" s="1056"/>
      <c r="D71" s="1056"/>
      <c r="E71" s="1056"/>
      <c r="F71" s="1057"/>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c r="A72" s="1055"/>
      <c r="B72" s="1056"/>
      <c r="C72" s="1056"/>
      <c r="D72" s="1056"/>
      <c r="E72" s="1056"/>
      <c r="F72" s="1057"/>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c r="A73" s="1055"/>
      <c r="B73" s="1056"/>
      <c r="C73" s="1056"/>
      <c r="D73" s="1056"/>
      <c r="E73" s="1056"/>
      <c r="F73" s="1057"/>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c r="A74" s="1055"/>
      <c r="B74" s="1056"/>
      <c r="C74" s="1056"/>
      <c r="D74" s="1056"/>
      <c r="E74" s="1056"/>
      <c r="F74" s="1057"/>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c r="A75" s="1055"/>
      <c r="B75" s="1056"/>
      <c r="C75" s="1056"/>
      <c r="D75" s="1056"/>
      <c r="E75" s="1056"/>
      <c r="F75" s="1057"/>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c r="A76" s="1055"/>
      <c r="B76" s="1056"/>
      <c r="C76" s="1056"/>
      <c r="D76" s="1056"/>
      <c r="E76" s="1056"/>
      <c r="F76" s="1057"/>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c r="A77" s="1055"/>
      <c r="B77" s="1056"/>
      <c r="C77" s="1056"/>
      <c r="D77" s="1056"/>
      <c r="E77" s="1056"/>
      <c r="F77" s="1057"/>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c r="A78" s="1055"/>
      <c r="B78" s="1056"/>
      <c r="C78" s="1056"/>
      <c r="D78" s="1056"/>
      <c r="E78" s="1056"/>
      <c r="F78" s="1057"/>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c r="A79" s="1055"/>
      <c r="B79" s="1056"/>
      <c r="C79" s="1056"/>
      <c r="D79" s="1056"/>
      <c r="E79" s="1056"/>
      <c r="F79" s="1057"/>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c r="A81" s="1055"/>
      <c r="B81" s="1056"/>
      <c r="C81" s="1056"/>
      <c r="D81" s="1056"/>
      <c r="E81" s="1056"/>
      <c r="F81" s="1057"/>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c r="A82" s="1055"/>
      <c r="B82" s="1056"/>
      <c r="C82" s="1056"/>
      <c r="D82" s="1056"/>
      <c r="E82" s="1056"/>
      <c r="F82" s="1057"/>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c r="A83" s="1055"/>
      <c r="B83" s="1056"/>
      <c r="C83" s="1056"/>
      <c r="D83" s="1056"/>
      <c r="E83" s="1056"/>
      <c r="F83" s="1057"/>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c r="A84" s="1055"/>
      <c r="B84" s="1056"/>
      <c r="C84" s="1056"/>
      <c r="D84" s="1056"/>
      <c r="E84" s="1056"/>
      <c r="F84" s="1057"/>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c r="A85" s="1055"/>
      <c r="B85" s="1056"/>
      <c r="C85" s="1056"/>
      <c r="D85" s="1056"/>
      <c r="E85" s="1056"/>
      <c r="F85" s="1057"/>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c r="A86" s="1055"/>
      <c r="B86" s="1056"/>
      <c r="C86" s="1056"/>
      <c r="D86" s="1056"/>
      <c r="E86" s="1056"/>
      <c r="F86" s="1057"/>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c r="A87" s="1055"/>
      <c r="B87" s="1056"/>
      <c r="C87" s="1056"/>
      <c r="D87" s="1056"/>
      <c r="E87" s="1056"/>
      <c r="F87" s="1057"/>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c r="A88" s="1055"/>
      <c r="B88" s="1056"/>
      <c r="C88" s="1056"/>
      <c r="D88" s="1056"/>
      <c r="E88" s="1056"/>
      <c r="F88" s="1057"/>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c r="A89" s="1055"/>
      <c r="B89" s="1056"/>
      <c r="C89" s="1056"/>
      <c r="D89" s="1056"/>
      <c r="E89" s="1056"/>
      <c r="F89" s="1057"/>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c r="A90" s="1055"/>
      <c r="B90" s="1056"/>
      <c r="C90" s="1056"/>
      <c r="D90" s="1056"/>
      <c r="E90" s="1056"/>
      <c r="F90" s="1057"/>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c r="A91" s="1055"/>
      <c r="B91" s="1056"/>
      <c r="C91" s="1056"/>
      <c r="D91" s="1056"/>
      <c r="E91" s="1056"/>
      <c r="F91" s="1057"/>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c r="A92" s="1055"/>
      <c r="B92" s="1056"/>
      <c r="C92" s="1056"/>
      <c r="D92" s="1056"/>
      <c r="E92" s="1056"/>
      <c r="F92" s="1057"/>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c r="A94" s="1055"/>
      <c r="B94" s="1056"/>
      <c r="C94" s="1056"/>
      <c r="D94" s="1056"/>
      <c r="E94" s="1056"/>
      <c r="F94" s="1057"/>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c r="A95" s="1055"/>
      <c r="B95" s="1056"/>
      <c r="C95" s="1056"/>
      <c r="D95" s="1056"/>
      <c r="E95" s="1056"/>
      <c r="F95" s="1057"/>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c r="A96" s="1055"/>
      <c r="B96" s="1056"/>
      <c r="C96" s="1056"/>
      <c r="D96" s="1056"/>
      <c r="E96" s="1056"/>
      <c r="F96" s="1057"/>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c r="A97" s="1055"/>
      <c r="B97" s="1056"/>
      <c r="C97" s="1056"/>
      <c r="D97" s="1056"/>
      <c r="E97" s="1056"/>
      <c r="F97" s="1057"/>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c r="A98" s="1055"/>
      <c r="B98" s="1056"/>
      <c r="C98" s="1056"/>
      <c r="D98" s="1056"/>
      <c r="E98" s="1056"/>
      <c r="F98" s="1057"/>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c r="A99" s="1055"/>
      <c r="B99" s="1056"/>
      <c r="C99" s="1056"/>
      <c r="D99" s="1056"/>
      <c r="E99" s="1056"/>
      <c r="F99" s="1057"/>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c r="A100" s="1055"/>
      <c r="B100" s="1056"/>
      <c r="C100" s="1056"/>
      <c r="D100" s="1056"/>
      <c r="E100" s="1056"/>
      <c r="F100" s="105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c r="A101" s="1055"/>
      <c r="B101" s="1056"/>
      <c r="C101" s="1056"/>
      <c r="D101" s="1056"/>
      <c r="E101" s="1056"/>
      <c r="F101" s="105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c r="A102" s="1055"/>
      <c r="B102" s="1056"/>
      <c r="C102" s="1056"/>
      <c r="D102" s="1056"/>
      <c r="E102" s="1056"/>
      <c r="F102" s="105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c r="A103" s="1055"/>
      <c r="B103" s="1056"/>
      <c r="C103" s="1056"/>
      <c r="D103" s="1056"/>
      <c r="E103" s="1056"/>
      <c r="F103" s="105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c r="A104" s="1055"/>
      <c r="B104" s="1056"/>
      <c r="C104" s="1056"/>
      <c r="D104" s="1056"/>
      <c r="E104" s="1056"/>
      <c r="F104" s="105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c r="A105" s="1055"/>
      <c r="B105" s="1056"/>
      <c r="C105" s="1056"/>
      <c r="D105" s="1056"/>
      <c r="E105" s="1056"/>
      <c r="F105" s="105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row r="108" spans="1:50" ht="30" customHeight="1">
      <c r="A108" s="1061" t="s">
        <v>29</v>
      </c>
      <c r="B108" s="1062"/>
      <c r="C108" s="1062"/>
      <c r="D108" s="1062"/>
      <c r="E108" s="1062"/>
      <c r="F108" s="1063"/>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c r="A109" s="1055"/>
      <c r="B109" s="1056"/>
      <c r="C109" s="1056"/>
      <c r="D109" s="1056"/>
      <c r="E109" s="1056"/>
      <c r="F109" s="1057"/>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c r="A110" s="1055"/>
      <c r="B110" s="1056"/>
      <c r="C110" s="1056"/>
      <c r="D110" s="1056"/>
      <c r="E110" s="1056"/>
      <c r="F110" s="1057"/>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c r="A111" s="1055"/>
      <c r="B111" s="1056"/>
      <c r="C111" s="1056"/>
      <c r="D111" s="1056"/>
      <c r="E111" s="1056"/>
      <c r="F111" s="105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c r="A112" s="1055"/>
      <c r="B112" s="1056"/>
      <c r="C112" s="1056"/>
      <c r="D112" s="1056"/>
      <c r="E112" s="1056"/>
      <c r="F112" s="105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c r="A113" s="1055"/>
      <c r="B113" s="1056"/>
      <c r="C113" s="1056"/>
      <c r="D113" s="1056"/>
      <c r="E113" s="1056"/>
      <c r="F113" s="105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c r="A114" s="1055"/>
      <c r="B114" s="1056"/>
      <c r="C114" s="1056"/>
      <c r="D114" s="1056"/>
      <c r="E114" s="1056"/>
      <c r="F114" s="105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c r="A115" s="1055"/>
      <c r="B115" s="1056"/>
      <c r="C115" s="1056"/>
      <c r="D115" s="1056"/>
      <c r="E115" s="1056"/>
      <c r="F115" s="105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c r="A116" s="1055"/>
      <c r="B116" s="1056"/>
      <c r="C116" s="1056"/>
      <c r="D116" s="1056"/>
      <c r="E116" s="1056"/>
      <c r="F116" s="105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c r="A117" s="1055"/>
      <c r="B117" s="1056"/>
      <c r="C117" s="1056"/>
      <c r="D117" s="1056"/>
      <c r="E117" s="1056"/>
      <c r="F117" s="105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c r="A118" s="1055"/>
      <c r="B118" s="1056"/>
      <c r="C118" s="1056"/>
      <c r="D118" s="1056"/>
      <c r="E118" s="1056"/>
      <c r="F118" s="105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c r="A119" s="1055"/>
      <c r="B119" s="1056"/>
      <c r="C119" s="1056"/>
      <c r="D119" s="1056"/>
      <c r="E119" s="1056"/>
      <c r="F119" s="105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c r="A121" s="1055"/>
      <c r="B121" s="1056"/>
      <c r="C121" s="1056"/>
      <c r="D121" s="1056"/>
      <c r="E121" s="1056"/>
      <c r="F121" s="1057"/>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c r="A122" s="1055"/>
      <c r="B122" s="1056"/>
      <c r="C122" s="1056"/>
      <c r="D122" s="1056"/>
      <c r="E122" s="1056"/>
      <c r="F122" s="1057"/>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c r="A123" s="1055"/>
      <c r="B123" s="1056"/>
      <c r="C123" s="1056"/>
      <c r="D123" s="1056"/>
      <c r="E123" s="1056"/>
      <c r="F123" s="1057"/>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c r="A124" s="1055"/>
      <c r="B124" s="1056"/>
      <c r="C124" s="1056"/>
      <c r="D124" s="1056"/>
      <c r="E124" s="1056"/>
      <c r="F124" s="105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c r="A125" s="1055"/>
      <c r="B125" s="1056"/>
      <c r="C125" s="1056"/>
      <c r="D125" s="1056"/>
      <c r="E125" s="1056"/>
      <c r="F125" s="105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c r="A126" s="1055"/>
      <c r="B126" s="1056"/>
      <c r="C126" s="1056"/>
      <c r="D126" s="1056"/>
      <c r="E126" s="1056"/>
      <c r="F126" s="105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c r="A127" s="1055"/>
      <c r="B127" s="1056"/>
      <c r="C127" s="1056"/>
      <c r="D127" s="1056"/>
      <c r="E127" s="1056"/>
      <c r="F127" s="105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c r="A128" s="1055"/>
      <c r="B128" s="1056"/>
      <c r="C128" s="1056"/>
      <c r="D128" s="1056"/>
      <c r="E128" s="1056"/>
      <c r="F128" s="105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c r="A129" s="1055"/>
      <c r="B129" s="1056"/>
      <c r="C129" s="1056"/>
      <c r="D129" s="1056"/>
      <c r="E129" s="1056"/>
      <c r="F129" s="105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c r="A130" s="1055"/>
      <c r="B130" s="1056"/>
      <c r="C130" s="1056"/>
      <c r="D130" s="1056"/>
      <c r="E130" s="1056"/>
      <c r="F130" s="105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c r="A131" s="1055"/>
      <c r="B131" s="1056"/>
      <c r="C131" s="1056"/>
      <c r="D131" s="1056"/>
      <c r="E131" s="1056"/>
      <c r="F131" s="105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c r="A132" s="1055"/>
      <c r="B132" s="1056"/>
      <c r="C132" s="1056"/>
      <c r="D132" s="1056"/>
      <c r="E132" s="1056"/>
      <c r="F132" s="105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c r="A134" s="1055"/>
      <c r="B134" s="1056"/>
      <c r="C134" s="1056"/>
      <c r="D134" s="1056"/>
      <c r="E134" s="1056"/>
      <c r="F134" s="1057"/>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c r="A135" s="1055"/>
      <c r="B135" s="1056"/>
      <c r="C135" s="1056"/>
      <c r="D135" s="1056"/>
      <c r="E135" s="1056"/>
      <c r="F135" s="1057"/>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c r="A136" s="1055"/>
      <c r="B136" s="1056"/>
      <c r="C136" s="1056"/>
      <c r="D136" s="1056"/>
      <c r="E136" s="1056"/>
      <c r="F136" s="1057"/>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c r="A137" s="1055"/>
      <c r="B137" s="1056"/>
      <c r="C137" s="1056"/>
      <c r="D137" s="1056"/>
      <c r="E137" s="1056"/>
      <c r="F137" s="105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c r="A138" s="1055"/>
      <c r="B138" s="1056"/>
      <c r="C138" s="1056"/>
      <c r="D138" s="1056"/>
      <c r="E138" s="1056"/>
      <c r="F138" s="105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c r="A139" s="1055"/>
      <c r="B139" s="1056"/>
      <c r="C139" s="1056"/>
      <c r="D139" s="1056"/>
      <c r="E139" s="1056"/>
      <c r="F139" s="105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c r="A140" s="1055"/>
      <c r="B140" s="1056"/>
      <c r="C140" s="1056"/>
      <c r="D140" s="1056"/>
      <c r="E140" s="1056"/>
      <c r="F140" s="105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c r="A141" s="1055"/>
      <c r="B141" s="1056"/>
      <c r="C141" s="1056"/>
      <c r="D141" s="1056"/>
      <c r="E141" s="1056"/>
      <c r="F141" s="105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c r="A142" s="1055"/>
      <c r="B142" s="1056"/>
      <c r="C142" s="1056"/>
      <c r="D142" s="1056"/>
      <c r="E142" s="1056"/>
      <c r="F142" s="105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c r="A143" s="1055"/>
      <c r="B143" s="1056"/>
      <c r="C143" s="1056"/>
      <c r="D143" s="1056"/>
      <c r="E143" s="1056"/>
      <c r="F143" s="105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c r="A144" s="1055"/>
      <c r="B144" s="1056"/>
      <c r="C144" s="1056"/>
      <c r="D144" s="1056"/>
      <c r="E144" s="1056"/>
      <c r="F144" s="105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c r="A145" s="1055"/>
      <c r="B145" s="1056"/>
      <c r="C145" s="1056"/>
      <c r="D145" s="1056"/>
      <c r="E145" s="1056"/>
      <c r="F145" s="105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c r="A147" s="1055"/>
      <c r="B147" s="1056"/>
      <c r="C147" s="1056"/>
      <c r="D147" s="1056"/>
      <c r="E147" s="1056"/>
      <c r="F147" s="1057"/>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c r="A148" s="1055"/>
      <c r="B148" s="1056"/>
      <c r="C148" s="1056"/>
      <c r="D148" s="1056"/>
      <c r="E148" s="1056"/>
      <c r="F148" s="1057"/>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c r="A149" s="1055"/>
      <c r="B149" s="1056"/>
      <c r="C149" s="1056"/>
      <c r="D149" s="1056"/>
      <c r="E149" s="1056"/>
      <c r="F149" s="1057"/>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c r="A150" s="1055"/>
      <c r="B150" s="1056"/>
      <c r="C150" s="1056"/>
      <c r="D150" s="1056"/>
      <c r="E150" s="1056"/>
      <c r="F150" s="105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c r="A151" s="1055"/>
      <c r="B151" s="1056"/>
      <c r="C151" s="1056"/>
      <c r="D151" s="1056"/>
      <c r="E151" s="1056"/>
      <c r="F151" s="105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c r="A152" s="1055"/>
      <c r="B152" s="1056"/>
      <c r="C152" s="1056"/>
      <c r="D152" s="1056"/>
      <c r="E152" s="1056"/>
      <c r="F152" s="105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c r="A153" s="1055"/>
      <c r="B153" s="1056"/>
      <c r="C153" s="1056"/>
      <c r="D153" s="1056"/>
      <c r="E153" s="1056"/>
      <c r="F153" s="105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c r="A154" s="1055"/>
      <c r="B154" s="1056"/>
      <c r="C154" s="1056"/>
      <c r="D154" s="1056"/>
      <c r="E154" s="1056"/>
      <c r="F154" s="105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c r="A155" s="1055"/>
      <c r="B155" s="1056"/>
      <c r="C155" s="1056"/>
      <c r="D155" s="1056"/>
      <c r="E155" s="1056"/>
      <c r="F155" s="105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c r="A156" s="1055"/>
      <c r="B156" s="1056"/>
      <c r="C156" s="1056"/>
      <c r="D156" s="1056"/>
      <c r="E156" s="1056"/>
      <c r="F156" s="105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c r="A157" s="1055"/>
      <c r="B157" s="1056"/>
      <c r="C157" s="1056"/>
      <c r="D157" s="1056"/>
      <c r="E157" s="1056"/>
      <c r="F157" s="105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c r="A158" s="1055"/>
      <c r="B158" s="1056"/>
      <c r="C158" s="1056"/>
      <c r="D158" s="1056"/>
      <c r="E158" s="1056"/>
      <c r="F158" s="105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row r="161" spans="1:50" ht="30" customHeight="1">
      <c r="A161" s="1061" t="s">
        <v>29</v>
      </c>
      <c r="B161" s="1062"/>
      <c r="C161" s="1062"/>
      <c r="D161" s="1062"/>
      <c r="E161" s="1062"/>
      <c r="F161" s="1063"/>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c r="A162" s="1055"/>
      <c r="B162" s="1056"/>
      <c r="C162" s="1056"/>
      <c r="D162" s="1056"/>
      <c r="E162" s="1056"/>
      <c r="F162" s="1057"/>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c r="A163" s="1055"/>
      <c r="B163" s="1056"/>
      <c r="C163" s="1056"/>
      <c r="D163" s="1056"/>
      <c r="E163" s="1056"/>
      <c r="F163" s="1057"/>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c r="A164" s="1055"/>
      <c r="B164" s="1056"/>
      <c r="C164" s="1056"/>
      <c r="D164" s="1056"/>
      <c r="E164" s="1056"/>
      <c r="F164" s="105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c r="A165" s="1055"/>
      <c r="B165" s="1056"/>
      <c r="C165" s="1056"/>
      <c r="D165" s="1056"/>
      <c r="E165" s="1056"/>
      <c r="F165" s="105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c r="A166" s="1055"/>
      <c r="B166" s="1056"/>
      <c r="C166" s="1056"/>
      <c r="D166" s="1056"/>
      <c r="E166" s="1056"/>
      <c r="F166" s="105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c r="A167" s="1055"/>
      <c r="B167" s="1056"/>
      <c r="C167" s="1056"/>
      <c r="D167" s="1056"/>
      <c r="E167" s="1056"/>
      <c r="F167" s="105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c r="A168" s="1055"/>
      <c r="B168" s="1056"/>
      <c r="C168" s="1056"/>
      <c r="D168" s="1056"/>
      <c r="E168" s="1056"/>
      <c r="F168" s="105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c r="A169" s="1055"/>
      <c r="B169" s="1056"/>
      <c r="C169" s="1056"/>
      <c r="D169" s="1056"/>
      <c r="E169" s="1056"/>
      <c r="F169" s="105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c r="A170" s="1055"/>
      <c r="B170" s="1056"/>
      <c r="C170" s="1056"/>
      <c r="D170" s="1056"/>
      <c r="E170" s="1056"/>
      <c r="F170" s="105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c r="A171" s="1055"/>
      <c r="B171" s="1056"/>
      <c r="C171" s="1056"/>
      <c r="D171" s="1056"/>
      <c r="E171" s="1056"/>
      <c r="F171" s="105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c r="A172" s="1055"/>
      <c r="B172" s="1056"/>
      <c r="C172" s="1056"/>
      <c r="D172" s="1056"/>
      <c r="E172" s="1056"/>
      <c r="F172" s="105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c r="A174" s="1055"/>
      <c r="B174" s="1056"/>
      <c r="C174" s="1056"/>
      <c r="D174" s="1056"/>
      <c r="E174" s="1056"/>
      <c r="F174" s="1057"/>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c r="A175" s="1055"/>
      <c r="B175" s="1056"/>
      <c r="C175" s="1056"/>
      <c r="D175" s="1056"/>
      <c r="E175" s="1056"/>
      <c r="F175" s="1057"/>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c r="A176" s="1055"/>
      <c r="B176" s="1056"/>
      <c r="C176" s="1056"/>
      <c r="D176" s="1056"/>
      <c r="E176" s="1056"/>
      <c r="F176" s="1057"/>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c r="A177" s="1055"/>
      <c r="B177" s="1056"/>
      <c r="C177" s="1056"/>
      <c r="D177" s="1056"/>
      <c r="E177" s="1056"/>
      <c r="F177" s="105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c r="A178" s="1055"/>
      <c r="B178" s="1056"/>
      <c r="C178" s="1056"/>
      <c r="D178" s="1056"/>
      <c r="E178" s="1056"/>
      <c r="F178" s="105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c r="A179" s="1055"/>
      <c r="B179" s="1056"/>
      <c r="C179" s="1056"/>
      <c r="D179" s="1056"/>
      <c r="E179" s="1056"/>
      <c r="F179" s="105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c r="A180" s="1055"/>
      <c r="B180" s="1056"/>
      <c r="C180" s="1056"/>
      <c r="D180" s="1056"/>
      <c r="E180" s="1056"/>
      <c r="F180" s="105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c r="A181" s="1055"/>
      <c r="B181" s="1056"/>
      <c r="C181" s="1056"/>
      <c r="D181" s="1056"/>
      <c r="E181" s="1056"/>
      <c r="F181" s="105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c r="A182" s="1055"/>
      <c r="B182" s="1056"/>
      <c r="C182" s="1056"/>
      <c r="D182" s="1056"/>
      <c r="E182" s="1056"/>
      <c r="F182" s="105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c r="A183" s="1055"/>
      <c r="B183" s="1056"/>
      <c r="C183" s="1056"/>
      <c r="D183" s="1056"/>
      <c r="E183" s="1056"/>
      <c r="F183" s="105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c r="A184" s="1055"/>
      <c r="B184" s="1056"/>
      <c r="C184" s="1056"/>
      <c r="D184" s="1056"/>
      <c r="E184" s="1056"/>
      <c r="F184" s="105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c r="A185" s="1055"/>
      <c r="B185" s="1056"/>
      <c r="C185" s="1056"/>
      <c r="D185" s="1056"/>
      <c r="E185" s="1056"/>
      <c r="F185" s="105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c r="A187" s="1055"/>
      <c r="B187" s="1056"/>
      <c r="C187" s="1056"/>
      <c r="D187" s="1056"/>
      <c r="E187" s="1056"/>
      <c r="F187" s="1057"/>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c r="A188" s="1055"/>
      <c r="B188" s="1056"/>
      <c r="C188" s="1056"/>
      <c r="D188" s="1056"/>
      <c r="E188" s="1056"/>
      <c r="F188" s="1057"/>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c r="A189" s="1055"/>
      <c r="B189" s="1056"/>
      <c r="C189" s="1056"/>
      <c r="D189" s="1056"/>
      <c r="E189" s="1056"/>
      <c r="F189" s="1057"/>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c r="A190" s="1055"/>
      <c r="B190" s="1056"/>
      <c r="C190" s="1056"/>
      <c r="D190" s="1056"/>
      <c r="E190" s="1056"/>
      <c r="F190" s="105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c r="A191" s="1055"/>
      <c r="B191" s="1056"/>
      <c r="C191" s="1056"/>
      <c r="D191" s="1056"/>
      <c r="E191" s="1056"/>
      <c r="F191" s="105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c r="A192" s="1055"/>
      <c r="B192" s="1056"/>
      <c r="C192" s="1056"/>
      <c r="D192" s="1056"/>
      <c r="E192" s="1056"/>
      <c r="F192" s="105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c r="A193" s="1055"/>
      <c r="B193" s="1056"/>
      <c r="C193" s="1056"/>
      <c r="D193" s="1056"/>
      <c r="E193" s="1056"/>
      <c r="F193" s="105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c r="A194" s="1055"/>
      <c r="B194" s="1056"/>
      <c r="C194" s="1056"/>
      <c r="D194" s="1056"/>
      <c r="E194" s="1056"/>
      <c r="F194" s="105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c r="A195" s="1055"/>
      <c r="B195" s="1056"/>
      <c r="C195" s="1056"/>
      <c r="D195" s="1056"/>
      <c r="E195" s="1056"/>
      <c r="F195" s="105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c r="A196" s="1055"/>
      <c r="B196" s="1056"/>
      <c r="C196" s="1056"/>
      <c r="D196" s="1056"/>
      <c r="E196" s="1056"/>
      <c r="F196" s="105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c r="A197" s="1055"/>
      <c r="B197" s="1056"/>
      <c r="C197" s="1056"/>
      <c r="D197" s="1056"/>
      <c r="E197" s="1056"/>
      <c r="F197" s="105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c r="A198" s="1055"/>
      <c r="B198" s="1056"/>
      <c r="C198" s="1056"/>
      <c r="D198" s="1056"/>
      <c r="E198" s="1056"/>
      <c r="F198" s="105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c r="A200" s="1055"/>
      <c r="B200" s="1056"/>
      <c r="C200" s="1056"/>
      <c r="D200" s="1056"/>
      <c r="E200" s="1056"/>
      <c r="F200" s="1057"/>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c r="A201" s="1055"/>
      <c r="B201" s="1056"/>
      <c r="C201" s="1056"/>
      <c r="D201" s="1056"/>
      <c r="E201" s="1056"/>
      <c r="F201" s="1057"/>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c r="A202" s="1055"/>
      <c r="B202" s="1056"/>
      <c r="C202" s="1056"/>
      <c r="D202" s="1056"/>
      <c r="E202" s="1056"/>
      <c r="F202" s="1057"/>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c r="A203" s="1055"/>
      <c r="B203" s="1056"/>
      <c r="C203" s="1056"/>
      <c r="D203" s="1056"/>
      <c r="E203" s="1056"/>
      <c r="F203" s="105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c r="A204" s="1055"/>
      <c r="B204" s="1056"/>
      <c r="C204" s="1056"/>
      <c r="D204" s="1056"/>
      <c r="E204" s="1056"/>
      <c r="F204" s="105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c r="A205" s="1055"/>
      <c r="B205" s="1056"/>
      <c r="C205" s="1056"/>
      <c r="D205" s="1056"/>
      <c r="E205" s="1056"/>
      <c r="F205" s="105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c r="A206" s="1055"/>
      <c r="B206" s="1056"/>
      <c r="C206" s="1056"/>
      <c r="D206" s="1056"/>
      <c r="E206" s="1056"/>
      <c r="F206" s="105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c r="A207" s="1055"/>
      <c r="B207" s="1056"/>
      <c r="C207" s="1056"/>
      <c r="D207" s="1056"/>
      <c r="E207" s="1056"/>
      <c r="F207" s="105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c r="A208" s="1055"/>
      <c r="B208" s="1056"/>
      <c r="C208" s="1056"/>
      <c r="D208" s="1056"/>
      <c r="E208" s="1056"/>
      <c r="F208" s="105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c r="A209" s="1055"/>
      <c r="B209" s="1056"/>
      <c r="C209" s="1056"/>
      <c r="D209" s="1056"/>
      <c r="E209" s="1056"/>
      <c r="F209" s="105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c r="A210" s="1055"/>
      <c r="B210" s="1056"/>
      <c r="C210" s="1056"/>
      <c r="D210" s="1056"/>
      <c r="E210" s="1056"/>
      <c r="F210" s="105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c r="A211" s="1055"/>
      <c r="B211" s="1056"/>
      <c r="C211" s="1056"/>
      <c r="D211" s="1056"/>
      <c r="E211" s="1056"/>
      <c r="F211" s="105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row r="214" spans="1:50" ht="30" customHeight="1">
      <c r="A214" s="1052" t="s">
        <v>29</v>
      </c>
      <c r="B214" s="1053"/>
      <c r="C214" s="1053"/>
      <c r="D214" s="1053"/>
      <c r="E214" s="1053"/>
      <c r="F214" s="1054"/>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c r="A215" s="1055"/>
      <c r="B215" s="1056"/>
      <c r="C215" s="1056"/>
      <c r="D215" s="1056"/>
      <c r="E215" s="1056"/>
      <c r="F215" s="1057"/>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c r="A216" s="1055"/>
      <c r="B216" s="1056"/>
      <c r="C216" s="1056"/>
      <c r="D216" s="1056"/>
      <c r="E216" s="1056"/>
      <c r="F216" s="1057"/>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c r="A217" s="1055"/>
      <c r="B217" s="1056"/>
      <c r="C217" s="1056"/>
      <c r="D217" s="1056"/>
      <c r="E217" s="1056"/>
      <c r="F217" s="105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c r="A218" s="1055"/>
      <c r="B218" s="1056"/>
      <c r="C218" s="1056"/>
      <c r="D218" s="1056"/>
      <c r="E218" s="1056"/>
      <c r="F218" s="105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c r="A219" s="1055"/>
      <c r="B219" s="1056"/>
      <c r="C219" s="1056"/>
      <c r="D219" s="1056"/>
      <c r="E219" s="1056"/>
      <c r="F219" s="105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c r="A220" s="1055"/>
      <c r="B220" s="1056"/>
      <c r="C220" s="1056"/>
      <c r="D220" s="1056"/>
      <c r="E220" s="1056"/>
      <c r="F220" s="105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c r="A221" s="1055"/>
      <c r="B221" s="1056"/>
      <c r="C221" s="1056"/>
      <c r="D221" s="1056"/>
      <c r="E221" s="1056"/>
      <c r="F221" s="105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c r="A222" s="1055"/>
      <c r="B222" s="1056"/>
      <c r="C222" s="1056"/>
      <c r="D222" s="1056"/>
      <c r="E222" s="1056"/>
      <c r="F222" s="105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c r="A223" s="1055"/>
      <c r="B223" s="1056"/>
      <c r="C223" s="1056"/>
      <c r="D223" s="1056"/>
      <c r="E223" s="1056"/>
      <c r="F223" s="105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c r="A224" s="1055"/>
      <c r="B224" s="1056"/>
      <c r="C224" s="1056"/>
      <c r="D224" s="1056"/>
      <c r="E224" s="1056"/>
      <c r="F224" s="105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c r="A225" s="1055"/>
      <c r="B225" s="1056"/>
      <c r="C225" s="1056"/>
      <c r="D225" s="1056"/>
      <c r="E225" s="1056"/>
      <c r="F225" s="105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c r="A227" s="1055"/>
      <c r="B227" s="1056"/>
      <c r="C227" s="1056"/>
      <c r="D227" s="1056"/>
      <c r="E227" s="1056"/>
      <c r="F227" s="1057"/>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c r="A228" s="1055"/>
      <c r="B228" s="1056"/>
      <c r="C228" s="1056"/>
      <c r="D228" s="1056"/>
      <c r="E228" s="1056"/>
      <c r="F228" s="1057"/>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c r="A229" s="1055"/>
      <c r="B229" s="1056"/>
      <c r="C229" s="1056"/>
      <c r="D229" s="1056"/>
      <c r="E229" s="1056"/>
      <c r="F229" s="1057"/>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c r="A230" s="1055"/>
      <c r="B230" s="1056"/>
      <c r="C230" s="1056"/>
      <c r="D230" s="1056"/>
      <c r="E230" s="1056"/>
      <c r="F230" s="105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c r="A231" s="1055"/>
      <c r="B231" s="1056"/>
      <c r="C231" s="1056"/>
      <c r="D231" s="1056"/>
      <c r="E231" s="1056"/>
      <c r="F231" s="105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c r="A232" s="1055"/>
      <c r="B232" s="1056"/>
      <c r="C232" s="1056"/>
      <c r="D232" s="1056"/>
      <c r="E232" s="1056"/>
      <c r="F232" s="105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c r="A233" s="1055"/>
      <c r="B233" s="1056"/>
      <c r="C233" s="1056"/>
      <c r="D233" s="1056"/>
      <c r="E233" s="1056"/>
      <c r="F233" s="105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c r="A234" s="1055"/>
      <c r="B234" s="1056"/>
      <c r="C234" s="1056"/>
      <c r="D234" s="1056"/>
      <c r="E234" s="1056"/>
      <c r="F234" s="105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c r="A235" s="1055"/>
      <c r="B235" s="1056"/>
      <c r="C235" s="1056"/>
      <c r="D235" s="1056"/>
      <c r="E235" s="1056"/>
      <c r="F235" s="105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c r="A236" s="1055"/>
      <c r="B236" s="1056"/>
      <c r="C236" s="1056"/>
      <c r="D236" s="1056"/>
      <c r="E236" s="1056"/>
      <c r="F236" s="105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c r="A237" s="1055"/>
      <c r="B237" s="1056"/>
      <c r="C237" s="1056"/>
      <c r="D237" s="1056"/>
      <c r="E237" s="1056"/>
      <c r="F237" s="105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c r="A238" s="1055"/>
      <c r="B238" s="1056"/>
      <c r="C238" s="1056"/>
      <c r="D238" s="1056"/>
      <c r="E238" s="1056"/>
      <c r="F238" s="105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c r="A240" s="1055"/>
      <c r="B240" s="1056"/>
      <c r="C240" s="1056"/>
      <c r="D240" s="1056"/>
      <c r="E240" s="1056"/>
      <c r="F240" s="1057"/>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c r="A241" s="1055"/>
      <c r="B241" s="1056"/>
      <c r="C241" s="1056"/>
      <c r="D241" s="1056"/>
      <c r="E241" s="1056"/>
      <c r="F241" s="1057"/>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c r="A242" s="1055"/>
      <c r="B242" s="1056"/>
      <c r="C242" s="1056"/>
      <c r="D242" s="1056"/>
      <c r="E242" s="1056"/>
      <c r="F242" s="1057"/>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c r="A243" s="1055"/>
      <c r="B243" s="1056"/>
      <c r="C243" s="1056"/>
      <c r="D243" s="1056"/>
      <c r="E243" s="1056"/>
      <c r="F243" s="105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c r="A244" s="1055"/>
      <c r="B244" s="1056"/>
      <c r="C244" s="1056"/>
      <c r="D244" s="1056"/>
      <c r="E244" s="1056"/>
      <c r="F244" s="105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c r="A245" s="1055"/>
      <c r="B245" s="1056"/>
      <c r="C245" s="1056"/>
      <c r="D245" s="1056"/>
      <c r="E245" s="1056"/>
      <c r="F245" s="105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c r="A246" s="1055"/>
      <c r="B246" s="1056"/>
      <c r="C246" s="1056"/>
      <c r="D246" s="1056"/>
      <c r="E246" s="1056"/>
      <c r="F246" s="105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c r="A247" s="1055"/>
      <c r="B247" s="1056"/>
      <c r="C247" s="1056"/>
      <c r="D247" s="1056"/>
      <c r="E247" s="1056"/>
      <c r="F247" s="105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c r="A248" s="1055"/>
      <c r="B248" s="1056"/>
      <c r="C248" s="1056"/>
      <c r="D248" s="1056"/>
      <c r="E248" s="1056"/>
      <c r="F248" s="105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c r="A249" s="1055"/>
      <c r="B249" s="1056"/>
      <c r="C249" s="1056"/>
      <c r="D249" s="1056"/>
      <c r="E249" s="1056"/>
      <c r="F249" s="105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c r="A250" s="1055"/>
      <c r="B250" s="1056"/>
      <c r="C250" s="1056"/>
      <c r="D250" s="1056"/>
      <c r="E250" s="1056"/>
      <c r="F250" s="105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c r="A251" s="1055"/>
      <c r="B251" s="1056"/>
      <c r="C251" s="1056"/>
      <c r="D251" s="1056"/>
      <c r="E251" s="1056"/>
      <c r="F251" s="105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c r="A253" s="1055"/>
      <c r="B253" s="1056"/>
      <c r="C253" s="1056"/>
      <c r="D253" s="1056"/>
      <c r="E253" s="1056"/>
      <c r="F253" s="1057"/>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c r="A254" s="1055"/>
      <c r="B254" s="1056"/>
      <c r="C254" s="1056"/>
      <c r="D254" s="1056"/>
      <c r="E254" s="1056"/>
      <c r="F254" s="1057"/>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c r="A255" s="1055"/>
      <c r="B255" s="1056"/>
      <c r="C255" s="1056"/>
      <c r="D255" s="1056"/>
      <c r="E255" s="1056"/>
      <c r="F255" s="1057"/>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c r="A256" s="1055"/>
      <c r="B256" s="1056"/>
      <c r="C256" s="1056"/>
      <c r="D256" s="1056"/>
      <c r="E256" s="1056"/>
      <c r="F256" s="105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c r="A257" s="1055"/>
      <c r="B257" s="1056"/>
      <c r="C257" s="1056"/>
      <c r="D257" s="1056"/>
      <c r="E257" s="1056"/>
      <c r="F257" s="105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c r="A258" s="1055"/>
      <c r="B258" s="1056"/>
      <c r="C258" s="1056"/>
      <c r="D258" s="1056"/>
      <c r="E258" s="1056"/>
      <c r="F258" s="105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c r="A259" s="1055"/>
      <c r="B259" s="1056"/>
      <c r="C259" s="1056"/>
      <c r="D259" s="1056"/>
      <c r="E259" s="1056"/>
      <c r="F259" s="105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c r="A260" s="1055"/>
      <c r="B260" s="1056"/>
      <c r="C260" s="1056"/>
      <c r="D260" s="1056"/>
      <c r="E260" s="1056"/>
      <c r="F260" s="105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c r="A261" s="1055"/>
      <c r="B261" s="1056"/>
      <c r="C261" s="1056"/>
      <c r="D261" s="1056"/>
      <c r="E261" s="1056"/>
      <c r="F261" s="105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c r="A262" s="1055"/>
      <c r="B262" s="1056"/>
      <c r="C262" s="1056"/>
      <c r="D262" s="1056"/>
      <c r="E262" s="1056"/>
      <c r="F262" s="105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c r="A263" s="1055"/>
      <c r="B263" s="1056"/>
      <c r="C263" s="1056"/>
      <c r="D263" s="1056"/>
      <c r="E263" s="1056"/>
      <c r="F263" s="105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c r="A264" s="1055"/>
      <c r="B264" s="1056"/>
      <c r="C264" s="1056"/>
      <c r="D264" s="1056"/>
      <c r="E264" s="1056"/>
      <c r="F264" s="105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2017-04-04T06:10:14Z</cp:lastPrinted>
  <dcterms:created xsi:type="dcterms:W3CDTF">2012-03-13T00:50:25Z</dcterms:created>
  <dcterms:modified xsi:type="dcterms:W3CDTF">2017-07-04T08:43:52Z</dcterms:modified>
</cp:coreProperties>
</file>