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976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<sst xmlns="http://schemas.openxmlformats.org/spreadsheetml/2006/main" count="2903" uniqueCount="632">
  <si>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</si>
  <si>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</si>
  <si>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</si>
  <si>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</si>
  <si>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</si>
  <si>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</si>
  <si>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</si>
  <si>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</si>
  <si>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</si>
  <si>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</si>
  <si>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</si>
  <si>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</si>
  <si>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</si>
  <si>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</si>
  <si>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</si>
  <si>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</si>
  <si>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</si>
  <si>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</si>
  <si>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</si>
  <si>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</si>
  <si>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</si>
  <si>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</si>
  <si>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</si>
  <si>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</si>
  <si>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</si>
  <si>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</si>
  <si>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</si>
  <si>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</si>
  <si>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</si>
  <si>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</si>
  <si>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</si>
  <si>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</si>
  <si>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</si>
  <si>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</si>
  <si>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</si>
  <si>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</si>
  <si>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</si>
  <si>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</si>
  <si>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</si>
  <si>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</si>
  <si>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</si>
  <si>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</si>
  <si>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</si>
  <si>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</si>
  <si>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</si>
  <si>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</si>
  <si>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</si>
  <si>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</si>
  <si>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</si>
  <si>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</si>
  <si>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</si>
  <si>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</si>
  <si>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</si>
  <si>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</si>
  <si>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</si>
  <si>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</si>
  <si>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</si>
  <si>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</si>
  <si>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</si>
  <si>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</si>
  <si>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</si>
  <si>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</si>
  <si>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</si>
  <si>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</si>
  <si>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</si>
  <si>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</si>
  <si>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</si>
  <si>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</si>
  <si>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</si>
  <si>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</si>
  <si>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</si>
  <si>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</si>
  <si>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</si>
  <si>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</si>
  <si>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</si>
  <si>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</si>
  <si>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</si>
  <si>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</si>
  <si>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</si>
  <si>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</si>
  <si>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</si>
  <si>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</si>
  <si>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</si>
  <si>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</si>
  <si>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</si>
  <si>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</si>
  <si>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</si>
  <si>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</si>
  <si>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</si>
  <si>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</si>
  <si>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</si>
  <si>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</si>
  <si>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</si>
  <si>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</si>
  <si>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</si>
  <si>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</si>
  <si>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</si>
  <si>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</si>
  <si>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</si>
  <si>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</si>
  <si>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</si>
  <si>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</si>
  <si>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</si>
  <si>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</si>
  <si>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</si>
  <si>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</si>
  <si>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</si>
  <si>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</si>
  <si>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</si>
  <si>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</si>
  <si>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</si>
  <si>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</si>
  <si>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</si>
  <si>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</si>
  <si>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</si>
  <si>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</si>
  <si>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</si>
  <si>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</si>
  <si>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</si>
  <si>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</si>
  <si>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</si>
  <si>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</si>
  <si>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</si>
  <si>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</si>
  <si>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</si>
  <si>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</si>
  <si>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</si>
  <si>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</si>
  <si>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</si>
  <si>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</si>
  <si>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</si>
  <si>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</si>
  <si>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</si>
  <si>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</si>
  <si>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</si>
  <si>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</si>
  <si>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</si>
  <si>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</si>
  <si>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</si>
  <si>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</si>
  <si>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</si>
  <si>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</si>
  <si>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</si>
  <si>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</si>
  <si>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</si>
  <si>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</si>
  <si>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</si>
  <si>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</si>
  <si>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</si>
  <si>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</si>
  <si>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</si>
  <si>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</si>
  <si>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</si>
  <si>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</si>
  <si>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</si>
  <si>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</si>
  <si>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</si>
  <si>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</si>
  <si>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</si>
  <si>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</si>
  <si>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</si>
  <si>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</si>
  <si>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</si>
  <si>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</si>
  <si>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</si>
  <si>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</si>
  <si>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</si>
  <si>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</si>
  <si>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</si>
  <si>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</si>
  <si>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</si>
  <si>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</si>
  <si>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</si>
  <si>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</si>
  <si>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</si>
  <si>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</si>
  <si>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</si>
  <si>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</si>
  <si>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</si>
  <si>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</si>
  <si>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</si>
  <si>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</si>
  <si>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</si>
  <si>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</si>
  <si>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</si>
  <si>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</si>
  <si>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</si>
  <si>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</si>
  <si>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</si>
  <si>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</si>
  <si>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</si>
  <si>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</si>
  <si>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</si>
  <si>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</si>
  <si>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</si>
  <si>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</si>
  <si>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</si>
  <si>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</si>
  <si>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</si>
  <si>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</si>
  <si>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</si>
  <si>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</si>
  <si>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</si>
  <si>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</si>
  <si>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</si>
  <si>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</si>
  <si>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</si>
  <si>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</si>
  <si>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</si>
  <si>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</si>
  <si>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</si>
  <si>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</si>
  <si>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</si>
  <si>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</si>
  <si>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</si>
  <si>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</si>
  <si>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</si>
  <si>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</si>
  <si>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</si>
  <si>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</si>
  <si>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</si>
  <si>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</si>
  <si>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</si>
  <si>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</si>
  <si>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</si>
  <si>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</si>
  <si>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</si>
  <si>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</si>
  <si>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</si>
  <si>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</si>
  <si>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</si>
  <si>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</si>
  <si>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</si>
  <si>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</si>
  <si>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</si>
  <si>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</si>
  <si>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</si>
  <si>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</si>
  <si>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</si>
  <si>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</si>
  <si>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</si>
  <si>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</si>
  <si>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</si>
  <si>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</si>
  <si>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</si>
  <si>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</si>
  <si>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</si>
  <si>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</si>
  <si>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</si>
  <si>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</si>
  <si>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</si>
  <si>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</si>
  <si>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</si>
  <si>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</si>
  <si>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</si>
  <si>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</si>
  <si>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</si>
  <si>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</si>
  <si>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</si>
  <si>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</si>
  <si>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</si>
  <si>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</si>
  <si>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</si>
  <si>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</si>
  <si>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</si>
  <si>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</si>
  <si>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</si>
  <si>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</si>
  <si>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</si>
  <si>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</si>
  <si>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</si>
  <si>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</si>
  <si>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</si>
  <si>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</si>
  <si>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</si>
  <si>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</si>
  <si>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</si>
  <si>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</si>
  <si>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</si>
  <si>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</si>
  <si>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</si>
  <si>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</si>
  <si>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</si>
  <si>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</si>
  <si>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</si>
  <si>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</si>
  <si>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</si>
  <si>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</si>
  <si>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</si>
  <si>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</si>
  <si>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</si>
  <si>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</si>
  <si>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</si>
  <si>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</si>
  <si>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</si>
  <si>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</si>
  <si>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</si>
  <si>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</si>
  <si>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</si>
  <si>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</si>
  <si>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</si>
  <si>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</si>
  <si>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</si>
  <si>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</si>
  <si>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</si>
  <si>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</si>
  <si>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</si>
  <si>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</si>
  <si>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</si>
  <si>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</si>
  <si>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</si>
  <si>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</si>
  <si>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</si>
  <si>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</si>
  <si>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</si>
  <si>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</si>
  <si>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</si>
  <si>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</si>
  <si>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</si>
  <si>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</si>
  <si>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</si>
  <si>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</si>
  <si>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</si>
  <si>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</si>
  <si>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</si>
  <si>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</si>
  <si>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</si>
  <si>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</si>
  <si>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</si>
  <si>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</si>
  <si>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</si>
  <si>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</si>
  <si>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</si>
  <si>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</si>
  <si>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</si>
  <si>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</si>
  <si>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</si>
  <si>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</si>
  <si>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</si>
  <si>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</si>
  <si>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</si>
  <si>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</si>
  <si>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</si>
  <si>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</si>
  <si>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</si>
  <si>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</si>
  <si>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</si>
  <si>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</si>
  <si>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</si>
  <si>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</si>
  <si>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</si>
  <si>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</si>
  <si>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</si>
  <si>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</si>
  <si>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</si>
  <si>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</si>
  <si>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</si>
  <si>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</si>
  <si>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</si>
  <si>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</si>
  <si>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</si>
  <si>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</si>
  <si>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</si>
  <si>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</si>
  <si>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</si>
  <si>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</si>
  <si>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</si>
  <si>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</si>
  <si>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</si>
  <si>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</si>
  <si>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</si>
  <si>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</si>
  <si>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</si>
  <si>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</si>
  <si>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</si>
  <si>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</si>
  <si>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</si>
  <si>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</si>
  <si>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</si>
  <si>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</si>
  <si>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</si>
  <si>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</si>
  <si>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</si>
  <si>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</si>
  <si>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</si>
  <si>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</si>
  <si>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</si>
  <si>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</si>
  <si>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</si>
  <si>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</si>
  <si>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</si>
  <si>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</si>
  <si>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</si>
  <si>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</si>
  <si>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</si>
  <si>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</si>
  <si>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</si>
  <si>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</si>
  <si>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</si>
  <si>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</si>
  <si>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</si>
  <si>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</si>
  <si>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</si>
  <si>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</si>
  <si>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</si>
  <si>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</si>
  <si>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</si>
  <si>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</si>
  <si>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</si>
  <si>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</si>
  <si>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</si>
  <si>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</si>
  <si>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</si>
  <si>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</si>
  <si>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</si>
  <si>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</si>
  <si>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</si>
  <si>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</si>
  <si>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</si>
  <si>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</si>
  <si>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</si>
  <si>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</si>
  <si>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</si>
  <si>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</si>
  <si>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</si>
  <si>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</si>
  <si>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</si>
  <si>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</si>
  <si>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</si>
  <si>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</si>
  <si>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</si>
  <si>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</si>
  <si>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</si>
  <si>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</si>
  <si>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</si>
  <si>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</si>
  <si>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</si>
  <si>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</si>
  <si>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</si>
  <si>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</si>
  <si>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</si>
  <si>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</si>
  <si>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</si>
  <si>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</si>
  <si>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</si>
  <si>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</si>
  <si>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</si>
  <si>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</si>
  <si>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</si>
  <si>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</si>
  <si>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</si>
  <si>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</si>
  <si>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</si>
  <si>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</si>
  <si>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</si>
  <si>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</si>
  <si>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</si>
  <si>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</si>
  <si>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</si>
  <si>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</si>
  <si>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</si>
  <si>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</si>
  <si>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</si>
  <si>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</si>
  <si>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</si>
  <si>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</si>
  <si>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</si>
  <si>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</si>
  <si>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</si>
  <si>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</si>
  <si>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</si>
  <si>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</si>
  <si>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</si>
  <si>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</si>
  <si>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</si>
  <si>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</si>
  <si>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</si>
  <si>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</si>
  <si>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</si>
  <si>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</si>
  <si>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</si>
  <si>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</si>
  <si>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</si>
  <si>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</si>
  <si>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</si>
  <si>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</si>
  <si>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</si>
  <si>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</si>
  <si>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</si>
  <si>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</si>
  <si>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</si>
  <si>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</si>
  <si>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</si>
  <si>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</si>
  <si>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</si>
  <si>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</si>
  <si>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</si>
  <si>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</si>
  <si>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</si>
  <si>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</si>
  <si>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</si>
  <si>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</si>
  <si>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</si>
  <si>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</si>
  <si>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</si>
  <si>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</si>
  <si>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</si>
  <si>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</si>
  <si>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</si>
  <si>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</si>
  <si>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</si>
  <si>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</si>
  <si>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</si>
  <si>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</si>
  <si>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</si>
  <si>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</si>
  <si>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</si>
  <si>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</si>
  <si>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</si>
  <si>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</si>
  <si>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</si>
  <si>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</si>
  <si>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</si>
  <si>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</si>
  <si>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</si>
  <si>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</si>
  <si>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</si>
  <si>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</si>
  <si>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</si>
  <si>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</si>
  <si>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</si>
  <si>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</si>
  <si>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</si>
  <si>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</si>
  <si>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</si>
  <si>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</si>
  <si>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</si>
  <si>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</si>
  <si>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</si>
  <si>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</si>
  <si>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</si>
  <si>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</si>
  <si>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</si>
  <si>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</si>
  <si>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</si>
  <si>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</si>
  <si>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</si>
  <si>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</si>
  <si>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国際穀物理事会（ＩＧＣ）分担金</t>
    <rPh sb="0" eb="2">
      <t>コクサイ</t>
    </rPh>
    <rPh sb="2" eb="4">
      <t>コクモツ</t>
    </rPh>
    <rPh sb="4" eb="7">
      <t>リジカイ</t>
    </rPh>
    <rPh sb="12" eb="15">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</si>
  <si>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</si>
  <si>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</si>
  <si>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</si>
  <si>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</si>
  <si>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</si>
  <si>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rPh sb="43" eb="45">
      <t>ショクリョウ</t>
    </rPh>
    <rPh sb="159" eb="161">
      <t>モクテキ</t>
    </rPh>
    <rPh sb="165" eb="166">
      <t>ワ</t>
    </rPh>
    <rPh sb="167" eb="168">
      <t>クニ</t>
    </rPh>
    <rPh sb="170" eb="172">
      <t>チュウゴク</t>
    </rPh>
    <rPh sb="173" eb="174">
      <t>ツ</t>
    </rPh>
    <rPh sb="204" eb="206">
      <t>コクサイ</t>
    </rPh>
    <rPh sb="206" eb="208">
      <t>コクモツ</t>
    </rPh>
    <rPh sb="208" eb="210">
      <t>シジョウ</t>
    </rPh>
    <rPh sb="211" eb="213">
      <t>アンテイ</t>
    </rPh>
    <rPh sb="214" eb="215">
      <t>ハカ</t>
    </rPh>
    <rPh sb="222" eb="224">
      <t>セカイ</t>
    </rPh>
    <rPh sb="224" eb="225">
      <t>オヨ</t>
    </rPh>
    <rPh sb="226" eb="227">
      <t>ワ</t>
    </rPh>
    <rPh sb="228" eb="229">
      <t>クニ</t>
    </rPh>
    <rPh sb="230" eb="232">
      <t>ショクリョウ</t>
    </rPh>
    <rPh sb="232" eb="234">
      <t>アンゼン</t>
    </rPh>
    <rPh sb="234" eb="236">
      <t>ホショウ</t>
    </rPh>
    <rPh sb="237" eb="239">
      <t>カクホ</t>
    </rPh>
    <rPh sb="240" eb="242">
      <t>キョウカ</t>
    </rPh>
    <rPh sb="246" eb="247">
      <t>キワ</t>
    </rPh>
    <rPh sb="249" eb="251">
      <t>ジュウヨウ</t>
    </rPh>
    <phoneticPr fontId="5"/>
  </si>
  <si>
    <t>穀物の主要輸出国（米，EU，加，アルゼンチン，豪など，計10か国・地域）及び主要輸入国（日本，エジプト，韓国など，計17か国）が加盟し，穀物の生産量（生育状況を含む）や穀物の貿易に関連する市場情報のみならず，穀物生産・消費・在庫・貿易等に関する各国政府の施策やその変更等に関しても情報交換を行う。</t>
    <rPh sb="0" eb="2">
      <t>コクモツ</t>
    </rPh>
    <rPh sb="3" eb="5">
      <t>シュヨウ</t>
    </rPh>
    <rPh sb="5" eb="8">
      <t>ユシュツコク</t>
    </rPh>
    <rPh sb="9" eb="10">
      <t>ベイ</t>
    </rPh>
    <rPh sb="14" eb="15">
      <t>カ</t>
    </rPh>
    <rPh sb="23" eb="24">
      <t>ゴウ</t>
    </rPh>
    <rPh sb="27" eb="28">
      <t>ケイ</t>
    </rPh>
    <rPh sb="31" eb="32">
      <t>コク</t>
    </rPh>
    <rPh sb="33" eb="35">
      <t>チイキ</t>
    </rPh>
    <rPh sb="36" eb="37">
      <t>オヨ</t>
    </rPh>
    <rPh sb="38" eb="40">
      <t>シュヨウ</t>
    </rPh>
    <rPh sb="40" eb="43">
      <t>ユニュウコク</t>
    </rPh>
    <rPh sb="44" eb="46">
      <t>ニホン</t>
    </rPh>
    <rPh sb="52" eb="54">
      <t>カンコク</t>
    </rPh>
    <rPh sb="57" eb="58">
      <t>ケイ</t>
    </rPh>
    <rPh sb="61" eb="62">
      <t>コク</t>
    </rPh>
    <rPh sb="64" eb="66">
      <t>カメイ</t>
    </rPh>
    <rPh sb="68" eb="70">
      <t>コクモツ</t>
    </rPh>
    <rPh sb="71" eb="74">
      <t>セイサンリョウ</t>
    </rPh>
    <rPh sb="75" eb="77">
      <t>セイイク</t>
    </rPh>
    <rPh sb="77" eb="79">
      <t>ジョウキョウ</t>
    </rPh>
    <rPh sb="80" eb="81">
      <t>フク</t>
    </rPh>
    <rPh sb="84" eb="86">
      <t>コクモツ</t>
    </rPh>
    <rPh sb="91" eb="92">
      <t>レン</t>
    </rPh>
    <rPh sb="94" eb="96">
      <t>シジョウ</t>
    </rPh>
    <rPh sb="96" eb="98">
      <t>ジョウホウ</t>
    </rPh>
    <rPh sb="122" eb="124">
      <t>カクコク</t>
    </rPh>
    <rPh sb="124" eb="126">
      <t>セイフ</t>
    </rPh>
    <rPh sb="127" eb="129">
      <t>シサク</t>
    </rPh>
    <rPh sb="132" eb="134">
      <t>ヘンコウ</t>
    </rPh>
    <rPh sb="134" eb="135">
      <t>ナド</t>
    </rPh>
    <rPh sb="136" eb="137">
      <t>カン</t>
    </rPh>
    <rPh sb="140" eb="142">
      <t>ジョウホウ</t>
    </rPh>
    <rPh sb="142" eb="144">
      <t>コウカン</t>
    </rPh>
    <rPh sb="145" eb="146">
      <t>オコナ</t>
    </rPh>
    <phoneticPr fontId="5"/>
  </si>
  <si>
    <t>日本再興戦略に掲げた，2025年までに国連関係機関の邦人職員数を1000人とする目標に向けた水準（3.1％）の達成。
※IGCの場合は１名確保できれば5.9％となるため，１名を維持することを目標とする。
（IGCは規模が小さく，幹部ポストは事務局長職のみのため，邦人職員数の目標設定とし，幹部職員数の目標設定はしていない。）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5" eb="16">
      <t>ネン</t>
    </rPh>
    <rPh sb="19" eb="21">
      <t>コクレン</t>
    </rPh>
    <rPh sb="21" eb="23">
      <t>カンケイ</t>
    </rPh>
    <rPh sb="23" eb="25">
      <t>キカン</t>
    </rPh>
    <rPh sb="26" eb="28">
      <t>ホウジン</t>
    </rPh>
    <rPh sb="28" eb="31">
      <t>ショクインスウ</t>
    </rPh>
    <rPh sb="36" eb="37">
      <t>ニン</t>
    </rPh>
    <rPh sb="40" eb="42">
      <t>モクヒョウ</t>
    </rPh>
    <rPh sb="43" eb="44">
      <t>ム</t>
    </rPh>
    <rPh sb="46" eb="48">
      <t>スイジュン</t>
    </rPh>
    <rPh sb="55" eb="57">
      <t>タッセイ</t>
    </rPh>
    <rPh sb="65" eb="67">
      <t>バアイ</t>
    </rPh>
    <rPh sb="69" eb="70">
      <t>メイ</t>
    </rPh>
    <rPh sb="70" eb="72">
      <t>カクホ</t>
    </rPh>
    <rPh sb="87" eb="88">
      <t>メイ</t>
    </rPh>
    <rPh sb="89" eb="91">
      <t>イジ</t>
    </rPh>
    <rPh sb="96" eb="98">
      <t>モクヒョウ</t>
    </rPh>
    <rPh sb="109" eb="111">
      <t>キボ</t>
    </rPh>
    <rPh sb="112" eb="113">
      <t>チイ</t>
    </rPh>
    <rPh sb="116" eb="118">
      <t>カンブ</t>
    </rPh>
    <rPh sb="122" eb="124">
      <t>ジム</t>
    </rPh>
    <rPh sb="124" eb="126">
      <t>キョクチョウ</t>
    </rPh>
    <rPh sb="126" eb="127">
      <t>ショク</t>
    </rPh>
    <rPh sb="133" eb="135">
      <t>ホウジン</t>
    </rPh>
    <rPh sb="135" eb="137">
      <t>ショクイン</t>
    </rPh>
    <rPh sb="137" eb="138">
      <t>スウ</t>
    </rPh>
    <rPh sb="139" eb="141">
      <t>モクヒョウ</t>
    </rPh>
    <rPh sb="141" eb="143">
      <t>セッテイ</t>
    </rPh>
    <rPh sb="146" eb="148">
      <t>カンブ</t>
    </rPh>
    <rPh sb="148" eb="151">
      <t>ショクインスウ</t>
    </rPh>
    <rPh sb="152" eb="154">
      <t>モクヒョウ</t>
    </rPh>
    <rPh sb="154" eb="156">
      <t>セッテイ</t>
    </rPh>
    <phoneticPr fontId="5"/>
  </si>
  <si>
    <t>IGCにおける邦人職員数</t>
    <rPh sb="7" eb="9">
      <t>ホウジン</t>
    </rPh>
    <rPh sb="9" eb="12">
      <t>ショクインスウ</t>
    </rPh>
    <phoneticPr fontId="5"/>
  </si>
  <si>
    <t>人</t>
    <rPh sb="0" eb="1">
      <t>ヒト</t>
    </rPh>
    <phoneticPr fontId="5"/>
  </si>
  <si>
    <t>IGCは定期的な会合及び世界中の穀物取引に関連する情報提供により，円滑な穀物貿易を維持するとともに，穀物生産が大規模な不作になるなどの緊急時に備えて最新の情報を確保し，加盟国で協議して対応していく組織である。IGC設立以降，約20年の内に，円滑な穀物貿易が維持されないという「緊急状態」が生じたことはなく，我が国を含め世界の穀物供給は貿易を通じて確保されていることから，定量的な評価は困難である。</t>
    <rPh sb="4" eb="7">
      <t>テイキテキ</t>
    </rPh>
    <rPh sb="8" eb="10">
      <t>カイゴウ</t>
    </rPh>
    <rPh sb="10" eb="11">
      <t>オヨ</t>
    </rPh>
    <rPh sb="12" eb="15">
      <t>セカイジュウ</t>
    </rPh>
    <rPh sb="16" eb="18">
      <t>コクモツ</t>
    </rPh>
    <rPh sb="18" eb="20">
      <t>トリヒキ</t>
    </rPh>
    <rPh sb="21" eb="23">
      <t>カンレン</t>
    </rPh>
    <rPh sb="25" eb="27">
      <t>ジョウホウ</t>
    </rPh>
    <rPh sb="27" eb="29">
      <t>テイキョウ</t>
    </rPh>
    <rPh sb="33" eb="35">
      <t>エンカツ</t>
    </rPh>
    <rPh sb="36" eb="38">
      <t>コクモツ</t>
    </rPh>
    <rPh sb="38" eb="40">
      <t>ボウエキ</t>
    </rPh>
    <rPh sb="41" eb="43">
      <t>イジ</t>
    </rPh>
    <rPh sb="50" eb="52">
      <t>コクモツ</t>
    </rPh>
    <rPh sb="52" eb="54">
      <t>セイサン</t>
    </rPh>
    <rPh sb="55" eb="58">
      <t>ダイキボ</t>
    </rPh>
    <rPh sb="59" eb="61">
      <t>フサク</t>
    </rPh>
    <rPh sb="67" eb="70">
      <t>キンキュウジ</t>
    </rPh>
    <rPh sb="71" eb="72">
      <t>ソナ</t>
    </rPh>
    <rPh sb="74" eb="76">
      <t>サイシン</t>
    </rPh>
    <rPh sb="77" eb="79">
      <t>ジョウホウ</t>
    </rPh>
    <rPh sb="80" eb="82">
      <t>カクホ</t>
    </rPh>
    <rPh sb="84" eb="87">
      <t>カメイコク</t>
    </rPh>
    <rPh sb="88" eb="90">
      <t>キョウギ</t>
    </rPh>
    <rPh sb="92" eb="94">
      <t>タイオウ</t>
    </rPh>
    <rPh sb="98" eb="100">
      <t>ソシキ</t>
    </rPh>
    <rPh sb="107" eb="109">
      <t>セツリツ</t>
    </rPh>
    <rPh sb="109" eb="111">
      <t>イコウ</t>
    </rPh>
    <rPh sb="112" eb="113">
      <t>ヤク</t>
    </rPh>
    <rPh sb="115" eb="116">
      <t>ネン</t>
    </rPh>
    <rPh sb="117" eb="118">
      <t>ウチ</t>
    </rPh>
    <rPh sb="120" eb="122">
      <t>エンカツ</t>
    </rPh>
    <rPh sb="123" eb="125">
      <t>コクモツ</t>
    </rPh>
    <rPh sb="125" eb="127">
      <t>ボウエキ</t>
    </rPh>
    <rPh sb="128" eb="130">
      <t>イジ</t>
    </rPh>
    <rPh sb="138" eb="140">
      <t>キンキュウ</t>
    </rPh>
    <rPh sb="140" eb="142">
      <t>ジョウタイ</t>
    </rPh>
    <rPh sb="144" eb="145">
      <t>ショウ</t>
    </rPh>
    <rPh sb="153" eb="154">
      <t>ワ</t>
    </rPh>
    <rPh sb="155" eb="156">
      <t>クニ</t>
    </rPh>
    <rPh sb="157" eb="158">
      <t>フク</t>
    </rPh>
    <rPh sb="159" eb="161">
      <t>セカイ</t>
    </rPh>
    <rPh sb="162" eb="164">
      <t>コクモツ</t>
    </rPh>
    <rPh sb="164" eb="166">
      <t>キョウキュウ</t>
    </rPh>
    <rPh sb="167" eb="169">
      <t>ボウエキ</t>
    </rPh>
    <rPh sb="170" eb="171">
      <t>ツウ</t>
    </rPh>
    <rPh sb="173" eb="175">
      <t>カクホ</t>
    </rPh>
    <rPh sb="185" eb="188">
      <t>テイリョウテキ</t>
    </rPh>
    <rPh sb="189" eb="191">
      <t>ヒョウカ</t>
    </rPh>
    <rPh sb="192" eb="194">
      <t>コンナン</t>
    </rPh>
    <phoneticPr fontId="5"/>
  </si>
  <si>
    <t>百万トン</t>
    <rPh sb="0" eb="2">
      <t>ヒャクマン</t>
    </rPh>
    <phoneticPr fontId="5"/>
  </si>
  <si>
    <t>千トン</t>
    <rPh sb="0" eb="1">
      <t>セン</t>
    </rPh>
    <phoneticPr fontId="5"/>
  </si>
  <si>
    <t>会議数/年</t>
    <rPh sb="0" eb="2">
      <t>カイギ</t>
    </rPh>
    <rPh sb="2" eb="3">
      <t>スウ</t>
    </rPh>
    <rPh sb="4" eb="5">
      <t>ネン</t>
    </rPh>
    <phoneticPr fontId="5"/>
  </si>
  <si>
    <t>IGCの事業概要（穀物貿易における国際協力の促進，国際穀物市場の安定への寄与，穀物貿易に関する情報交換及び討議の場の提供）に沿った主要会議数</t>
    <rPh sb="4" eb="8">
      <t>ジギョウガイヨウ</t>
    </rPh>
    <rPh sb="62" eb="63">
      <t>ソ</t>
    </rPh>
    <phoneticPr fontId="5"/>
  </si>
  <si>
    <t>市場（生産量，消費量，貿易量等）に関する主要定期報告書の発行数
※28年度活動見込みについては，これまでの日次報告に加えて，週次，月次，年次報告も追加している（精度向上）</t>
    <rPh sb="28" eb="31">
      <t>ハッコウスウ</t>
    </rPh>
    <rPh sb="38" eb="40">
      <t>カツドウ</t>
    </rPh>
    <rPh sb="40" eb="42">
      <t>ミコ</t>
    </rPh>
    <rPh sb="59" eb="60">
      <t>クワ</t>
    </rPh>
    <rPh sb="74" eb="76">
      <t>ツイカ</t>
    </rPh>
    <phoneticPr fontId="5"/>
  </si>
  <si>
    <t>穀物需給・相場に関連するニュース提供件数
（主要国の産地情報，関連法制の変更など）</t>
    <rPh sb="0" eb="2">
      <t>コクモツ</t>
    </rPh>
    <rPh sb="2" eb="4">
      <t>ジュキュウ</t>
    </rPh>
    <rPh sb="5" eb="7">
      <t>ソウバ</t>
    </rPh>
    <rPh sb="8" eb="10">
      <t>カンレン</t>
    </rPh>
    <rPh sb="16" eb="18">
      <t>テイキョウ</t>
    </rPh>
    <rPh sb="18" eb="20">
      <t>ケンスウ</t>
    </rPh>
    <rPh sb="22" eb="25">
      <t>シュヨウコク</t>
    </rPh>
    <rPh sb="26" eb="28">
      <t>サンチ</t>
    </rPh>
    <rPh sb="28" eb="30">
      <t>ジョウホウ</t>
    </rPh>
    <rPh sb="31" eb="33">
      <t>カンレン</t>
    </rPh>
    <rPh sb="33" eb="35">
      <t>ホウセイ</t>
    </rPh>
    <rPh sb="36" eb="38">
      <t>ヘンコウ</t>
    </rPh>
    <phoneticPr fontId="5"/>
  </si>
  <si>
    <t>会議費（実績）／会合数</t>
    <rPh sb="0" eb="3">
      <t>カイギヒ</t>
    </rPh>
    <rPh sb="4" eb="6">
      <t>ジッセキ</t>
    </rPh>
    <rPh sb="7" eb="8">
      <t>キンガク</t>
    </rPh>
    <rPh sb="8" eb="10">
      <t>カイゴウ</t>
    </rPh>
    <rPh sb="10" eb="11">
      <t>スウ</t>
    </rPh>
    <phoneticPr fontId="5"/>
  </si>
  <si>
    <t>件数</t>
    <rPh sb="0" eb="2">
      <t>ケンスウ</t>
    </rPh>
    <phoneticPr fontId="5"/>
  </si>
  <si>
    <t>千円</t>
    <rPh sb="0" eb="2">
      <t>センエン</t>
    </rPh>
    <phoneticPr fontId="5"/>
  </si>
  <si>
    <t>　　会議費/会合数</t>
    <rPh sb="2" eb="5">
      <t>カイギヒ</t>
    </rPh>
    <rPh sb="6" eb="8">
      <t>カイゴウ</t>
    </rPh>
    <rPh sb="8" eb="9">
      <t>スウ</t>
    </rPh>
    <phoneticPr fontId="5"/>
  </si>
  <si>
    <t>34,543/8</t>
    <phoneticPr fontId="5"/>
  </si>
  <si>
    <t>33,400/7</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</si>
  <si>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</si>
  <si>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</si>
  <si>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我が国及び世界の食料安全保障の強化</t>
    <phoneticPr fontId="5"/>
  </si>
  <si>
    <t>IGC等の国際機関や多数国間枠組みでの議論への積極的かつ主導的に参加・貢献する。</t>
    <phoneticPr fontId="5"/>
  </si>
  <si>
    <t>IGCを通じて，穀物の主要輸出入国が穀物の生産量（生育状況を含む）や穀物の貿易に関連する市場情報のみならず，穀物生産・消費・在庫・貿易等に関する各国政府の施策やその変更等に関しても情報交換を行うことで，円滑な穀物の貿易や国際協力が促進され，我が国及び世界の食料安全保障の強化に資する。</t>
    <rPh sb="4" eb="5">
      <t>ツウ</t>
    </rPh>
    <rPh sb="15" eb="16">
      <t>ニュウ</t>
    </rPh>
    <rPh sb="101" eb="103">
      <t>エンカツ</t>
    </rPh>
    <rPh sb="104" eb="106">
      <t>コクモツ</t>
    </rPh>
    <rPh sb="107" eb="109">
      <t>ボウエキ</t>
    </rPh>
    <rPh sb="110" eb="112">
      <t>コクサイ</t>
    </rPh>
    <rPh sb="112" eb="114">
      <t>キョウリョク</t>
    </rPh>
    <rPh sb="115" eb="117">
      <t>ソクシン</t>
    </rPh>
    <rPh sb="120" eb="121">
      <t>ワ</t>
    </rPh>
    <rPh sb="122" eb="123">
      <t>クニ</t>
    </rPh>
    <rPh sb="123" eb="124">
      <t>オヨ</t>
    </rPh>
    <rPh sb="125" eb="127">
      <t>セカイ</t>
    </rPh>
    <rPh sb="128" eb="130">
      <t>ショクリョウ</t>
    </rPh>
    <rPh sb="130" eb="132">
      <t>アンゼン</t>
    </rPh>
    <rPh sb="132" eb="134">
      <t>ホショウ</t>
    </rPh>
    <rPh sb="135" eb="137">
      <t>キョウカ</t>
    </rPh>
    <rPh sb="138" eb="139">
      <t>シ</t>
    </rPh>
    <phoneticPr fontId="5"/>
  </si>
  <si>
    <t>我が国は穀物の約７０％以上を海外からの輸入に依存しており，国民生活に直結している。穀物市場及び貿易に関する情報を政府間で収集し，情報・意見交換することは，我が国への穀物の安定供給に向けた効果的な取組を確保する上で有益。</t>
    <rPh sb="29" eb="31">
      <t>コクミン</t>
    </rPh>
    <rPh sb="31" eb="33">
      <t>セイカツ</t>
    </rPh>
    <rPh sb="34" eb="36">
      <t>チョッケツ</t>
    </rPh>
    <rPh sb="77" eb="78">
      <t>ワ</t>
    </rPh>
    <rPh sb="79" eb="80">
      <t>クニ</t>
    </rPh>
    <phoneticPr fontId="5"/>
  </si>
  <si>
    <t>上記に加えて，IGCは２０１１年のＧ２０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rPh sb="0" eb="2">
      <t>ジョウキ</t>
    </rPh>
    <rPh sb="3" eb="4">
      <t>クワ</t>
    </rPh>
    <rPh sb="109" eb="111">
      <t>ミンカン</t>
    </rPh>
    <rPh sb="111" eb="112">
      <t>トウ</t>
    </rPh>
    <rPh sb="113" eb="114">
      <t>ユダ</t>
    </rPh>
    <rPh sb="119" eb="121">
      <t>コンナン</t>
    </rPh>
    <phoneticPr fontId="5"/>
  </si>
  <si>
    <t>我が国の食料安全保障を確保する上で，穀物の主要輸出国と輸入国で市場及び貿易に関する情報・意見交換をすることは極めて重要であり，AMISの活用の観点も含め，優先度が高い。</t>
    <rPh sb="0" eb="1">
      <t>ワ</t>
    </rPh>
    <rPh sb="2" eb="3">
      <t>クニ</t>
    </rPh>
    <rPh sb="4" eb="6">
      <t>ショクリョウ</t>
    </rPh>
    <rPh sb="6" eb="8">
      <t>アンゼン</t>
    </rPh>
    <rPh sb="8" eb="10">
      <t>ホショウ</t>
    </rPh>
    <rPh sb="11" eb="13">
      <t>カクホ</t>
    </rPh>
    <rPh sb="15" eb="16">
      <t>ウエ</t>
    </rPh>
    <rPh sb="18" eb="20">
      <t>コクモツ</t>
    </rPh>
    <rPh sb="21" eb="23">
      <t>シュヨウ</t>
    </rPh>
    <rPh sb="23" eb="26">
      <t>ユシュツコク</t>
    </rPh>
    <rPh sb="27" eb="30">
      <t>ユニュウコク</t>
    </rPh>
    <rPh sb="31" eb="33">
      <t>シジョウ</t>
    </rPh>
    <rPh sb="33" eb="34">
      <t>オヨ</t>
    </rPh>
    <rPh sb="35" eb="37">
      <t>ボウエキ</t>
    </rPh>
    <rPh sb="38" eb="39">
      <t>カン</t>
    </rPh>
    <rPh sb="41" eb="43">
      <t>ジョウホウ</t>
    </rPh>
    <rPh sb="44" eb="46">
      <t>イケン</t>
    </rPh>
    <rPh sb="46" eb="48">
      <t>コウカン</t>
    </rPh>
    <rPh sb="54" eb="55">
      <t>キワ</t>
    </rPh>
    <rPh sb="57" eb="59">
      <t>ジュウヨウ</t>
    </rPh>
    <rPh sb="68" eb="70">
      <t>カツヨウ</t>
    </rPh>
    <rPh sb="71" eb="73">
      <t>カンテン</t>
    </rPh>
    <rPh sb="74" eb="75">
      <t>フク</t>
    </rPh>
    <rPh sb="77" eb="80">
      <t>ユウセンド</t>
    </rPh>
    <rPh sb="81" eb="82">
      <t>タカ</t>
    </rPh>
    <phoneticPr fontId="5"/>
  </si>
  <si>
    <t>無</t>
  </si>
  <si>
    <t>事業実施に適切な国際機関への拠出であり，北原事務局長の下，効果的・効率的に事業が実施されている。</t>
    <rPh sb="20" eb="22">
      <t>キタハラ</t>
    </rPh>
    <phoneticPr fontId="5"/>
  </si>
  <si>
    <t>‐</t>
  </si>
  <si>
    <t>ＩＧＣ事務局長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rPh sb="59" eb="60">
      <t>カン</t>
    </rPh>
    <rPh sb="133" eb="134">
      <t>ワ</t>
    </rPh>
    <rPh sb="135" eb="136">
      <t>クニ</t>
    </rPh>
    <rPh sb="136" eb="138">
      <t>コクミン</t>
    </rPh>
    <rPh sb="139" eb="141">
      <t>フタン</t>
    </rPh>
    <rPh sb="142" eb="145">
      <t>テキセイカ</t>
    </rPh>
    <phoneticPr fontId="5"/>
  </si>
  <si>
    <t>ＩＧＣ事務局長は，理事会において作業計画の承認を求め，予算執行報告及び年次報告を行うが，我が国を含む加盟国は，これらに関する議論を通じて，事務局に対して事業の効率化を求めており，単位当たりコスト等の水準も妥当。</t>
    <phoneticPr fontId="5"/>
  </si>
  <si>
    <t>-</t>
    <phoneticPr fontId="5"/>
  </si>
  <si>
    <t>真に必要なものに限定されている。</t>
    <rPh sb="0" eb="1">
      <t>シン</t>
    </rPh>
    <rPh sb="2" eb="4">
      <t>ヒツヨウ</t>
    </rPh>
    <rPh sb="8" eb="10">
      <t>ゲンテイ</t>
    </rPh>
    <phoneticPr fontId="5"/>
  </si>
  <si>
    <t>近年，事務局予算は名目ゼロ成長となっており，事務局は職員雇用の抑制等，支出抑制に努めている。特に，2016年度は事務所賃借契約の更新の際に，賃料の削減を実現。</t>
    <phoneticPr fontId="5"/>
  </si>
  <si>
    <t>ＩＧＣの活動を通じて適時適切な情報を加盟国が入手でき，貿易や国際協力が円滑に進んでいる結果，食料安全保障を脅かすような緊急事態や相場の高騰を引き起こすことなく，国際穀物市場は安定している。</t>
    <rPh sb="4" eb="6">
      <t>カツドウ</t>
    </rPh>
    <rPh sb="7" eb="8">
      <t>ツウ</t>
    </rPh>
    <rPh sb="10" eb="12">
      <t>テキジ</t>
    </rPh>
    <rPh sb="12" eb="14">
      <t>テキセツ</t>
    </rPh>
    <rPh sb="15" eb="17">
      <t>ジョウホウ</t>
    </rPh>
    <rPh sb="18" eb="21">
      <t>カメイコク</t>
    </rPh>
    <rPh sb="22" eb="24">
      <t>ニュウシュ</t>
    </rPh>
    <rPh sb="27" eb="29">
      <t>ボウエキ</t>
    </rPh>
    <rPh sb="30" eb="32">
      <t>コクサイ</t>
    </rPh>
    <rPh sb="32" eb="34">
      <t>キョウリョク</t>
    </rPh>
    <rPh sb="35" eb="37">
      <t>エンカツ</t>
    </rPh>
    <rPh sb="38" eb="39">
      <t>スス</t>
    </rPh>
    <rPh sb="43" eb="45">
      <t>ケッカ</t>
    </rPh>
    <rPh sb="80" eb="82">
      <t>コクサイ</t>
    </rPh>
    <rPh sb="82" eb="84">
      <t>コクモツ</t>
    </rPh>
    <rPh sb="84" eb="86">
      <t>シジョウ</t>
    </rPh>
    <rPh sb="87" eb="89">
      <t>アンテイ</t>
    </rPh>
    <phoneticPr fontId="5"/>
  </si>
  <si>
    <t>理事会において作業計画の承認を求め，予算執行報告及び年次報告が行われ，これらに関する議論を通じて，効果向上や低コスト化が図られている。</t>
    <rPh sb="31" eb="32">
      <t>オコナ</t>
    </rPh>
    <rPh sb="39" eb="40">
      <t>カン</t>
    </rPh>
    <rPh sb="42" eb="44">
      <t>ギロン</t>
    </rPh>
    <rPh sb="45" eb="46">
      <t>ツウ</t>
    </rPh>
    <rPh sb="49" eb="51">
      <t>コウカ</t>
    </rPh>
    <rPh sb="51" eb="53">
      <t>コウジョウ</t>
    </rPh>
    <rPh sb="54" eb="55">
      <t>テイ</t>
    </rPh>
    <rPh sb="58" eb="59">
      <t>カ</t>
    </rPh>
    <rPh sb="60" eb="61">
      <t>ハカ</t>
    </rPh>
    <phoneticPr fontId="5"/>
  </si>
  <si>
    <t>活動実績は見込みに見合っており，特に定期報告書の発行数を増大させ情報精度向上も図られている。</t>
    <rPh sb="0" eb="2">
      <t>カツドウ</t>
    </rPh>
    <rPh sb="2" eb="4">
      <t>ジッセキ</t>
    </rPh>
    <rPh sb="5" eb="7">
      <t>ミコ</t>
    </rPh>
    <rPh sb="9" eb="11">
      <t>ミア</t>
    </rPh>
    <rPh sb="16" eb="17">
      <t>トク</t>
    </rPh>
    <rPh sb="18" eb="20">
      <t>テイキ</t>
    </rPh>
    <rPh sb="20" eb="23">
      <t>ホウコクショ</t>
    </rPh>
    <rPh sb="24" eb="26">
      <t>ハッコウ</t>
    </rPh>
    <rPh sb="26" eb="27">
      <t>スウ</t>
    </rPh>
    <rPh sb="28" eb="30">
      <t>ゾウダイ</t>
    </rPh>
    <rPh sb="32" eb="34">
      <t>ジョウホウ</t>
    </rPh>
    <rPh sb="34" eb="36">
      <t>セイド</t>
    </rPh>
    <rPh sb="36" eb="38">
      <t>コウジョウ</t>
    </rPh>
    <rPh sb="39" eb="40">
      <t>ハカ</t>
    </rPh>
    <phoneticPr fontId="5"/>
  </si>
  <si>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rPh sb="156" eb="158">
      <t>キヨ</t>
    </rPh>
    <phoneticPr fontId="5"/>
  </si>
  <si>
    <t>効率的な事業執行を働きかけていくことにより，できる限り分担金負担の圧縮に努めていく。</t>
    <phoneticPr fontId="5"/>
  </si>
  <si>
    <t>（１）IGCは情報収集・分析が事務局業務の柱の一つであり，特に情報調査・分析機能に関するPDCAも確立されている。運営委員会において調査事業の計画が議論・策定される際に我が国の関心も踏まえられるようにし（Plan），事務局による調査の実施（Do）を経て，運営委員会にて調査の実施状況及び調査項目の重点や適切性が精査される（Check）。これらを踏まえて，次期調査事業の計画について運営委員会で議論される際に，我が国として要すれば改善要望事項を主張している（Action）。
また，組織運営面についてのPDCAサイクルとしては，予算委員会・運営委員会で事務局予算案を検討し，理事会にて予算案を承認する際に，我が国の関心・優先事項をインプット（Plan）。分担金を拠出し，事務局の予算執行及び事業実施（Do）を経て，運営委員会・理事会においてＩＧＣの活動の成果及び進捗状況を決算書や事業実施報告書を精査（Check）。これらを踏まえて，理事会及び各種委員会において，我が国として要すれば改善点を主張し，事務局にも改善要望事項を申し入れている（Action）。
（２）我が国は，理事会及び全ての委員会に参加し議論や意思決定に積極的に関与しており，2015年中の意思決定は基本的に全て我が国にとって受入れ可能なものとなった。</t>
    <phoneticPr fontId="5"/>
  </si>
  <si>
    <t>分担金</t>
    <rPh sb="0" eb="3">
      <t>ブンタンキン</t>
    </rPh>
    <phoneticPr fontId="5"/>
  </si>
  <si>
    <t>国際穀物の安定等</t>
    <rPh sb="0" eb="2">
      <t>コクサイ</t>
    </rPh>
    <rPh sb="2" eb="4">
      <t>コクモツ</t>
    </rPh>
    <rPh sb="5" eb="7">
      <t>アンテイ</t>
    </rPh>
    <rPh sb="7" eb="8">
      <t>トウ</t>
    </rPh>
    <phoneticPr fontId="5"/>
  </si>
  <si>
    <t>国際穀物理事会</t>
    <rPh sb="0" eb="2">
      <t>コクサイ</t>
    </rPh>
    <rPh sb="2" eb="4">
      <t>コクモツ</t>
    </rPh>
    <rPh sb="4" eb="7">
      <t>リジカイ</t>
    </rPh>
    <phoneticPr fontId="5"/>
  </si>
  <si>
    <t>穀物の貿易に関する国際協力の促進，国際穀物市場の安定への寄与，穀物生産・消費・在庫・貿易等に関する情報交換の場の提供を行う。</t>
    <rPh sb="0" eb="2">
      <t>コクモツ</t>
    </rPh>
    <rPh sb="3" eb="5">
      <t>ボウエキ</t>
    </rPh>
    <rPh sb="6" eb="7">
      <t>カン</t>
    </rPh>
    <rPh sb="9" eb="11">
      <t>コクサイ</t>
    </rPh>
    <rPh sb="11" eb="13">
      <t>キョウリョク</t>
    </rPh>
    <rPh sb="14" eb="16">
      <t>ソクシン</t>
    </rPh>
    <rPh sb="17" eb="19">
      <t>コクサイ</t>
    </rPh>
    <rPh sb="19" eb="21">
      <t>コクモツ</t>
    </rPh>
    <rPh sb="21" eb="23">
      <t>シジョウ</t>
    </rPh>
    <rPh sb="24" eb="26">
      <t>アンテイ</t>
    </rPh>
    <rPh sb="28" eb="30">
      <t>キヨ</t>
    </rPh>
    <rPh sb="31" eb="33">
      <t>コクモツ</t>
    </rPh>
    <rPh sb="33" eb="35">
      <t>セイサン</t>
    </rPh>
    <rPh sb="36" eb="38">
      <t>ショウヒ</t>
    </rPh>
    <rPh sb="39" eb="41">
      <t>ザイコ</t>
    </rPh>
    <rPh sb="42" eb="44">
      <t>ボウエキ</t>
    </rPh>
    <rPh sb="44" eb="45">
      <t>トウ</t>
    </rPh>
    <rPh sb="46" eb="47">
      <t>カン</t>
    </rPh>
    <rPh sb="49" eb="51">
      <t>ジョウホウ</t>
    </rPh>
    <rPh sb="51" eb="53">
      <t>コウカン</t>
    </rPh>
    <rPh sb="54" eb="55">
      <t>バ</t>
    </rPh>
    <rPh sb="56" eb="58">
      <t>テイキョウ</t>
    </rPh>
    <rPh sb="59" eb="60">
      <t>オコナ</t>
    </rPh>
    <phoneticPr fontId="5"/>
  </si>
  <si>
    <t>-</t>
    <phoneticPr fontId="5"/>
  </si>
  <si>
    <t>分担金</t>
    <rPh sb="0" eb="3">
      <t>ブンタンキン</t>
    </rPh>
    <phoneticPr fontId="5"/>
  </si>
  <si>
    <t>-</t>
    <phoneticPr fontId="5"/>
  </si>
  <si>
    <t>-</t>
    <phoneticPr fontId="5"/>
  </si>
  <si>
    <t>-</t>
    <phoneticPr fontId="5"/>
  </si>
  <si>
    <t>-</t>
    <phoneticPr fontId="5"/>
  </si>
  <si>
    <t>-</t>
    <phoneticPr fontId="5"/>
  </si>
  <si>
    <t>-</t>
    <phoneticPr fontId="5"/>
  </si>
  <si>
    <t>現在の邦人職員：　北原事務局長　（任期2018年1月末）</t>
    <rPh sb="0" eb="2">
      <t>ゲンザイ</t>
    </rPh>
    <rPh sb="3" eb="5">
      <t>ホウジン</t>
    </rPh>
    <rPh sb="5" eb="7">
      <t>ショクイン</t>
    </rPh>
    <rPh sb="9" eb="11">
      <t>キタハラ</t>
    </rPh>
    <rPh sb="11" eb="13">
      <t>ジム</t>
    </rPh>
    <rPh sb="13" eb="15">
      <t>キョクチョウ</t>
    </rPh>
    <rPh sb="17" eb="19">
      <t>ニンキ</t>
    </rPh>
    <rPh sb="23" eb="24">
      <t>ネン</t>
    </rPh>
    <rPh sb="25" eb="27">
      <t>ガツマツ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</si>
  <si>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</si>
  <si>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</si>
  <si>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</si>
  <si>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</si>
  <si>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</si>
  <si>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</si>
  <si>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</si>
  <si>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</si>
  <si>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</si>
  <si>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30,668/7</t>
    <phoneticPr fontId="5"/>
  </si>
  <si>
    <t>日々の相場及び食料関連のニュースを入手することにより，食料安全保障に関連する最新の情報を把握できている。</t>
    <rPh sb="0" eb="2">
      <t>ヒビ</t>
    </rPh>
    <rPh sb="3" eb="5">
      <t>ソウバ</t>
    </rPh>
    <rPh sb="5" eb="6">
      <t>オヨ</t>
    </rPh>
    <rPh sb="7" eb="9">
      <t>ショクリョウ</t>
    </rPh>
    <rPh sb="9" eb="11">
      <t>カンレン</t>
    </rPh>
    <rPh sb="17" eb="19">
      <t>ニュウシュ</t>
    </rPh>
    <rPh sb="27" eb="29">
      <t>ショクリョウ</t>
    </rPh>
    <rPh sb="29" eb="31">
      <t>アンゼン</t>
    </rPh>
    <rPh sb="31" eb="33">
      <t>ホショウ</t>
    </rPh>
    <rPh sb="34" eb="36">
      <t>カンレン</t>
    </rPh>
    <rPh sb="38" eb="40">
      <t>サイシン</t>
    </rPh>
    <rPh sb="41" eb="43">
      <t>ジョウホウ</t>
    </rPh>
    <rPh sb="44" eb="46">
      <t>ハアク</t>
    </rPh>
    <phoneticPr fontId="5"/>
  </si>
  <si>
    <t>IGCが定期的な会合を開催し，日次・週次・月次・年次の市場に関する情報提供を行うことで，加盟国は適切な最新情報を入手しており，更には加盟国を含む主要穀物生産国・消費国の法制度の改定や新たなスキームの策定などにより，緊急時に備えた体制を取っている。また，2011年のＧ２０において設立された農業市場情報システム（ＡＭＩＳ）の事務局メンバーとして，継続的にその運用及び情報発信において中心的役割を担っている。26～28年度は食料安全保障を脅かすような緊急事態や相場の高騰を引き起こしておらず，実質的に目標とするべきところは達成したと考える。</t>
    <rPh sb="4" eb="7">
      <t>テイキテキ</t>
    </rPh>
    <rPh sb="8" eb="10">
      <t>カイゴウ</t>
    </rPh>
    <rPh sb="11" eb="13">
      <t>カイサイ</t>
    </rPh>
    <rPh sb="15" eb="17">
      <t>ニチジ</t>
    </rPh>
    <rPh sb="18" eb="20">
      <t>シュウジ</t>
    </rPh>
    <rPh sb="21" eb="23">
      <t>ゲツジ</t>
    </rPh>
    <rPh sb="24" eb="26">
      <t>ネンジ</t>
    </rPh>
    <rPh sb="27" eb="29">
      <t>シジョウ</t>
    </rPh>
    <rPh sb="30" eb="31">
      <t>カン</t>
    </rPh>
    <rPh sb="33" eb="35">
      <t>ジョウホウ</t>
    </rPh>
    <rPh sb="35" eb="37">
      <t>テイキョウ</t>
    </rPh>
    <rPh sb="38" eb="39">
      <t>オコナ</t>
    </rPh>
    <rPh sb="63" eb="64">
      <t>サラ</t>
    </rPh>
    <rPh sb="66" eb="69">
      <t>カメイコク</t>
    </rPh>
    <rPh sb="70" eb="71">
      <t>フク</t>
    </rPh>
    <rPh sb="72" eb="74">
      <t>シュヨウ</t>
    </rPh>
    <rPh sb="74" eb="76">
      <t>コクモツ</t>
    </rPh>
    <rPh sb="76" eb="79">
      <t>セイサンコク</t>
    </rPh>
    <rPh sb="80" eb="83">
      <t>ショウヒコク</t>
    </rPh>
    <rPh sb="84" eb="87">
      <t>ホウセイド</t>
    </rPh>
    <rPh sb="88" eb="90">
      <t>カイテイ</t>
    </rPh>
    <rPh sb="91" eb="92">
      <t>アラ</t>
    </rPh>
    <rPh sb="99" eb="101">
      <t>サクテイ</t>
    </rPh>
    <rPh sb="107" eb="110">
      <t>キンキュウジ</t>
    </rPh>
    <rPh sb="111" eb="112">
      <t>ソナ</t>
    </rPh>
    <rPh sb="114" eb="116">
      <t>タイセイ</t>
    </rPh>
    <rPh sb="117" eb="118">
      <t>ト</t>
    </rPh>
    <rPh sb="172" eb="175">
      <t>ケイゾクテキ</t>
    </rPh>
    <rPh sb="207" eb="209">
      <t>ネンド</t>
    </rPh>
    <rPh sb="210" eb="212">
      <t>ショクリョウ</t>
    </rPh>
    <rPh sb="212" eb="214">
      <t>アンゼン</t>
    </rPh>
    <rPh sb="214" eb="216">
      <t>ホショウ</t>
    </rPh>
    <rPh sb="217" eb="218">
      <t>オビヤ</t>
    </rPh>
    <rPh sb="223" eb="225">
      <t>キンキュウ</t>
    </rPh>
    <rPh sb="225" eb="227">
      <t>ジタイ</t>
    </rPh>
    <rPh sb="228" eb="230">
      <t>ソウバ</t>
    </rPh>
    <rPh sb="231" eb="233">
      <t>コウトウ</t>
    </rPh>
    <rPh sb="234" eb="235">
      <t>ヒ</t>
    </rPh>
    <rPh sb="236" eb="237">
      <t>オ</t>
    </rPh>
    <rPh sb="244" eb="247">
      <t>ジッシツテキ</t>
    </rPh>
    <rPh sb="248" eb="250">
      <t>モクヒョウ</t>
    </rPh>
    <rPh sb="259" eb="261">
      <t>タッセイ</t>
    </rPh>
    <rPh sb="264" eb="265">
      <t>カンガ</t>
    </rPh>
    <phoneticPr fontId="5"/>
  </si>
  <si>
    <t>-</t>
    <phoneticPr fontId="5"/>
  </si>
  <si>
    <t>26～28年度において，食料の安定供給に向け，国連食糧農業機関（FAO）や国際穀物理事会（IGC）等の関連する国際機関や，G７やG20といったマルチの枠組み等における議論に積極的かつ主導的に参加・貢献す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IGCを含む食料安全保障に資する複数の国際機関の関連会合における議論の主導（我が国による国際的な課題設定の主導）を目標としているもの。過去の政策評価においては，世界食料安全保障委員会（CFS）における責任ある農業投資の推進以外の個別の課題は特記していない。</t>
    <rPh sb="371" eb="373">
      <t>セカイ</t>
    </rPh>
    <rPh sb="373" eb="375">
      <t>ショクリョウ</t>
    </rPh>
    <rPh sb="375" eb="377">
      <t>アンゼン</t>
    </rPh>
    <rPh sb="377" eb="379">
      <t>ホショウ</t>
    </rPh>
    <rPh sb="379" eb="382">
      <t>イインカイ</t>
    </rPh>
    <rPh sb="400" eb="402">
      <t>スイシン</t>
    </rPh>
    <phoneticPr fontId="5"/>
  </si>
  <si>
    <t>28年度政策評価書にはIGC自体の評価は特記していない。
（IGCは定期的な会合を開催し，日次・週次・月次・年次の市場に関する情報提供を行うことで，加盟国は適切な最新情報を入手している。更には加盟国を含む主要穀物生産国・消費国の法制度の改定や特異な要素に対する分析レポートも作成し，他の国際機関との情報共有も進めており，緊急時に備えた体制を取っている。26～28年度は食料安全保障を脅かすような緊急事態や相場の高騰を引き起こしておらず，我が国及び世界の穀物の貿易は円滑に行われている。）</t>
    <rPh sb="122" eb="124">
      <t>トクイ</t>
    </rPh>
    <rPh sb="125" eb="127">
      <t>ヨウソ</t>
    </rPh>
    <rPh sb="128" eb="129">
      <t>タイ</t>
    </rPh>
    <rPh sb="131" eb="133">
      <t>ブンセキ</t>
    </rPh>
    <rPh sb="138" eb="140">
      <t>サクセイ</t>
    </rPh>
    <rPh sb="142" eb="143">
      <t>タ</t>
    </rPh>
    <rPh sb="144" eb="146">
      <t>コクサイ</t>
    </rPh>
    <rPh sb="146" eb="148">
      <t>キカン</t>
    </rPh>
    <rPh sb="150" eb="152">
      <t>ジョウホウ</t>
    </rPh>
    <rPh sb="152" eb="154">
      <t>キョウユウ</t>
    </rPh>
    <rPh sb="155" eb="156">
      <t>スス</t>
    </rPh>
    <rPh sb="219" eb="220">
      <t>ワ</t>
    </rPh>
    <rPh sb="221" eb="222">
      <t>クニ</t>
    </rPh>
    <rPh sb="222" eb="223">
      <t>オヨ</t>
    </rPh>
    <rPh sb="224" eb="226">
      <t>セカイ</t>
    </rPh>
    <rPh sb="227" eb="229">
      <t>コクモツ</t>
    </rPh>
    <rPh sb="230" eb="232">
      <t>ボウエキ</t>
    </rPh>
    <rPh sb="233" eb="235">
      <t>エンカツ</t>
    </rPh>
    <rPh sb="236" eb="237">
      <t>オコナ</t>
    </rPh>
    <phoneticPr fontId="5"/>
  </si>
  <si>
    <t>-</t>
    <phoneticPr fontId="5"/>
  </si>
  <si>
    <t>-</t>
    <phoneticPr fontId="5"/>
  </si>
  <si>
    <t>-</t>
    <phoneticPr fontId="5"/>
  </si>
  <si>
    <t>-</t>
    <phoneticPr fontId="5"/>
  </si>
  <si>
    <t xml:space="preserve">世界の穀物貿易を円滑化させることによる貿易量の増加
</t>
    <rPh sb="0" eb="2">
      <t>セカイ</t>
    </rPh>
    <rPh sb="3" eb="5">
      <t>コクモツ</t>
    </rPh>
    <rPh sb="5" eb="7">
      <t>ボウエキ</t>
    </rPh>
    <rPh sb="8" eb="11">
      <t>エンカツカ</t>
    </rPh>
    <rPh sb="19" eb="21">
      <t>ボウエキ</t>
    </rPh>
    <rPh sb="21" eb="22">
      <t>リョウ</t>
    </rPh>
    <rPh sb="23" eb="25">
      <t>ゾウカ</t>
    </rPh>
    <phoneticPr fontId="5"/>
  </si>
  <si>
    <t>世界の穀物輸出量(FAOSTAT, wheat+maize+soybeans)
※28年度レビュー作業時点で入手可能な実績データは25年分。(1-12月)</t>
    <rPh sb="0" eb="2">
      <t>セカイ</t>
    </rPh>
    <rPh sb="3" eb="5">
      <t>コクモツ</t>
    </rPh>
    <rPh sb="5" eb="8">
      <t>ユシュツリョウ</t>
    </rPh>
    <rPh sb="44" eb="46">
      <t>ネンド</t>
    </rPh>
    <rPh sb="50" eb="52">
      <t>サギョウ</t>
    </rPh>
    <rPh sb="52" eb="54">
      <t>ジテン</t>
    </rPh>
    <rPh sb="55" eb="57">
      <t>ニュウシュ</t>
    </rPh>
    <rPh sb="57" eb="59">
      <t>カノウ</t>
    </rPh>
    <rPh sb="60" eb="62">
      <t>ジッセキ</t>
    </rPh>
    <rPh sb="68" eb="70">
      <t>ネンブン</t>
    </rPh>
    <rPh sb="76" eb="77">
      <t>ガツ</t>
    </rPh>
    <phoneticPr fontId="5"/>
  </si>
  <si>
    <t>世界の穀物貿易を円滑化させることによる貿易量の増加</t>
    <rPh sb="0" eb="2">
      <t>セカイ</t>
    </rPh>
    <rPh sb="3" eb="5">
      <t>コクモツ</t>
    </rPh>
    <rPh sb="5" eb="7">
      <t>ボウエキ</t>
    </rPh>
    <rPh sb="8" eb="11">
      <t>エンカツカ</t>
    </rPh>
    <rPh sb="19" eb="21">
      <t>ボウエキ</t>
    </rPh>
    <rPh sb="21" eb="22">
      <t>リョウ</t>
    </rPh>
    <rPh sb="23" eb="25">
      <t>ゾウカ</t>
    </rPh>
    <phoneticPr fontId="5"/>
  </si>
  <si>
    <t>世界の穀物貿易量（米国農務省・世界の穀物需給予測　"World Agricultural Supply Demand Estimate"（Grains+Soybeans）。
※実績値:2014/15年産，2016年8月発表値/目標値:2015/16年産，2016年8月発表値。最新の予想データを入手できるが米国の発表数値に依存。</t>
    <rPh sb="0" eb="2">
      <t>セカイ</t>
    </rPh>
    <rPh sb="5" eb="7">
      <t>ボウエキ</t>
    </rPh>
    <rPh sb="9" eb="11">
      <t>ベイコク</t>
    </rPh>
    <rPh sb="11" eb="14">
      <t>ノウムショウ</t>
    </rPh>
    <rPh sb="15" eb="17">
      <t>セカイ</t>
    </rPh>
    <rPh sb="18" eb="20">
      <t>コクモツ</t>
    </rPh>
    <rPh sb="20" eb="22">
      <t>ジュキュウ</t>
    </rPh>
    <rPh sb="22" eb="24">
      <t>ヨソク</t>
    </rPh>
    <rPh sb="100" eb="102">
      <t>ネンサン</t>
    </rPh>
    <rPh sb="107" eb="108">
      <t>ネン</t>
    </rPh>
    <rPh sb="109" eb="110">
      <t>ガツ</t>
    </rPh>
    <rPh sb="110" eb="113">
      <t>ハッピョウチ</t>
    </rPh>
    <rPh sb="114" eb="117">
      <t>モクヒョウチ</t>
    </rPh>
    <rPh sb="125" eb="127">
      <t>ネンサン</t>
    </rPh>
    <rPh sb="132" eb="133">
      <t>ネン</t>
    </rPh>
    <rPh sb="134" eb="135">
      <t>ガツ</t>
    </rPh>
    <rPh sb="135" eb="138">
      <t>ハッピョウチ</t>
    </rPh>
    <rPh sb="139" eb="141">
      <t>サイシン</t>
    </rPh>
    <rPh sb="142" eb="144">
      <t>ヨソウ</t>
    </rPh>
    <rPh sb="148" eb="150">
      <t>ニュウシュ</t>
    </rPh>
    <rPh sb="157" eb="159">
      <t>ハッピョウ</t>
    </rPh>
    <rPh sb="159" eb="161">
      <t>スウチ</t>
    </rPh>
    <rPh sb="162" eb="164">
      <t>イゾン</t>
    </rPh>
    <phoneticPr fontId="5"/>
  </si>
  <si>
    <t>穀物生産・需要に関する最新情報を入手・分析し，安定的な穀物輸入を図る。ただし，我が国は人口減・高齢化により輸入量は減少傾向にあるため，輸入量自体の増加は目標としない。</t>
    <rPh sb="0" eb="2">
      <t>コクモツ</t>
    </rPh>
    <rPh sb="2" eb="4">
      <t>セイサン</t>
    </rPh>
    <rPh sb="5" eb="7">
      <t>ジュヨウ</t>
    </rPh>
    <rPh sb="8" eb="9">
      <t>カン</t>
    </rPh>
    <rPh sb="11" eb="13">
      <t>サイシン</t>
    </rPh>
    <rPh sb="13" eb="15">
      <t>ジョウホウ</t>
    </rPh>
    <rPh sb="16" eb="18">
      <t>ニュウシュ</t>
    </rPh>
    <rPh sb="19" eb="21">
      <t>ブンセキ</t>
    </rPh>
    <rPh sb="23" eb="26">
      <t>アンテイテキ</t>
    </rPh>
    <rPh sb="27" eb="29">
      <t>コクモツ</t>
    </rPh>
    <rPh sb="29" eb="31">
      <t>ユニュウ</t>
    </rPh>
    <rPh sb="32" eb="33">
      <t>ハカ</t>
    </rPh>
    <rPh sb="39" eb="40">
      <t>ワ</t>
    </rPh>
    <rPh sb="41" eb="42">
      <t>クニ</t>
    </rPh>
    <rPh sb="43" eb="46">
      <t>ジンコウゲン</t>
    </rPh>
    <rPh sb="47" eb="50">
      <t>コウレイカ</t>
    </rPh>
    <rPh sb="53" eb="56">
      <t>ユニュウリョウ</t>
    </rPh>
    <rPh sb="57" eb="59">
      <t>ゲンショウ</t>
    </rPh>
    <rPh sb="59" eb="61">
      <t>ケイコウ</t>
    </rPh>
    <rPh sb="67" eb="70">
      <t>ユニュウリョウ</t>
    </rPh>
    <rPh sb="70" eb="72">
      <t>ジタイ</t>
    </rPh>
    <rPh sb="73" eb="75">
      <t>ゾウカ</t>
    </rPh>
    <rPh sb="76" eb="78">
      <t>モクヒョウ</t>
    </rPh>
    <phoneticPr fontId="5"/>
  </si>
  <si>
    <t>我が国の穀物輸入実績
※財務省貿易統計：概況品コード009（穀物及び同調製品），20307（大豆）（1-12月）</t>
    <rPh sb="0" eb="1">
      <t>ワ</t>
    </rPh>
    <rPh sb="2" eb="3">
      <t>クニ</t>
    </rPh>
    <rPh sb="4" eb="6">
      <t>コクモツ</t>
    </rPh>
    <rPh sb="6" eb="8">
      <t>ユニュウ</t>
    </rPh>
    <rPh sb="8" eb="10">
      <t>ジッセキ</t>
    </rPh>
    <rPh sb="13" eb="16">
      <t>ザイムショウ</t>
    </rPh>
    <rPh sb="16" eb="18">
      <t>ボウエキ</t>
    </rPh>
    <rPh sb="18" eb="20">
      <t>トウケイ</t>
    </rPh>
    <rPh sb="21" eb="23">
      <t>ガイキョウ</t>
    </rPh>
    <rPh sb="23" eb="24">
      <t>ヒン</t>
    </rPh>
    <rPh sb="31" eb="33">
      <t>コクモツ</t>
    </rPh>
    <rPh sb="33" eb="34">
      <t>オヨ</t>
    </rPh>
    <rPh sb="35" eb="37">
      <t>ドウチョウ</t>
    </rPh>
    <rPh sb="37" eb="39">
      <t>セイヒン</t>
    </rPh>
    <rPh sb="47" eb="49">
      <t>ダイズ</t>
    </rPh>
    <rPh sb="55" eb="56">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</si>
</sst>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291354</xdr:rowOff>
    </xdr:from>
    <xdr:to>
      <xdr:col>34</xdr:col>
      <xdr:colOff>96882</xdr:colOff>
      <xdr:row>750</xdr:row>
      <xdr:rowOff>302560</xdr:rowOff>
    </xdr:to>
    <xdr:grpSp>
      <xdr:nvGrpSpPr>
        <xdr:cNvPr id="11" name="グループ化 7"/>
        <xdr:cNvGrpSpPr>
          <a:grpSpLocks/>
        </xdr:cNvGrpSpPr>
      </xdr:nvGrpSpPr>
      <xdr:grpSpPr bwMode="auto">
        <a:xfrm>
          <a:off x="2226469" y="61537104"/>
          <a:ext cx="4752226" cy="2868706"/>
          <a:chOff x="3057985" y="61076087"/>
          <a:chExt cx="4257838" cy="3785816"/>
        </a:xfrm>
      </xdr:grpSpPr>
      <xdr:sp macro="" textlink="">
        <xdr:nvSpPr>
          <xdr:cNvPr id="12" name="Rectangle 27"/>
          <xdr:cNvSpPr>
            <a:spLocks noChangeArrowheads="1"/>
          </xdr:cNvSpPr>
        </xdr:nvSpPr>
        <xdr:spPr bwMode="auto">
          <a:xfrm>
            <a:off x="4095527" y="61076087"/>
            <a:ext cx="1863739" cy="5623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r>
              <a:rPr lang="ja-JP" altLang="en-US" sz="1100" b="0" i="0">
                <a:effectLst/>
                <a:latin typeface="+mn-lt"/>
                <a:ea typeface="+mn-ea"/>
                <a:cs typeface="+mn-cs"/>
              </a:rPr>
              <a:t>２６</a:t>
            </a:r>
            <a:r>
              <a:rPr lang="ja-JP" altLang="ja-JP" sz="1100" b="0" i="0">
                <a:effectLst/>
                <a:latin typeface="+mn-lt"/>
                <a:ea typeface="+mn-ea"/>
                <a:cs typeface="+mn-cs"/>
              </a:rPr>
              <a:t>百万円</a:t>
            </a:r>
            <a:endParaRPr lang="ja-JP" altLang="ja-JP" sz="1050">
              <a:effectLst/>
            </a:endParaRPr>
          </a:p>
        </xdr:txBody>
      </xdr:sp>
      <xdr:sp macro="" textlink="">
        <xdr:nvSpPr>
          <xdr:cNvPr id="13"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２５</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4" name="Line 29"/>
          <xdr:cNvSpPr>
            <a:spLocks noChangeShapeType="1"/>
          </xdr:cNvSpPr>
        </xdr:nvSpPr>
        <xdr:spPr bwMode="auto">
          <a:xfrm>
            <a:off x="4572085" y="61742534"/>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Rectangle 30"/>
          <xdr:cNvSpPr>
            <a:spLocks noChangeArrowheads="1"/>
          </xdr:cNvSpPr>
        </xdr:nvSpPr>
        <xdr:spPr bwMode="auto">
          <a:xfrm>
            <a:off x="3846403" y="62048592"/>
            <a:ext cx="591755" cy="5749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6"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3057985" y="63587720"/>
            <a:ext cx="4257838" cy="1274183"/>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3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25</xdr:col>
      <xdr:colOff>22412</xdr:colOff>
      <xdr:row>744</xdr:row>
      <xdr:rowOff>156882</xdr:rowOff>
    </xdr:from>
    <xdr:to>
      <xdr:col>25</xdr:col>
      <xdr:colOff>22412</xdr:colOff>
      <xdr:row>746</xdr:row>
      <xdr:rowOff>67236</xdr:rowOff>
    </xdr:to>
    <xdr:sp macro="" textlink="">
      <xdr:nvSpPr>
        <xdr:cNvPr id="18" name="Line 29"/>
        <xdr:cNvSpPr>
          <a:spLocks noChangeShapeType="1"/>
        </xdr:cNvSpPr>
      </xdr:nvSpPr>
      <xdr:spPr bwMode="auto">
        <a:xfrm flipV="1">
          <a:off x="6023162" y="60154857"/>
          <a:ext cx="0" cy="61520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745</xdr:row>
      <xdr:rowOff>0</xdr:rowOff>
    </xdr:from>
    <xdr:to>
      <xdr:col>30</xdr:col>
      <xdr:colOff>89647</xdr:colOff>
      <xdr:row>745</xdr:row>
      <xdr:rowOff>224117</xdr:rowOff>
    </xdr:to>
    <xdr:sp macro="" textlink="">
      <xdr:nvSpPr>
        <xdr:cNvPr id="19" name="Rectangle 30"/>
        <xdr:cNvSpPr>
          <a:spLocks noChangeArrowheads="1"/>
        </xdr:cNvSpPr>
      </xdr:nvSpPr>
      <xdr:spPr bwMode="auto">
        <a:xfrm>
          <a:off x="6400800" y="60350400"/>
          <a:ext cx="689722"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233</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11" t="s">
        <v>26</v>
      </c>
      <c r="B4" s="712"/>
      <c r="C4" s="712"/>
      <c r="D4" s="712"/>
      <c r="E4" s="712"/>
      <c r="F4" s="712"/>
      <c r="G4" s="687" t="s">
        <v>548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4" t="s">
        <v>171</v>
      </c>
      <c r="H5" s="525"/>
      <c r="I5" s="525"/>
      <c r="J5" s="525"/>
      <c r="K5" s="525"/>
      <c r="L5" s="525"/>
      <c r="M5" s="526" t="s">
        <v>67</v>
      </c>
      <c r="N5" s="527"/>
      <c r="O5" s="527"/>
      <c r="P5" s="527"/>
      <c r="Q5" s="527"/>
      <c r="R5" s="528"/>
      <c r="S5" s="529" t="s">
        <v>132</v>
      </c>
      <c r="T5" s="525"/>
      <c r="U5" s="525"/>
      <c r="V5" s="525"/>
      <c r="W5" s="525"/>
      <c r="X5" s="530"/>
      <c r="Y5" s="703" t="s">
        <v>3</v>
      </c>
      <c r="Z5" s="704"/>
      <c r="AA5" s="704"/>
      <c r="AB5" s="704"/>
      <c r="AC5" s="704"/>
      <c r="AD5" s="705"/>
      <c r="AE5" s="706" t="s">
        <v>550</v>
      </c>
      <c r="AF5" s="706"/>
      <c r="AG5" s="706"/>
      <c r="AH5" s="706"/>
      <c r="AI5" s="706"/>
      <c r="AJ5" s="706"/>
      <c r="AK5" s="706"/>
      <c r="AL5" s="706"/>
      <c r="AM5" s="706"/>
      <c r="AN5" s="706"/>
      <c r="AO5" s="706"/>
      <c r="AP5" s="707"/>
      <c r="AQ5" s="708" t="s">
        <v>551</v>
      </c>
      <c r="AR5" s="709"/>
      <c r="AS5" s="709"/>
      <c r="AT5" s="709"/>
      <c r="AU5" s="709"/>
      <c r="AV5" s="709"/>
      <c r="AW5" s="709"/>
      <c r="AX5" s="710"/>
    </row>
    <row r="6" spans="1:50" ht="39" customHeight="1" x14ac:dyDescent="0.15">
      <c r="A6" s="713" t="s">
        <v>4</v>
      </c>
      <c r="B6" s="714"/>
      <c r="C6" s="714"/>
      <c r="D6" s="714"/>
      <c r="E6" s="714"/>
      <c r="F6" s="714"/>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25" t="s">
        <v>23</v>
      </c>
      <c r="B7" s="826"/>
      <c r="C7" s="826"/>
      <c r="D7" s="826"/>
      <c r="E7" s="826"/>
      <c r="F7" s="827"/>
      <c r="G7" s="828" t="s">
        <v>552</v>
      </c>
      <c r="H7" s="829"/>
      <c r="I7" s="829"/>
      <c r="J7" s="829"/>
      <c r="K7" s="829"/>
      <c r="L7" s="829"/>
      <c r="M7" s="829"/>
      <c r="N7" s="829"/>
      <c r="O7" s="829"/>
      <c r="P7" s="829"/>
      <c r="Q7" s="829"/>
      <c r="R7" s="829"/>
      <c r="S7" s="829"/>
      <c r="T7" s="829"/>
      <c r="U7" s="829"/>
      <c r="V7" s="509"/>
      <c r="W7" s="509"/>
      <c r="X7" s="509"/>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33" customHeight="1" x14ac:dyDescent="0.15">
      <c r="A8" s="825" t="s">
        <v>391</v>
      </c>
      <c r="B8" s="826"/>
      <c r="C8" s="826"/>
      <c r="D8" s="826"/>
      <c r="E8" s="826"/>
      <c r="F8" s="827"/>
      <c r="G8" s="193" t="str">
        <f>入力規則等!A26</f>
        <v>-</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7" t="str">
        <f>入力規則等!K13</f>
        <v>経済協力</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46" t="s">
        <v>554</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97.5" customHeight="1" x14ac:dyDescent="0.15">
      <c r="A10" s="729" t="s">
        <v>31</v>
      </c>
      <c r="B10" s="730"/>
      <c r="C10" s="730"/>
      <c r="D10" s="730"/>
      <c r="E10" s="730"/>
      <c r="F10" s="730"/>
      <c r="G10" s="546" t="s">
        <v>555</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x14ac:dyDescent="0.15">
      <c r="A11" s="729" t="s">
        <v>6</v>
      </c>
      <c r="B11" s="730"/>
      <c r="C11" s="730"/>
      <c r="D11" s="730"/>
      <c r="E11" s="730"/>
      <c r="F11" s="746"/>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26" t="s">
        <v>8</v>
      </c>
      <c r="J13" s="627"/>
      <c r="K13" s="627"/>
      <c r="L13" s="627"/>
      <c r="M13" s="627"/>
      <c r="N13" s="627"/>
      <c r="O13" s="628"/>
      <c r="P13" s="182">
        <v>20</v>
      </c>
      <c r="Q13" s="183"/>
      <c r="R13" s="183"/>
      <c r="S13" s="183"/>
      <c r="T13" s="183"/>
      <c r="U13" s="183"/>
      <c r="V13" s="184"/>
      <c r="W13" s="182">
        <v>24</v>
      </c>
      <c r="X13" s="183"/>
      <c r="Y13" s="183"/>
      <c r="Z13" s="183"/>
      <c r="AA13" s="183"/>
      <c r="AB13" s="183"/>
      <c r="AC13" s="184"/>
      <c r="AD13" s="182">
        <v>26</v>
      </c>
      <c r="AE13" s="183"/>
      <c r="AF13" s="183"/>
      <c r="AG13" s="183"/>
      <c r="AH13" s="183"/>
      <c r="AI13" s="183"/>
      <c r="AJ13" s="184"/>
      <c r="AK13" s="182">
        <v>22</v>
      </c>
      <c r="AL13" s="183"/>
      <c r="AM13" s="183"/>
      <c r="AN13" s="183"/>
      <c r="AO13" s="183"/>
      <c r="AP13" s="183"/>
      <c r="AQ13" s="184"/>
      <c r="AR13" s="179" t="s">
        <v>624</v>
      </c>
      <c r="AS13" s="180"/>
      <c r="AT13" s="180"/>
      <c r="AU13" s="180"/>
      <c r="AV13" s="180"/>
      <c r="AW13" s="180"/>
      <c r="AX13" s="383"/>
    </row>
    <row r="14" spans="1:50" ht="21" customHeight="1" x14ac:dyDescent="0.15">
      <c r="A14" s="102"/>
      <c r="B14" s="103"/>
      <c r="C14" s="103"/>
      <c r="D14" s="103"/>
      <c r="E14" s="103"/>
      <c r="F14" s="104"/>
      <c r="G14" s="734"/>
      <c r="H14" s="735"/>
      <c r="I14" s="550" t="s">
        <v>9</v>
      </c>
      <c r="J14" s="617"/>
      <c r="K14" s="617"/>
      <c r="L14" s="617"/>
      <c r="M14" s="617"/>
      <c r="N14" s="617"/>
      <c r="O14" s="618"/>
      <c r="P14" s="182" t="s">
        <v>600</v>
      </c>
      <c r="Q14" s="183"/>
      <c r="R14" s="183"/>
      <c r="S14" s="183"/>
      <c r="T14" s="183"/>
      <c r="U14" s="183"/>
      <c r="V14" s="184"/>
      <c r="W14" s="182" t="s">
        <v>600</v>
      </c>
      <c r="X14" s="183"/>
      <c r="Y14" s="183"/>
      <c r="Z14" s="183"/>
      <c r="AA14" s="183"/>
      <c r="AB14" s="183"/>
      <c r="AC14" s="184"/>
      <c r="AD14" s="182" t="s">
        <v>600</v>
      </c>
      <c r="AE14" s="183"/>
      <c r="AF14" s="183"/>
      <c r="AG14" s="183"/>
      <c r="AH14" s="183"/>
      <c r="AI14" s="183"/>
      <c r="AJ14" s="184"/>
      <c r="AK14" s="182" t="s">
        <v>603</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4"/>
      <c r="H15" s="735"/>
      <c r="I15" s="550" t="s">
        <v>52</v>
      </c>
      <c r="J15" s="551"/>
      <c r="K15" s="551"/>
      <c r="L15" s="551"/>
      <c r="M15" s="551"/>
      <c r="N15" s="551"/>
      <c r="O15" s="552"/>
      <c r="P15" s="182" t="s">
        <v>600</v>
      </c>
      <c r="Q15" s="183"/>
      <c r="R15" s="183"/>
      <c r="S15" s="183"/>
      <c r="T15" s="183"/>
      <c r="U15" s="183"/>
      <c r="V15" s="184"/>
      <c r="W15" s="182" t="s">
        <v>602</v>
      </c>
      <c r="X15" s="183"/>
      <c r="Y15" s="183"/>
      <c r="Z15" s="183"/>
      <c r="AA15" s="183"/>
      <c r="AB15" s="183"/>
      <c r="AC15" s="184"/>
      <c r="AD15" s="182" t="s">
        <v>600</v>
      </c>
      <c r="AE15" s="183"/>
      <c r="AF15" s="183"/>
      <c r="AG15" s="183"/>
      <c r="AH15" s="183"/>
      <c r="AI15" s="183"/>
      <c r="AJ15" s="184"/>
      <c r="AK15" s="182" t="s">
        <v>603</v>
      </c>
      <c r="AL15" s="183"/>
      <c r="AM15" s="183"/>
      <c r="AN15" s="183"/>
      <c r="AO15" s="183"/>
      <c r="AP15" s="183"/>
      <c r="AQ15" s="184"/>
      <c r="AR15" s="182"/>
      <c r="AS15" s="183"/>
      <c r="AT15" s="183"/>
      <c r="AU15" s="183"/>
      <c r="AV15" s="183"/>
      <c r="AW15" s="183"/>
      <c r="AX15" s="616"/>
    </row>
    <row r="16" spans="1:50" ht="21" customHeight="1" x14ac:dyDescent="0.15">
      <c r="A16" s="102"/>
      <c r="B16" s="103"/>
      <c r="C16" s="103"/>
      <c r="D16" s="103"/>
      <c r="E16" s="103"/>
      <c r="F16" s="104"/>
      <c r="G16" s="734"/>
      <c r="H16" s="735"/>
      <c r="I16" s="550" t="s">
        <v>53</v>
      </c>
      <c r="J16" s="551"/>
      <c r="K16" s="551"/>
      <c r="L16" s="551"/>
      <c r="M16" s="551"/>
      <c r="N16" s="551"/>
      <c r="O16" s="552"/>
      <c r="P16" s="182" t="s">
        <v>601</v>
      </c>
      <c r="Q16" s="183"/>
      <c r="R16" s="183"/>
      <c r="S16" s="183"/>
      <c r="T16" s="183"/>
      <c r="U16" s="183"/>
      <c r="V16" s="184"/>
      <c r="W16" s="182" t="s">
        <v>600</v>
      </c>
      <c r="X16" s="183"/>
      <c r="Y16" s="183"/>
      <c r="Z16" s="183"/>
      <c r="AA16" s="183"/>
      <c r="AB16" s="183"/>
      <c r="AC16" s="184"/>
      <c r="AD16" s="182" t="s">
        <v>600</v>
      </c>
      <c r="AE16" s="183"/>
      <c r="AF16" s="183"/>
      <c r="AG16" s="183"/>
      <c r="AH16" s="183"/>
      <c r="AI16" s="183"/>
      <c r="AJ16" s="184"/>
      <c r="AK16" s="182" t="s">
        <v>603</v>
      </c>
      <c r="AL16" s="183"/>
      <c r="AM16" s="183"/>
      <c r="AN16" s="183"/>
      <c r="AO16" s="183"/>
      <c r="AP16" s="183"/>
      <c r="AQ16" s="184"/>
      <c r="AR16" s="658"/>
      <c r="AS16" s="659"/>
      <c r="AT16" s="659"/>
      <c r="AU16" s="659"/>
      <c r="AV16" s="659"/>
      <c r="AW16" s="659"/>
      <c r="AX16" s="660"/>
    </row>
    <row r="17" spans="1:50" ht="24.75" customHeight="1" x14ac:dyDescent="0.15">
      <c r="A17" s="102"/>
      <c r="B17" s="103"/>
      <c r="C17" s="103"/>
      <c r="D17" s="103"/>
      <c r="E17" s="103"/>
      <c r="F17" s="104"/>
      <c r="G17" s="734"/>
      <c r="H17" s="735"/>
      <c r="I17" s="550" t="s">
        <v>51</v>
      </c>
      <c r="J17" s="617"/>
      <c r="K17" s="617"/>
      <c r="L17" s="617"/>
      <c r="M17" s="617"/>
      <c r="N17" s="617"/>
      <c r="O17" s="618"/>
      <c r="P17" s="182" t="s">
        <v>600</v>
      </c>
      <c r="Q17" s="183"/>
      <c r="R17" s="183"/>
      <c r="S17" s="183"/>
      <c r="T17" s="183"/>
      <c r="U17" s="183"/>
      <c r="V17" s="184"/>
      <c r="W17" s="182" t="s">
        <v>601</v>
      </c>
      <c r="X17" s="183"/>
      <c r="Y17" s="183"/>
      <c r="Z17" s="183"/>
      <c r="AA17" s="183"/>
      <c r="AB17" s="183"/>
      <c r="AC17" s="184"/>
      <c r="AD17" s="182" t="s">
        <v>603</v>
      </c>
      <c r="AE17" s="183"/>
      <c r="AF17" s="183"/>
      <c r="AG17" s="183"/>
      <c r="AH17" s="183"/>
      <c r="AI17" s="183"/>
      <c r="AJ17" s="184"/>
      <c r="AK17" s="182" t="s">
        <v>601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20</v>
      </c>
      <c r="Q18" s="204"/>
      <c r="R18" s="204"/>
      <c r="S18" s="204"/>
      <c r="T18" s="204"/>
      <c r="U18" s="204"/>
      <c r="V18" s="205"/>
      <c r="W18" s="203">
        <f>SUM(W13:AC17)</f>
        <v>24</v>
      </c>
      <c r="X18" s="204"/>
      <c r="Y18" s="204"/>
      <c r="Z18" s="204"/>
      <c r="AA18" s="204"/>
      <c r="AB18" s="204"/>
      <c r="AC18" s="205"/>
      <c r="AD18" s="203">
        <f>SUM(AD13:AJ17)</f>
        <v>26</v>
      </c>
      <c r="AE18" s="204"/>
      <c r="AF18" s="204"/>
      <c r="AG18" s="204"/>
      <c r="AH18" s="204"/>
      <c r="AI18" s="204"/>
      <c r="AJ18" s="205"/>
      <c r="AK18" s="203">
        <f>SUM(AK13:AQ17)</f>
        <v>22</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20</v>
      </c>
      <c r="Q19" s="183"/>
      <c r="R19" s="183"/>
      <c r="S19" s="183"/>
      <c r="T19" s="183"/>
      <c r="U19" s="183"/>
      <c r="V19" s="184"/>
      <c r="W19" s="182">
        <v>23</v>
      </c>
      <c r="X19" s="183"/>
      <c r="Y19" s="183"/>
      <c r="Z19" s="183"/>
      <c r="AA19" s="183"/>
      <c r="AB19" s="183"/>
      <c r="AC19" s="184"/>
      <c r="AD19" s="182">
        <v>25</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0.95833333333333337</v>
      </c>
      <c r="X20" s="507"/>
      <c r="Y20" s="507"/>
      <c r="Z20" s="507"/>
      <c r="AA20" s="507"/>
      <c r="AB20" s="507"/>
      <c r="AC20" s="507"/>
      <c r="AD20" s="507">
        <f t="shared" ref="AD20" si="1">IF(AD18=0, "-", SUM(AD19)/AD18)</f>
        <v>0.96153846153846156</v>
      </c>
      <c r="AE20" s="507"/>
      <c r="AF20" s="507"/>
      <c r="AG20" s="507"/>
      <c r="AH20" s="507"/>
      <c r="AI20" s="507"/>
      <c r="AJ20" s="507"/>
      <c r="AK20" s="504"/>
      <c r="AL20" s="504"/>
      <c r="AM20" s="504"/>
      <c r="AN20" s="504"/>
      <c r="AO20" s="504"/>
      <c r="AP20" s="504"/>
      <c r="AQ20" s="596"/>
      <c r="AR20" s="596"/>
      <c r="AS20" s="596"/>
      <c r="AT20" s="596"/>
      <c r="AU20" s="504"/>
      <c r="AV20" s="504"/>
      <c r="AW20" s="504"/>
      <c r="AX20" s="506"/>
    </row>
    <row r="21" spans="1:50" ht="25.5" customHeight="1" x14ac:dyDescent="0.15">
      <c r="A21" s="105"/>
      <c r="B21" s="106"/>
      <c r="C21" s="106"/>
      <c r="D21" s="106"/>
      <c r="E21" s="106"/>
      <c r="F21" s="107"/>
      <c r="G21" s="907" t="s">
        <v>508</v>
      </c>
      <c r="H21" s="908"/>
      <c r="I21" s="908"/>
      <c r="J21" s="908"/>
      <c r="K21" s="908"/>
      <c r="L21" s="908"/>
      <c r="M21" s="908"/>
      <c r="N21" s="908"/>
      <c r="O21" s="908"/>
      <c r="P21" s="507">
        <f>IF(P19=0, "-", SUM(P19)/SUM(P13,P14))</f>
        <v>1</v>
      </c>
      <c r="Q21" s="507"/>
      <c r="R21" s="507"/>
      <c r="S21" s="507"/>
      <c r="T21" s="507"/>
      <c r="U21" s="507"/>
      <c r="V21" s="507"/>
      <c r="W21" s="507">
        <f t="shared" ref="W21" si="2">IF(W19=0, "-", SUM(W19)/SUM(W13,W14))</f>
        <v>0.95833333333333337</v>
      </c>
      <c r="X21" s="507"/>
      <c r="Y21" s="507"/>
      <c r="Z21" s="507"/>
      <c r="AA21" s="507"/>
      <c r="AB21" s="507"/>
      <c r="AC21" s="507"/>
      <c r="AD21" s="507">
        <f t="shared" ref="AD21" si="3">IF(AD19=0, "-", SUM(AD19)/SUM(AD13,AD14))</f>
        <v>0.96153846153846156</v>
      </c>
      <c r="AE21" s="507"/>
      <c r="AF21" s="507"/>
      <c r="AG21" s="507"/>
      <c r="AH21" s="507"/>
      <c r="AI21" s="507"/>
      <c r="AJ21" s="507"/>
      <c r="AK21" s="504"/>
      <c r="AL21" s="504"/>
      <c r="AM21" s="504"/>
      <c r="AN21" s="504"/>
      <c r="AO21" s="504"/>
      <c r="AP21" s="504"/>
      <c r="AQ21" s="596"/>
      <c r="AR21" s="596"/>
      <c r="AS21" s="596"/>
      <c r="AT21" s="596"/>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599</v>
      </c>
      <c r="H23" s="148"/>
      <c r="I23" s="148"/>
      <c r="J23" s="148"/>
      <c r="K23" s="148"/>
      <c r="L23" s="148"/>
      <c r="M23" s="148"/>
      <c r="N23" s="148"/>
      <c r="O23" s="149"/>
      <c r="P23" s="179">
        <v>22</v>
      </c>
      <c r="Q23" s="180"/>
      <c r="R23" s="180"/>
      <c r="S23" s="180"/>
      <c r="T23" s="180"/>
      <c r="U23" s="180"/>
      <c r="V23" s="181"/>
      <c r="W23" s="179" t="s">
        <v>625</v>
      </c>
      <c r="X23" s="180"/>
      <c r="Y23" s="180"/>
      <c r="Z23" s="180"/>
      <c r="AA23" s="180"/>
      <c r="AB23" s="180"/>
      <c r="AC23" s="181"/>
      <c r="AD23" s="170" t="s">
        <v>603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t="s">
        <v>603</v>
      </c>
      <c r="H24" s="151"/>
      <c r="I24" s="151"/>
      <c r="J24" s="151"/>
      <c r="K24" s="151"/>
      <c r="L24" s="151"/>
      <c r="M24" s="151"/>
      <c r="N24" s="151"/>
      <c r="O24" s="152"/>
      <c r="P24" s="182" t="s">
        <v>603</v>
      </c>
      <c r="Q24" s="183"/>
      <c r="R24" s="183"/>
      <c r="S24" s="183"/>
      <c r="T24" s="183"/>
      <c r="U24" s="183"/>
      <c r="V24" s="184"/>
      <c r="W24" s="182" t="s">
        <v>601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t="s">
        <v>603</v>
      </c>
      <c r="H25" s="151"/>
      <c r="I25" s="151"/>
      <c r="J25" s="151"/>
      <c r="K25" s="151"/>
      <c r="L25" s="151"/>
      <c r="M25" s="151"/>
      <c r="N25" s="151"/>
      <c r="O25" s="152"/>
      <c r="P25" s="182" t="s">
        <v>603</v>
      </c>
      <c r="Q25" s="183"/>
      <c r="R25" s="183"/>
      <c r="S25" s="183"/>
      <c r="T25" s="183"/>
      <c r="U25" s="183"/>
      <c r="V25" s="184"/>
      <c r="W25" s="182" t="s">
        <v>603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t="s">
        <v>601</v>
      </c>
      <c r="H26" s="151"/>
      <c r="I26" s="151"/>
      <c r="J26" s="151"/>
      <c r="K26" s="151"/>
      <c r="L26" s="151"/>
      <c r="M26" s="151"/>
      <c r="N26" s="151"/>
      <c r="O26" s="152"/>
      <c r="P26" s="182" t="s">
        <v>601</v>
      </c>
      <c r="Q26" s="183"/>
      <c r="R26" s="183"/>
      <c r="S26" s="183"/>
      <c r="T26" s="183"/>
      <c r="U26" s="183"/>
      <c r="V26" s="184"/>
      <c r="W26" s="182" t="s">
        <v>603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t="s">
        <v>603</v>
      </c>
      <c r="H27" s="151"/>
      <c r="I27" s="151"/>
      <c r="J27" s="151"/>
      <c r="K27" s="151"/>
      <c r="L27" s="151"/>
      <c r="M27" s="151"/>
      <c r="N27" s="151"/>
      <c r="O27" s="152"/>
      <c r="P27" s="182" t="s">
        <v>603</v>
      </c>
      <c r="Q27" s="183"/>
      <c r="R27" s="183"/>
      <c r="S27" s="183"/>
      <c r="T27" s="183"/>
      <c r="U27" s="183"/>
      <c r="V27" s="184"/>
      <c r="W27" s="182" t="s">
        <v>603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22</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7"/>
      <c r="Z30" s="448"/>
      <c r="AA30" s="449"/>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v>32</v>
      </c>
      <c r="AR31" s="198"/>
      <c r="AS31" s="132" t="s">
        <v>357</v>
      </c>
      <c r="AT31" s="133"/>
      <c r="AU31" s="265">
        <v>37</v>
      </c>
      <c r="AV31" s="265"/>
      <c r="AW31" s="368" t="s">
        <v>301</v>
      </c>
      <c r="AX31" s="369"/>
    </row>
    <row r="32" spans="1:50" ht="84.75" customHeight="1" x14ac:dyDescent="0.15">
      <c r="A32" s="534"/>
      <c r="B32" s="532"/>
      <c r="C32" s="532"/>
      <c r="D32" s="532"/>
      <c r="E32" s="532"/>
      <c r="F32" s="533"/>
      <c r="G32" s="508" t="s">
        <v>556</v>
      </c>
      <c r="H32" s="738"/>
      <c r="I32" s="738"/>
      <c r="J32" s="738"/>
      <c r="K32" s="738"/>
      <c r="L32" s="738"/>
      <c r="M32" s="738"/>
      <c r="N32" s="738"/>
      <c r="O32" s="739"/>
      <c r="P32" s="121" t="s">
        <v>557</v>
      </c>
      <c r="Q32" s="661"/>
      <c r="R32" s="661"/>
      <c r="S32" s="661"/>
      <c r="T32" s="661"/>
      <c r="U32" s="661"/>
      <c r="V32" s="661"/>
      <c r="W32" s="661"/>
      <c r="X32" s="662"/>
      <c r="Y32" s="335" t="s">
        <v>13</v>
      </c>
      <c r="Z32" s="517"/>
      <c r="AA32" s="518"/>
      <c r="AB32" s="519" t="s">
        <v>558</v>
      </c>
      <c r="AC32" s="519"/>
      <c r="AD32" s="519"/>
      <c r="AE32" s="348">
        <v>1</v>
      </c>
      <c r="AF32" s="349"/>
      <c r="AG32" s="349"/>
      <c r="AH32" s="349"/>
      <c r="AI32" s="348">
        <v>1</v>
      </c>
      <c r="AJ32" s="349"/>
      <c r="AK32" s="349"/>
      <c r="AL32" s="349"/>
      <c r="AM32" s="348">
        <v>1</v>
      </c>
      <c r="AN32" s="349"/>
      <c r="AO32" s="349"/>
      <c r="AP32" s="349"/>
      <c r="AQ32" s="189" t="s">
        <v>603</v>
      </c>
      <c r="AR32" s="190"/>
      <c r="AS32" s="190"/>
      <c r="AT32" s="191"/>
      <c r="AU32" s="349" t="s">
        <v>603</v>
      </c>
      <c r="AV32" s="349"/>
      <c r="AW32" s="349"/>
      <c r="AX32" s="365"/>
    </row>
    <row r="33" spans="1:50" ht="84.75" customHeight="1" x14ac:dyDescent="0.15">
      <c r="A33" s="535"/>
      <c r="B33" s="536"/>
      <c r="C33" s="536"/>
      <c r="D33" s="536"/>
      <c r="E33" s="536"/>
      <c r="F33" s="537"/>
      <c r="G33" s="740"/>
      <c r="H33" s="741"/>
      <c r="I33" s="741"/>
      <c r="J33" s="741"/>
      <c r="K33" s="741"/>
      <c r="L33" s="741"/>
      <c r="M33" s="741"/>
      <c r="N33" s="741"/>
      <c r="O33" s="742"/>
      <c r="P33" s="663"/>
      <c r="Q33" s="663"/>
      <c r="R33" s="663"/>
      <c r="S33" s="663"/>
      <c r="T33" s="663"/>
      <c r="U33" s="663"/>
      <c r="V33" s="663"/>
      <c r="W33" s="663"/>
      <c r="X33" s="664"/>
      <c r="Y33" s="282" t="s">
        <v>55</v>
      </c>
      <c r="Z33" s="277"/>
      <c r="AA33" s="278"/>
      <c r="AB33" s="489" t="s">
        <v>558</v>
      </c>
      <c r="AC33" s="489"/>
      <c r="AD33" s="489"/>
      <c r="AE33" s="348" t="s">
        <v>603</v>
      </c>
      <c r="AF33" s="349"/>
      <c r="AG33" s="349"/>
      <c r="AH33" s="349"/>
      <c r="AI33" s="348">
        <v>1</v>
      </c>
      <c r="AJ33" s="349"/>
      <c r="AK33" s="349"/>
      <c r="AL33" s="349"/>
      <c r="AM33" s="348">
        <v>1</v>
      </c>
      <c r="AN33" s="349"/>
      <c r="AO33" s="349"/>
      <c r="AP33" s="349"/>
      <c r="AQ33" s="189">
        <v>1</v>
      </c>
      <c r="AR33" s="190"/>
      <c r="AS33" s="190"/>
      <c r="AT33" s="191"/>
      <c r="AU33" s="349">
        <v>1</v>
      </c>
      <c r="AV33" s="349"/>
      <c r="AW33" s="349"/>
      <c r="AX33" s="365"/>
    </row>
    <row r="34" spans="1:50" ht="84.75" customHeight="1" x14ac:dyDescent="0.15">
      <c r="A34" s="534"/>
      <c r="B34" s="532"/>
      <c r="C34" s="532"/>
      <c r="D34" s="532"/>
      <c r="E34" s="532"/>
      <c r="F34" s="533"/>
      <c r="G34" s="743"/>
      <c r="H34" s="744"/>
      <c r="I34" s="744"/>
      <c r="J34" s="744"/>
      <c r="K34" s="744"/>
      <c r="L34" s="744"/>
      <c r="M34" s="744"/>
      <c r="N34" s="744"/>
      <c r="O34" s="745"/>
      <c r="P34" s="665"/>
      <c r="Q34" s="665"/>
      <c r="R34" s="665"/>
      <c r="S34" s="665"/>
      <c r="T34" s="665"/>
      <c r="U34" s="665"/>
      <c r="V34" s="665"/>
      <c r="W34" s="665"/>
      <c r="X34" s="666"/>
      <c r="Y34" s="282" t="s">
        <v>14</v>
      </c>
      <c r="Z34" s="277"/>
      <c r="AA34" s="278"/>
      <c r="AB34" s="474" t="s">
        <v>302</v>
      </c>
      <c r="AC34" s="474"/>
      <c r="AD34" s="474"/>
      <c r="AE34" s="348" t="s">
        <v>604</v>
      </c>
      <c r="AF34" s="349"/>
      <c r="AG34" s="349"/>
      <c r="AH34" s="349"/>
      <c r="AI34" s="348">
        <v>100</v>
      </c>
      <c r="AJ34" s="349"/>
      <c r="AK34" s="349"/>
      <c r="AL34" s="349"/>
      <c r="AM34" s="348">
        <v>100</v>
      </c>
      <c r="AN34" s="349"/>
      <c r="AO34" s="349"/>
      <c r="AP34" s="349"/>
      <c r="AQ34" s="189" t="s">
        <v>605</v>
      </c>
      <c r="AR34" s="190"/>
      <c r="AS34" s="190"/>
      <c r="AT34" s="191"/>
      <c r="AU34" s="349" t="s">
        <v>601</v>
      </c>
      <c r="AV34" s="349"/>
      <c r="AW34" s="349"/>
      <c r="AX34" s="365"/>
    </row>
    <row r="35" spans="1:50" ht="23.25" customHeight="1" x14ac:dyDescent="0.15">
      <c r="A35" s="881" t="s">
        <v>539</v>
      </c>
      <c r="B35" s="882"/>
      <c r="C35" s="882"/>
      <c r="D35" s="882"/>
      <c r="E35" s="882"/>
      <c r="F35" s="883"/>
      <c r="G35" s="887" t="s">
        <v>606</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32" t="s">
        <v>501</v>
      </c>
      <c r="B37" s="633"/>
      <c r="C37" s="633"/>
      <c r="D37" s="633"/>
      <c r="E37" s="633"/>
      <c r="F37" s="634"/>
      <c r="G37" s="755"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5"/>
      <c r="B41" s="636"/>
      <c r="C41" s="636"/>
      <c r="D41" s="636"/>
      <c r="E41" s="636"/>
      <c r="F41" s="637"/>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32" t="s">
        <v>501</v>
      </c>
      <c r="B44" s="633"/>
      <c r="C44" s="633"/>
      <c r="D44" s="633"/>
      <c r="E44" s="633"/>
      <c r="F44" s="634"/>
      <c r="G44" s="755"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59"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59"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357</v>
      </c>
      <c r="AT66" s="952"/>
      <c r="AU66" s="265"/>
      <c r="AV66" s="265"/>
      <c r="AW66" s="951" t="s">
        <v>500</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529</v>
      </c>
      <c r="AC67" s="984"/>
      <c r="AD67" s="98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529</v>
      </c>
      <c r="AC68" s="985"/>
      <c r="AD68" s="98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530</v>
      </c>
      <c r="AC69" s="876"/>
      <c r="AD69" s="876"/>
      <c r="AE69" s="878"/>
      <c r="AF69" s="879"/>
      <c r="AG69" s="879"/>
      <c r="AH69" s="879"/>
      <c r="AI69" s="878"/>
      <c r="AJ69" s="879"/>
      <c r="AK69" s="879"/>
      <c r="AL69" s="879"/>
      <c r="AM69" s="878"/>
      <c r="AN69" s="879"/>
      <c r="AO69" s="879"/>
      <c r="AP69" s="879"/>
      <c r="AQ69" s="348"/>
      <c r="AR69" s="349"/>
      <c r="AS69" s="349"/>
      <c r="AT69" s="350"/>
      <c r="AU69" s="349"/>
      <c r="AV69" s="349"/>
      <c r="AW69" s="349"/>
      <c r="AX69" s="365"/>
    </row>
    <row r="70" spans="1:50" ht="23.25" hidden="1" customHeight="1" x14ac:dyDescent="0.15">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528</v>
      </c>
      <c r="X70" s="990"/>
      <c r="Y70" s="982" t="s">
        <v>13</v>
      </c>
      <c r="Z70" s="982"/>
      <c r="AA70" s="983"/>
      <c r="AB70" s="984" t="s">
        <v>529</v>
      </c>
      <c r="AC70" s="984"/>
      <c r="AD70" s="98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529</v>
      </c>
      <c r="AC71" s="985"/>
      <c r="AD71" s="98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530</v>
      </c>
      <c r="AC72" s="876"/>
      <c r="AD72" s="876"/>
      <c r="AE72" s="878"/>
      <c r="AF72" s="879"/>
      <c r="AG72" s="879"/>
      <c r="AH72" s="879"/>
      <c r="AI72" s="878"/>
      <c r="AJ72" s="879"/>
      <c r="AK72" s="879"/>
      <c r="AL72" s="879"/>
      <c r="AM72" s="878"/>
      <c r="AN72" s="879"/>
      <c r="AO72" s="879"/>
      <c r="AP72" s="879"/>
      <c r="AQ72" s="348"/>
      <c r="AR72" s="349"/>
      <c r="AS72" s="349"/>
      <c r="AT72" s="350"/>
      <c r="AU72" s="349"/>
      <c r="AV72" s="349"/>
      <c r="AW72" s="349"/>
      <c r="AX72" s="365"/>
    </row>
    <row r="73" spans="1:50" ht="18.75" hidden="1" customHeight="1" x14ac:dyDescent="0.15">
      <c r="A73" s="835" t="s">
        <v>502</v>
      </c>
      <c r="B73" s="836"/>
      <c r="C73" s="836"/>
      <c r="D73" s="836"/>
      <c r="E73" s="836"/>
      <c r="F73" s="837"/>
      <c r="G73" s="818"/>
      <c r="H73" s="129" t="s">
        <v>266</v>
      </c>
      <c r="I73" s="129"/>
      <c r="J73" s="129"/>
      <c r="K73" s="129"/>
      <c r="L73" s="129"/>
      <c r="M73" s="129"/>
      <c r="N73" s="129"/>
      <c r="O73" s="130"/>
      <c r="P73" s="137" t="s">
        <v>60</v>
      </c>
      <c r="Q73" s="129"/>
      <c r="R73" s="129"/>
      <c r="S73" s="129"/>
      <c r="T73" s="129"/>
      <c r="U73" s="129"/>
      <c r="V73" s="129"/>
      <c r="W73" s="129"/>
      <c r="X73" s="130"/>
      <c r="Y73" s="820"/>
      <c r="Z73" s="821"/>
      <c r="AA73" s="82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8"/>
      <c r="B74" s="839"/>
      <c r="C74" s="839"/>
      <c r="D74" s="839"/>
      <c r="E74" s="839"/>
      <c r="F74" s="840"/>
      <c r="G74" s="81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8"/>
      <c r="B75" s="839"/>
      <c r="C75" s="839"/>
      <c r="D75" s="839"/>
      <c r="E75" s="839"/>
      <c r="F75" s="840"/>
      <c r="G75" s="78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8"/>
      <c r="B76" s="839"/>
      <c r="C76" s="839"/>
      <c r="D76" s="839"/>
      <c r="E76" s="839"/>
      <c r="F76" s="840"/>
      <c r="G76" s="78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8"/>
      <c r="B77" s="839"/>
      <c r="C77" s="839"/>
      <c r="D77" s="839"/>
      <c r="E77" s="839"/>
      <c r="F77" s="840"/>
      <c r="G77" s="78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5" t="s">
        <v>542</v>
      </c>
      <c r="B78" s="896"/>
      <c r="C78" s="896"/>
      <c r="D78" s="896"/>
      <c r="E78" s="893" t="s">
        <v>467</v>
      </c>
      <c r="F78" s="894"/>
      <c r="G78" s="58" t="s">
        <v>367</v>
      </c>
      <c r="H78" s="797"/>
      <c r="I78" s="228"/>
      <c r="J78" s="228"/>
      <c r="K78" s="228"/>
      <c r="L78" s="228"/>
      <c r="M78" s="228"/>
      <c r="N78" s="228"/>
      <c r="O78" s="798"/>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customHeight="1" x14ac:dyDescent="0.15">
      <c r="A80" s="486" t="s">
        <v>267</v>
      </c>
      <c r="B80" s="841" t="s">
        <v>493</v>
      </c>
      <c r="C80" s="842"/>
      <c r="D80" s="842"/>
      <c r="E80" s="842"/>
      <c r="F80" s="843"/>
      <c r="G80" s="539" t="s">
        <v>259</v>
      </c>
      <c r="H80" s="539"/>
      <c r="I80" s="539"/>
      <c r="J80" s="539"/>
      <c r="K80" s="539"/>
      <c r="L80" s="539"/>
      <c r="M80" s="539"/>
      <c r="N80" s="539"/>
      <c r="O80" s="539"/>
      <c r="P80" s="539"/>
      <c r="Q80" s="539"/>
      <c r="R80" s="539"/>
      <c r="S80" s="539"/>
      <c r="T80" s="539"/>
      <c r="U80" s="539"/>
      <c r="V80" s="539"/>
      <c r="W80" s="539"/>
      <c r="X80" s="539"/>
      <c r="Y80" s="539"/>
      <c r="Z80" s="539"/>
      <c r="AA80" s="540"/>
      <c r="AB80" s="759"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61"/>
    </row>
    <row r="81" spans="1:60" ht="22.5" customHeight="1" x14ac:dyDescent="0.15">
      <c r="A81" s="487"/>
      <c r="B81" s="844"/>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48.75" customHeight="1" x14ac:dyDescent="0.15">
      <c r="A82" s="487"/>
      <c r="B82" s="844"/>
      <c r="C82" s="520"/>
      <c r="D82" s="520"/>
      <c r="E82" s="520"/>
      <c r="F82" s="521"/>
      <c r="G82" s="478" t="s">
        <v>559</v>
      </c>
      <c r="H82" s="478"/>
      <c r="I82" s="478"/>
      <c r="J82" s="478"/>
      <c r="K82" s="478"/>
      <c r="L82" s="478"/>
      <c r="M82" s="478"/>
      <c r="N82" s="478"/>
      <c r="O82" s="478"/>
      <c r="P82" s="478"/>
      <c r="Q82" s="478"/>
      <c r="R82" s="478"/>
      <c r="S82" s="478"/>
      <c r="T82" s="478"/>
      <c r="U82" s="478"/>
      <c r="V82" s="478"/>
      <c r="W82" s="478"/>
      <c r="X82" s="478"/>
      <c r="Y82" s="478"/>
      <c r="Z82" s="478"/>
      <c r="AA82" s="752"/>
      <c r="AB82" s="477" t="s">
        <v>618</v>
      </c>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48.75" customHeight="1" x14ac:dyDescent="0.15">
      <c r="A83" s="487"/>
      <c r="B83" s="844"/>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5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48.75" customHeight="1" x14ac:dyDescent="0.15">
      <c r="A84" s="487"/>
      <c r="B84" s="845"/>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5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customHeight="1" x14ac:dyDescent="0.15">
      <c r="A85" s="487"/>
      <c r="B85" s="520" t="s">
        <v>265</v>
      </c>
      <c r="C85" s="520"/>
      <c r="D85" s="520"/>
      <c r="E85" s="520"/>
      <c r="F85" s="521"/>
      <c r="G85" s="538" t="s">
        <v>62</v>
      </c>
      <c r="H85" s="539"/>
      <c r="I85" s="539"/>
      <c r="J85" s="539"/>
      <c r="K85" s="539"/>
      <c r="L85" s="539"/>
      <c r="M85" s="539"/>
      <c r="N85" s="539"/>
      <c r="O85" s="540"/>
      <c r="P85" s="759"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customHeight="1" x14ac:dyDescent="0.15">
      <c r="A86" s="487"/>
      <c r="B86" s="520"/>
      <c r="C86" s="520"/>
      <c r="D86" s="520"/>
      <c r="E86" s="520"/>
      <c r="F86" s="521"/>
      <c r="G86" s="541"/>
      <c r="H86" s="368"/>
      <c r="I86" s="368"/>
      <c r="J86" s="368"/>
      <c r="K86" s="368"/>
      <c r="L86" s="368"/>
      <c r="M86" s="368"/>
      <c r="N86" s="368"/>
      <c r="O86" s="542"/>
      <c r="P86" s="555"/>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t="s">
        <v>607</v>
      </c>
      <c r="AR86" s="265"/>
      <c r="AS86" s="132" t="s">
        <v>357</v>
      </c>
      <c r="AT86" s="133"/>
      <c r="AU86" s="265" t="s">
        <v>608</v>
      </c>
      <c r="AV86" s="265"/>
      <c r="AW86" s="368" t="s">
        <v>301</v>
      </c>
      <c r="AX86" s="369"/>
      <c r="AY86" s="10"/>
      <c r="AZ86" s="10"/>
      <c r="BA86" s="10"/>
      <c r="BB86" s="10"/>
      <c r="BC86" s="10"/>
      <c r="BD86" s="10"/>
      <c r="BE86" s="10"/>
      <c r="BF86" s="10"/>
      <c r="BG86" s="10"/>
      <c r="BH86" s="10"/>
    </row>
    <row r="87" spans="1:60" ht="45" customHeight="1" x14ac:dyDescent="0.15">
      <c r="A87" s="487"/>
      <c r="B87" s="520"/>
      <c r="C87" s="520"/>
      <c r="D87" s="520"/>
      <c r="E87" s="520"/>
      <c r="F87" s="521"/>
      <c r="G87" s="211" t="s">
        <v>626</v>
      </c>
      <c r="H87" s="121"/>
      <c r="I87" s="121"/>
      <c r="J87" s="121"/>
      <c r="K87" s="121"/>
      <c r="L87" s="121"/>
      <c r="M87" s="121"/>
      <c r="N87" s="121"/>
      <c r="O87" s="212"/>
      <c r="P87" s="121" t="s">
        <v>627</v>
      </c>
      <c r="Q87" s="813"/>
      <c r="R87" s="813"/>
      <c r="S87" s="813"/>
      <c r="T87" s="813"/>
      <c r="U87" s="813"/>
      <c r="V87" s="813"/>
      <c r="W87" s="813"/>
      <c r="X87" s="814"/>
      <c r="Y87" s="756" t="s">
        <v>63</v>
      </c>
      <c r="Z87" s="757"/>
      <c r="AA87" s="758"/>
      <c r="AB87" s="519" t="s">
        <v>560</v>
      </c>
      <c r="AC87" s="519"/>
      <c r="AD87" s="519"/>
      <c r="AE87" s="348" t="s">
        <v>607</v>
      </c>
      <c r="AF87" s="349"/>
      <c r="AG87" s="349"/>
      <c r="AH87" s="349"/>
      <c r="AI87" s="348" t="s">
        <v>608</v>
      </c>
      <c r="AJ87" s="349"/>
      <c r="AK87" s="349"/>
      <c r="AL87" s="349"/>
      <c r="AM87" s="348">
        <v>393.2</v>
      </c>
      <c r="AN87" s="349"/>
      <c r="AO87" s="349"/>
      <c r="AP87" s="349"/>
      <c r="AQ87" s="189" t="s">
        <v>608</v>
      </c>
      <c r="AR87" s="190"/>
      <c r="AS87" s="190"/>
      <c r="AT87" s="191"/>
      <c r="AU87" s="349" t="s">
        <v>607</v>
      </c>
      <c r="AV87" s="349"/>
      <c r="AW87" s="349"/>
      <c r="AX87" s="365"/>
    </row>
    <row r="88" spans="1:60" ht="45" customHeight="1" x14ac:dyDescent="0.15">
      <c r="A88" s="487"/>
      <c r="B88" s="520"/>
      <c r="C88" s="520"/>
      <c r="D88" s="520"/>
      <c r="E88" s="520"/>
      <c r="F88" s="521"/>
      <c r="G88" s="213"/>
      <c r="H88" s="214"/>
      <c r="I88" s="214"/>
      <c r="J88" s="214"/>
      <c r="K88" s="214"/>
      <c r="L88" s="214"/>
      <c r="M88" s="214"/>
      <c r="N88" s="214"/>
      <c r="O88" s="215"/>
      <c r="P88" s="815"/>
      <c r="Q88" s="815"/>
      <c r="R88" s="815"/>
      <c r="S88" s="815"/>
      <c r="T88" s="815"/>
      <c r="U88" s="815"/>
      <c r="V88" s="815"/>
      <c r="W88" s="815"/>
      <c r="X88" s="816"/>
      <c r="Y88" s="719" t="s">
        <v>55</v>
      </c>
      <c r="Z88" s="720"/>
      <c r="AA88" s="721"/>
      <c r="AB88" s="489" t="s">
        <v>560</v>
      </c>
      <c r="AC88" s="489"/>
      <c r="AD88" s="489"/>
      <c r="AE88" s="348">
        <v>397.7</v>
      </c>
      <c r="AF88" s="349"/>
      <c r="AG88" s="349"/>
      <c r="AH88" s="349"/>
      <c r="AI88" s="348">
        <v>402.2</v>
      </c>
      <c r="AJ88" s="349"/>
      <c r="AK88" s="349"/>
      <c r="AL88" s="349"/>
      <c r="AM88" s="348">
        <v>406.9</v>
      </c>
      <c r="AN88" s="349"/>
      <c r="AO88" s="349"/>
      <c r="AP88" s="349"/>
      <c r="AQ88" s="189" t="s">
        <v>608</v>
      </c>
      <c r="AR88" s="190"/>
      <c r="AS88" s="190"/>
      <c r="AT88" s="191"/>
      <c r="AU88" s="349" t="s">
        <v>608</v>
      </c>
      <c r="AV88" s="349"/>
      <c r="AW88" s="349"/>
      <c r="AX88" s="365"/>
      <c r="AY88" s="10"/>
      <c r="AZ88" s="10"/>
      <c r="BA88" s="10"/>
      <c r="BB88" s="10"/>
      <c r="BC88" s="10"/>
    </row>
    <row r="89" spans="1:60" ht="45"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17"/>
      <c r="Y89" s="719" t="s">
        <v>14</v>
      </c>
      <c r="Z89" s="720"/>
      <c r="AA89" s="721"/>
      <c r="AB89" s="443" t="s">
        <v>15</v>
      </c>
      <c r="AC89" s="443"/>
      <c r="AD89" s="443"/>
      <c r="AE89" s="348" t="s">
        <v>608</v>
      </c>
      <c r="AF89" s="349"/>
      <c r="AG89" s="349"/>
      <c r="AH89" s="349"/>
      <c r="AI89" s="348" t="s">
        <v>607</v>
      </c>
      <c r="AJ89" s="349"/>
      <c r="AK89" s="349"/>
      <c r="AL89" s="349"/>
      <c r="AM89" s="348">
        <v>97</v>
      </c>
      <c r="AN89" s="349"/>
      <c r="AO89" s="349"/>
      <c r="AP89" s="349"/>
      <c r="AQ89" s="189" t="s">
        <v>607</v>
      </c>
      <c r="AR89" s="190"/>
      <c r="AS89" s="190"/>
      <c r="AT89" s="191"/>
      <c r="AU89" s="349" t="s">
        <v>607</v>
      </c>
      <c r="AV89" s="349"/>
      <c r="AW89" s="349"/>
      <c r="AX89" s="365"/>
      <c r="AY89" s="10"/>
      <c r="AZ89" s="10"/>
      <c r="BA89" s="10"/>
      <c r="BB89" s="10"/>
      <c r="BC89" s="10"/>
      <c r="BD89" s="10"/>
      <c r="BE89" s="10"/>
      <c r="BF89" s="10"/>
      <c r="BG89" s="10"/>
      <c r="BH89" s="10"/>
    </row>
    <row r="90" spans="1:60" ht="18.75" customHeight="1" x14ac:dyDescent="0.15">
      <c r="A90" s="487"/>
      <c r="B90" s="520" t="s">
        <v>265</v>
      </c>
      <c r="C90" s="520"/>
      <c r="D90" s="520"/>
      <c r="E90" s="520"/>
      <c r="F90" s="521"/>
      <c r="G90" s="538" t="s">
        <v>62</v>
      </c>
      <c r="H90" s="539"/>
      <c r="I90" s="539"/>
      <c r="J90" s="539"/>
      <c r="K90" s="539"/>
      <c r="L90" s="539"/>
      <c r="M90" s="539"/>
      <c r="N90" s="539"/>
      <c r="O90" s="540"/>
      <c r="P90" s="759"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customHeight="1" x14ac:dyDescent="0.15">
      <c r="A91" s="487"/>
      <c r="B91" s="520"/>
      <c r="C91" s="520"/>
      <c r="D91" s="520"/>
      <c r="E91" s="520"/>
      <c r="F91" s="521"/>
      <c r="G91" s="541"/>
      <c r="H91" s="368"/>
      <c r="I91" s="368"/>
      <c r="J91" s="368"/>
      <c r="K91" s="368"/>
      <c r="L91" s="368"/>
      <c r="M91" s="368"/>
      <c r="N91" s="368"/>
      <c r="O91" s="542"/>
      <c r="P91" s="555"/>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t="s">
        <v>607</v>
      </c>
      <c r="AR91" s="265"/>
      <c r="AS91" s="132" t="s">
        <v>357</v>
      </c>
      <c r="AT91" s="133"/>
      <c r="AU91" s="265" t="s">
        <v>607</v>
      </c>
      <c r="AV91" s="265"/>
      <c r="AW91" s="368" t="s">
        <v>301</v>
      </c>
      <c r="AX91" s="369"/>
      <c r="AY91" s="10"/>
      <c r="AZ91" s="10"/>
      <c r="BA91" s="10"/>
      <c r="BB91" s="10"/>
      <c r="BC91" s="10"/>
    </row>
    <row r="92" spans="1:60" ht="66" customHeight="1" x14ac:dyDescent="0.15">
      <c r="A92" s="487"/>
      <c r="B92" s="520"/>
      <c r="C92" s="520"/>
      <c r="D92" s="520"/>
      <c r="E92" s="520"/>
      <c r="F92" s="521"/>
      <c r="G92" s="211" t="s">
        <v>628</v>
      </c>
      <c r="H92" s="121"/>
      <c r="I92" s="121"/>
      <c r="J92" s="121"/>
      <c r="K92" s="121"/>
      <c r="L92" s="121"/>
      <c r="M92" s="121"/>
      <c r="N92" s="121"/>
      <c r="O92" s="212"/>
      <c r="P92" s="121" t="s">
        <v>629</v>
      </c>
      <c r="Q92" s="813"/>
      <c r="R92" s="813"/>
      <c r="S92" s="813"/>
      <c r="T92" s="813"/>
      <c r="U92" s="813"/>
      <c r="V92" s="813"/>
      <c r="W92" s="813"/>
      <c r="X92" s="814"/>
      <c r="Y92" s="756" t="s">
        <v>63</v>
      </c>
      <c r="Z92" s="757"/>
      <c r="AA92" s="758"/>
      <c r="AB92" s="519" t="s">
        <v>560</v>
      </c>
      <c r="AC92" s="519"/>
      <c r="AD92" s="519"/>
      <c r="AE92" s="348" t="s">
        <v>607</v>
      </c>
      <c r="AF92" s="349"/>
      <c r="AG92" s="349"/>
      <c r="AH92" s="349"/>
      <c r="AI92" s="348">
        <v>517.5</v>
      </c>
      <c r="AJ92" s="349"/>
      <c r="AK92" s="349"/>
      <c r="AL92" s="349"/>
      <c r="AM92" s="348">
        <v>509.3</v>
      </c>
      <c r="AN92" s="349"/>
      <c r="AO92" s="349"/>
      <c r="AP92" s="349"/>
      <c r="AQ92" s="189" t="s">
        <v>607</v>
      </c>
      <c r="AR92" s="190"/>
      <c r="AS92" s="190"/>
      <c r="AT92" s="191"/>
      <c r="AU92" s="349" t="s">
        <v>608</v>
      </c>
      <c r="AV92" s="349"/>
      <c r="AW92" s="349"/>
      <c r="AX92" s="365"/>
      <c r="AY92" s="10"/>
      <c r="AZ92" s="10"/>
      <c r="BA92" s="10"/>
      <c r="BB92" s="10"/>
      <c r="BC92" s="10"/>
      <c r="BD92" s="10"/>
      <c r="BE92" s="10"/>
      <c r="BF92" s="10"/>
      <c r="BG92" s="10"/>
      <c r="BH92" s="10"/>
    </row>
    <row r="93" spans="1:60" ht="66" customHeight="1" x14ac:dyDescent="0.15">
      <c r="A93" s="487"/>
      <c r="B93" s="520"/>
      <c r="C93" s="520"/>
      <c r="D93" s="520"/>
      <c r="E93" s="520"/>
      <c r="F93" s="521"/>
      <c r="G93" s="213"/>
      <c r="H93" s="214"/>
      <c r="I93" s="214"/>
      <c r="J93" s="214"/>
      <c r="K93" s="214"/>
      <c r="L93" s="214"/>
      <c r="M93" s="214"/>
      <c r="N93" s="214"/>
      <c r="O93" s="215"/>
      <c r="P93" s="815"/>
      <c r="Q93" s="815"/>
      <c r="R93" s="815"/>
      <c r="S93" s="815"/>
      <c r="T93" s="815"/>
      <c r="U93" s="815"/>
      <c r="V93" s="815"/>
      <c r="W93" s="815"/>
      <c r="X93" s="816"/>
      <c r="Y93" s="719" t="s">
        <v>55</v>
      </c>
      <c r="Z93" s="720"/>
      <c r="AA93" s="721"/>
      <c r="AB93" s="489" t="s">
        <v>560</v>
      </c>
      <c r="AC93" s="489"/>
      <c r="AD93" s="489"/>
      <c r="AE93" s="348" t="s">
        <v>607</v>
      </c>
      <c r="AF93" s="349"/>
      <c r="AG93" s="349"/>
      <c r="AH93" s="349"/>
      <c r="AI93" s="348" t="s">
        <v>607</v>
      </c>
      <c r="AJ93" s="349"/>
      <c r="AK93" s="349"/>
      <c r="AL93" s="349"/>
      <c r="AM93" s="348">
        <v>520</v>
      </c>
      <c r="AN93" s="349"/>
      <c r="AO93" s="349"/>
      <c r="AP93" s="349"/>
      <c r="AQ93" s="189" t="s">
        <v>607</v>
      </c>
      <c r="AR93" s="190"/>
      <c r="AS93" s="190"/>
      <c r="AT93" s="191"/>
      <c r="AU93" s="349" t="s">
        <v>609</v>
      </c>
      <c r="AV93" s="349"/>
      <c r="AW93" s="349"/>
      <c r="AX93" s="365"/>
    </row>
    <row r="94" spans="1:60" ht="66"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17"/>
      <c r="Y94" s="719" t="s">
        <v>14</v>
      </c>
      <c r="Z94" s="720"/>
      <c r="AA94" s="721"/>
      <c r="AB94" s="443" t="s">
        <v>15</v>
      </c>
      <c r="AC94" s="443"/>
      <c r="AD94" s="443"/>
      <c r="AE94" s="348" t="s">
        <v>608</v>
      </c>
      <c r="AF94" s="349"/>
      <c r="AG94" s="349"/>
      <c r="AH94" s="349"/>
      <c r="AI94" s="348" t="s">
        <v>608</v>
      </c>
      <c r="AJ94" s="349"/>
      <c r="AK94" s="349"/>
      <c r="AL94" s="349"/>
      <c r="AM94" s="348">
        <v>98</v>
      </c>
      <c r="AN94" s="349"/>
      <c r="AO94" s="349"/>
      <c r="AP94" s="349"/>
      <c r="AQ94" s="189" t="s">
        <v>608</v>
      </c>
      <c r="AR94" s="190"/>
      <c r="AS94" s="190"/>
      <c r="AT94" s="191"/>
      <c r="AU94" s="349" t="s">
        <v>607</v>
      </c>
      <c r="AV94" s="349"/>
      <c r="AW94" s="349"/>
      <c r="AX94" s="365"/>
      <c r="AY94" s="10"/>
      <c r="AZ94" s="10"/>
      <c r="BA94" s="10"/>
      <c r="BB94" s="10"/>
      <c r="BC94" s="10"/>
    </row>
    <row r="95" spans="1:60" ht="18.75" customHeight="1" x14ac:dyDescent="0.15">
      <c r="A95" s="487"/>
      <c r="B95" s="520" t="s">
        <v>265</v>
      </c>
      <c r="C95" s="520"/>
      <c r="D95" s="520"/>
      <c r="E95" s="520"/>
      <c r="F95" s="521"/>
      <c r="G95" s="538" t="s">
        <v>62</v>
      </c>
      <c r="H95" s="539"/>
      <c r="I95" s="539"/>
      <c r="J95" s="539"/>
      <c r="K95" s="539"/>
      <c r="L95" s="539"/>
      <c r="M95" s="539"/>
      <c r="N95" s="539"/>
      <c r="O95" s="540"/>
      <c r="P95" s="759"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customHeight="1" x14ac:dyDescent="0.15">
      <c r="A96" s="487"/>
      <c r="B96" s="520"/>
      <c r="C96" s="520"/>
      <c r="D96" s="520"/>
      <c r="E96" s="520"/>
      <c r="F96" s="521"/>
      <c r="G96" s="541"/>
      <c r="H96" s="368"/>
      <c r="I96" s="368"/>
      <c r="J96" s="368"/>
      <c r="K96" s="368"/>
      <c r="L96" s="368"/>
      <c r="M96" s="368"/>
      <c r="N96" s="368"/>
      <c r="O96" s="542"/>
      <c r="P96" s="555"/>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t="s">
        <v>607</v>
      </c>
      <c r="AR96" s="265"/>
      <c r="AS96" s="132" t="s">
        <v>357</v>
      </c>
      <c r="AT96" s="133"/>
      <c r="AU96" s="265" t="s">
        <v>608</v>
      </c>
      <c r="AV96" s="265"/>
      <c r="AW96" s="368" t="s">
        <v>301</v>
      </c>
      <c r="AX96" s="369"/>
    </row>
    <row r="97" spans="1:60" ht="52.5" customHeight="1" x14ac:dyDescent="0.15">
      <c r="A97" s="487"/>
      <c r="B97" s="520"/>
      <c r="C97" s="520"/>
      <c r="D97" s="520"/>
      <c r="E97" s="520"/>
      <c r="F97" s="521"/>
      <c r="G97" s="211" t="s">
        <v>630</v>
      </c>
      <c r="H97" s="121"/>
      <c r="I97" s="121"/>
      <c r="J97" s="121"/>
      <c r="K97" s="121"/>
      <c r="L97" s="121"/>
      <c r="M97" s="121"/>
      <c r="N97" s="121"/>
      <c r="O97" s="212"/>
      <c r="P97" s="121" t="s">
        <v>631</v>
      </c>
      <c r="Q97" s="813"/>
      <c r="R97" s="813"/>
      <c r="S97" s="813"/>
      <c r="T97" s="813"/>
      <c r="U97" s="813"/>
      <c r="V97" s="813"/>
      <c r="W97" s="813"/>
      <c r="X97" s="814"/>
      <c r="Y97" s="756" t="s">
        <v>63</v>
      </c>
      <c r="Z97" s="757"/>
      <c r="AA97" s="758"/>
      <c r="AB97" s="322" t="s">
        <v>561</v>
      </c>
      <c r="AC97" s="323"/>
      <c r="AD97" s="324"/>
      <c r="AE97" s="348" t="s">
        <v>607</v>
      </c>
      <c r="AF97" s="349"/>
      <c r="AG97" s="349"/>
      <c r="AH97" s="350"/>
      <c r="AI97" s="348">
        <v>27252</v>
      </c>
      <c r="AJ97" s="349"/>
      <c r="AK97" s="349"/>
      <c r="AL97" s="350"/>
      <c r="AM97" s="348">
        <v>27553</v>
      </c>
      <c r="AN97" s="349"/>
      <c r="AO97" s="349"/>
      <c r="AP97" s="349"/>
      <c r="AQ97" s="189" t="s">
        <v>608</v>
      </c>
      <c r="AR97" s="190"/>
      <c r="AS97" s="190"/>
      <c r="AT97" s="191"/>
      <c r="AU97" s="349" t="s">
        <v>607</v>
      </c>
      <c r="AV97" s="349"/>
      <c r="AW97" s="349"/>
      <c r="AX97" s="365"/>
      <c r="AY97" s="10"/>
      <c r="AZ97" s="10"/>
      <c r="BA97" s="10"/>
      <c r="BB97" s="10"/>
      <c r="BC97" s="10"/>
    </row>
    <row r="98" spans="1:60" ht="52.5" customHeight="1" x14ac:dyDescent="0.15">
      <c r="A98" s="487"/>
      <c r="B98" s="520"/>
      <c r="C98" s="520"/>
      <c r="D98" s="520"/>
      <c r="E98" s="520"/>
      <c r="F98" s="521"/>
      <c r="G98" s="213"/>
      <c r="H98" s="214"/>
      <c r="I98" s="214"/>
      <c r="J98" s="214"/>
      <c r="K98" s="214"/>
      <c r="L98" s="214"/>
      <c r="M98" s="214"/>
      <c r="N98" s="214"/>
      <c r="O98" s="215"/>
      <c r="P98" s="815"/>
      <c r="Q98" s="815"/>
      <c r="R98" s="815"/>
      <c r="S98" s="815"/>
      <c r="T98" s="815"/>
      <c r="U98" s="815"/>
      <c r="V98" s="815"/>
      <c r="W98" s="815"/>
      <c r="X98" s="816"/>
      <c r="Y98" s="719" t="s">
        <v>55</v>
      </c>
      <c r="Z98" s="720"/>
      <c r="AA98" s="721"/>
      <c r="AB98" s="810" t="s">
        <v>561</v>
      </c>
      <c r="AC98" s="811"/>
      <c r="AD98" s="812"/>
      <c r="AE98" s="348" t="s">
        <v>608</v>
      </c>
      <c r="AF98" s="349"/>
      <c r="AG98" s="349"/>
      <c r="AH98" s="350"/>
      <c r="AI98" s="348" t="s">
        <v>607</v>
      </c>
      <c r="AJ98" s="349"/>
      <c r="AK98" s="349"/>
      <c r="AL98" s="350"/>
      <c r="AM98" s="348">
        <v>27000</v>
      </c>
      <c r="AN98" s="349"/>
      <c r="AO98" s="349"/>
      <c r="AP98" s="349"/>
      <c r="AQ98" s="189" t="s">
        <v>607</v>
      </c>
      <c r="AR98" s="190"/>
      <c r="AS98" s="190"/>
      <c r="AT98" s="191"/>
      <c r="AU98" s="349" t="s">
        <v>607</v>
      </c>
      <c r="AV98" s="349"/>
      <c r="AW98" s="349"/>
      <c r="AX98" s="365"/>
      <c r="AY98" s="10"/>
      <c r="AZ98" s="10"/>
      <c r="BA98" s="10"/>
      <c r="BB98" s="10"/>
      <c r="BC98" s="10"/>
      <c r="BD98" s="10"/>
      <c r="BE98" s="10"/>
      <c r="BF98" s="10"/>
      <c r="BG98" s="10"/>
      <c r="BH98" s="10"/>
    </row>
    <row r="99" spans="1:60" ht="52.5" customHeight="1" thickBot="1" x14ac:dyDescent="0.2">
      <c r="A99" s="488"/>
      <c r="B99" s="859"/>
      <c r="C99" s="859"/>
      <c r="D99" s="859"/>
      <c r="E99" s="859"/>
      <c r="F99" s="860"/>
      <c r="G99" s="216"/>
      <c r="H99" s="124"/>
      <c r="I99" s="124"/>
      <c r="J99" s="124"/>
      <c r="K99" s="124"/>
      <c r="L99" s="124"/>
      <c r="M99" s="124"/>
      <c r="N99" s="124"/>
      <c r="O99" s="217"/>
      <c r="P99" s="283"/>
      <c r="Q99" s="283"/>
      <c r="R99" s="283"/>
      <c r="S99" s="283"/>
      <c r="T99" s="283"/>
      <c r="U99" s="283"/>
      <c r="V99" s="283"/>
      <c r="W99" s="283"/>
      <c r="X99" s="817"/>
      <c r="Y99" s="459" t="s">
        <v>14</v>
      </c>
      <c r="Z99" s="460"/>
      <c r="AA99" s="461"/>
      <c r="AB99" s="444" t="s">
        <v>15</v>
      </c>
      <c r="AC99" s="445"/>
      <c r="AD99" s="446"/>
      <c r="AE99" s="846" t="s">
        <v>608</v>
      </c>
      <c r="AF99" s="847"/>
      <c r="AG99" s="847"/>
      <c r="AH99" s="848"/>
      <c r="AI99" s="846" t="s">
        <v>608</v>
      </c>
      <c r="AJ99" s="847"/>
      <c r="AK99" s="847"/>
      <c r="AL99" s="848"/>
      <c r="AM99" s="846" t="s">
        <v>608</v>
      </c>
      <c r="AN99" s="847"/>
      <c r="AO99" s="847"/>
      <c r="AP99" s="847"/>
      <c r="AQ99" s="849" t="s">
        <v>608</v>
      </c>
      <c r="AR99" s="850"/>
      <c r="AS99" s="850"/>
      <c r="AT99" s="851"/>
      <c r="AU99" s="847" t="s">
        <v>607</v>
      </c>
      <c r="AV99" s="847"/>
      <c r="AW99" s="847"/>
      <c r="AX99" s="852"/>
    </row>
    <row r="100" spans="1:60" ht="31.5" customHeight="1" x14ac:dyDescent="0.15">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47"/>
      <c r="Z100" s="448"/>
      <c r="AA100" s="449"/>
      <c r="AB100" s="824" t="s">
        <v>12</v>
      </c>
      <c r="AC100" s="824"/>
      <c r="AD100" s="824"/>
      <c r="AE100" s="853" t="s">
        <v>358</v>
      </c>
      <c r="AF100" s="854"/>
      <c r="AG100" s="854"/>
      <c r="AH100" s="855"/>
      <c r="AI100" s="853" t="s">
        <v>359</v>
      </c>
      <c r="AJ100" s="854"/>
      <c r="AK100" s="854"/>
      <c r="AL100" s="855"/>
      <c r="AM100" s="853" t="s">
        <v>365</v>
      </c>
      <c r="AN100" s="854"/>
      <c r="AO100" s="854"/>
      <c r="AP100" s="855"/>
      <c r="AQ100" s="914" t="s">
        <v>504</v>
      </c>
      <c r="AR100" s="915"/>
      <c r="AS100" s="915"/>
      <c r="AT100" s="916"/>
      <c r="AU100" s="914" t="s">
        <v>505</v>
      </c>
      <c r="AV100" s="915"/>
      <c r="AW100" s="915"/>
      <c r="AX100" s="917"/>
    </row>
    <row r="101" spans="1:60" ht="32.25" customHeight="1" x14ac:dyDescent="0.15">
      <c r="A101" s="468"/>
      <c r="B101" s="469"/>
      <c r="C101" s="469"/>
      <c r="D101" s="469"/>
      <c r="E101" s="469"/>
      <c r="F101" s="470"/>
      <c r="G101" s="121" t="s">
        <v>563</v>
      </c>
      <c r="H101" s="661"/>
      <c r="I101" s="661"/>
      <c r="J101" s="661"/>
      <c r="K101" s="661"/>
      <c r="L101" s="661"/>
      <c r="M101" s="661"/>
      <c r="N101" s="661"/>
      <c r="O101" s="661"/>
      <c r="P101" s="661"/>
      <c r="Q101" s="661"/>
      <c r="R101" s="661"/>
      <c r="S101" s="661"/>
      <c r="T101" s="661"/>
      <c r="U101" s="661"/>
      <c r="V101" s="661"/>
      <c r="W101" s="661"/>
      <c r="X101" s="662"/>
      <c r="Y101" s="823" t="s">
        <v>56</v>
      </c>
      <c r="Z101" s="704"/>
      <c r="AA101" s="705"/>
      <c r="AB101" s="519" t="s">
        <v>562</v>
      </c>
      <c r="AC101" s="519"/>
      <c r="AD101" s="519"/>
      <c r="AE101" s="348">
        <v>8</v>
      </c>
      <c r="AF101" s="349"/>
      <c r="AG101" s="349"/>
      <c r="AH101" s="350"/>
      <c r="AI101" s="348">
        <v>7</v>
      </c>
      <c r="AJ101" s="349"/>
      <c r="AK101" s="349"/>
      <c r="AL101" s="350"/>
      <c r="AM101" s="348">
        <v>7</v>
      </c>
      <c r="AN101" s="349"/>
      <c r="AO101" s="349"/>
      <c r="AP101" s="350"/>
      <c r="AQ101" s="348" t="s">
        <v>607</v>
      </c>
      <c r="AR101" s="349"/>
      <c r="AS101" s="349"/>
      <c r="AT101" s="350"/>
      <c r="AU101" s="348" t="s">
        <v>608</v>
      </c>
      <c r="AV101" s="349"/>
      <c r="AW101" s="349"/>
      <c r="AX101" s="350"/>
    </row>
    <row r="102" spans="1:60" ht="32.25" customHeight="1" x14ac:dyDescent="0.15">
      <c r="A102" s="471"/>
      <c r="B102" s="472"/>
      <c r="C102" s="472"/>
      <c r="D102" s="472"/>
      <c r="E102" s="472"/>
      <c r="F102" s="473"/>
      <c r="G102" s="665"/>
      <c r="H102" s="665"/>
      <c r="I102" s="665"/>
      <c r="J102" s="665"/>
      <c r="K102" s="665"/>
      <c r="L102" s="665"/>
      <c r="M102" s="665"/>
      <c r="N102" s="665"/>
      <c r="O102" s="665"/>
      <c r="P102" s="665"/>
      <c r="Q102" s="665"/>
      <c r="R102" s="665"/>
      <c r="S102" s="665"/>
      <c r="T102" s="665"/>
      <c r="U102" s="665"/>
      <c r="V102" s="665"/>
      <c r="W102" s="665"/>
      <c r="X102" s="666"/>
      <c r="Y102" s="319" t="s">
        <v>57</v>
      </c>
      <c r="Z102" s="336"/>
      <c r="AA102" s="337"/>
      <c r="AB102" s="519" t="s">
        <v>562</v>
      </c>
      <c r="AC102" s="519"/>
      <c r="AD102" s="519"/>
      <c r="AE102" s="325">
        <v>7</v>
      </c>
      <c r="AF102" s="325"/>
      <c r="AG102" s="325"/>
      <c r="AH102" s="325"/>
      <c r="AI102" s="325">
        <v>7</v>
      </c>
      <c r="AJ102" s="325"/>
      <c r="AK102" s="325"/>
      <c r="AL102" s="325"/>
      <c r="AM102" s="325">
        <v>7</v>
      </c>
      <c r="AN102" s="325"/>
      <c r="AO102" s="325"/>
      <c r="AP102" s="325"/>
      <c r="AQ102" s="878" t="s">
        <v>607</v>
      </c>
      <c r="AR102" s="879"/>
      <c r="AS102" s="879"/>
      <c r="AT102" s="880"/>
      <c r="AU102" s="878" t="s">
        <v>610</v>
      </c>
      <c r="AV102" s="879"/>
      <c r="AW102" s="879"/>
      <c r="AX102" s="880"/>
    </row>
    <row r="103" spans="1:60" ht="31.5" customHeight="1" x14ac:dyDescent="0.15">
      <c r="A103" s="465" t="s">
        <v>503</v>
      </c>
      <c r="B103" s="466"/>
      <c r="C103" s="466"/>
      <c r="D103" s="466"/>
      <c r="E103" s="466"/>
      <c r="F103" s="467"/>
      <c r="G103" s="720" t="s">
        <v>61</v>
      </c>
      <c r="H103" s="720"/>
      <c r="I103" s="720"/>
      <c r="J103" s="720"/>
      <c r="K103" s="720"/>
      <c r="L103" s="720"/>
      <c r="M103" s="720"/>
      <c r="N103" s="720"/>
      <c r="O103" s="720"/>
      <c r="P103" s="720"/>
      <c r="Q103" s="720"/>
      <c r="R103" s="720"/>
      <c r="S103" s="720"/>
      <c r="T103" s="720"/>
      <c r="U103" s="720"/>
      <c r="V103" s="720"/>
      <c r="W103" s="720"/>
      <c r="X103" s="721"/>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7"/>
      <c r="AU103" s="355" t="s">
        <v>505</v>
      </c>
      <c r="AV103" s="356"/>
      <c r="AW103" s="356"/>
      <c r="AX103" s="357"/>
    </row>
    <row r="104" spans="1:60" ht="48.75" customHeight="1" x14ac:dyDescent="0.15">
      <c r="A104" s="468"/>
      <c r="B104" s="469"/>
      <c r="C104" s="469"/>
      <c r="D104" s="469"/>
      <c r="E104" s="469"/>
      <c r="F104" s="470"/>
      <c r="G104" s="121" t="s">
        <v>564</v>
      </c>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t="s">
        <v>567</v>
      </c>
      <c r="AC104" s="454"/>
      <c r="AD104" s="455"/>
      <c r="AE104" s="325">
        <v>215</v>
      </c>
      <c r="AF104" s="325"/>
      <c r="AG104" s="325"/>
      <c r="AH104" s="325"/>
      <c r="AI104" s="325">
        <v>262</v>
      </c>
      <c r="AJ104" s="325"/>
      <c r="AK104" s="325"/>
      <c r="AL104" s="325"/>
      <c r="AM104" s="325">
        <v>1181</v>
      </c>
      <c r="AN104" s="325"/>
      <c r="AO104" s="325"/>
      <c r="AP104" s="325"/>
      <c r="AQ104" s="348" t="s">
        <v>607</v>
      </c>
      <c r="AR104" s="349"/>
      <c r="AS104" s="349"/>
      <c r="AT104" s="350"/>
      <c r="AU104" s="348" t="s">
        <v>609</v>
      </c>
      <c r="AV104" s="349"/>
      <c r="AW104" s="349"/>
      <c r="AX104" s="350"/>
    </row>
    <row r="105" spans="1:60" ht="48.75"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567</v>
      </c>
      <c r="AC105" s="323"/>
      <c r="AD105" s="324"/>
      <c r="AE105" s="325">
        <v>220</v>
      </c>
      <c r="AF105" s="325"/>
      <c r="AG105" s="325"/>
      <c r="AH105" s="325"/>
      <c r="AI105" s="325">
        <v>215</v>
      </c>
      <c r="AJ105" s="325"/>
      <c r="AK105" s="325"/>
      <c r="AL105" s="325"/>
      <c r="AM105" s="325">
        <v>1144</v>
      </c>
      <c r="AN105" s="325"/>
      <c r="AO105" s="325"/>
      <c r="AP105" s="325"/>
      <c r="AQ105" s="348" t="s">
        <v>607</v>
      </c>
      <c r="AR105" s="349"/>
      <c r="AS105" s="349"/>
      <c r="AT105" s="350"/>
      <c r="AU105" s="878" t="s">
        <v>607</v>
      </c>
      <c r="AV105" s="879"/>
      <c r="AW105" s="879"/>
      <c r="AX105" s="880"/>
    </row>
    <row r="106" spans="1:60" ht="31.5" customHeight="1" x14ac:dyDescent="0.15">
      <c r="A106" s="465" t="s">
        <v>503</v>
      </c>
      <c r="B106" s="466"/>
      <c r="C106" s="466"/>
      <c r="D106" s="466"/>
      <c r="E106" s="466"/>
      <c r="F106" s="467"/>
      <c r="G106" s="720" t="s">
        <v>61</v>
      </c>
      <c r="H106" s="720"/>
      <c r="I106" s="720"/>
      <c r="J106" s="720"/>
      <c r="K106" s="720"/>
      <c r="L106" s="720"/>
      <c r="M106" s="720"/>
      <c r="N106" s="720"/>
      <c r="O106" s="720"/>
      <c r="P106" s="720"/>
      <c r="Q106" s="720"/>
      <c r="R106" s="720"/>
      <c r="S106" s="720"/>
      <c r="T106" s="720"/>
      <c r="U106" s="720"/>
      <c r="V106" s="720"/>
      <c r="W106" s="720"/>
      <c r="X106" s="721"/>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7"/>
      <c r="AU106" s="355" t="s">
        <v>505</v>
      </c>
      <c r="AV106" s="356"/>
      <c r="AW106" s="356"/>
      <c r="AX106" s="357"/>
    </row>
    <row r="107" spans="1:60" ht="23.25" customHeight="1" x14ac:dyDescent="0.15">
      <c r="A107" s="468"/>
      <c r="B107" s="469"/>
      <c r="C107" s="469"/>
      <c r="D107" s="469"/>
      <c r="E107" s="469"/>
      <c r="F107" s="470"/>
      <c r="G107" s="121" t="s">
        <v>565</v>
      </c>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t="s">
        <v>567</v>
      </c>
      <c r="AC107" s="454"/>
      <c r="AD107" s="455"/>
      <c r="AE107" s="325" t="s">
        <v>607</v>
      </c>
      <c r="AF107" s="325"/>
      <c r="AG107" s="325"/>
      <c r="AH107" s="325"/>
      <c r="AI107" s="325">
        <v>4950</v>
      </c>
      <c r="AJ107" s="325"/>
      <c r="AK107" s="325"/>
      <c r="AL107" s="325"/>
      <c r="AM107" s="325">
        <v>5210</v>
      </c>
      <c r="AN107" s="325"/>
      <c r="AO107" s="325"/>
      <c r="AP107" s="325"/>
      <c r="AQ107" s="348" t="s">
        <v>608</v>
      </c>
      <c r="AR107" s="349"/>
      <c r="AS107" s="349"/>
      <c r="AT107" s="350"/>
      <c r="AU107" s="348" t="s">
        <v>607</v>
      </c>
      <c r="AV107" s="349"/>
      <c r="AW107" s="349"/>
      <c r="AX107" s="350"/>
    </row>
    <row r="108" spans="1:60" ht="23.25"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567</v>
      </c>
      <c r="AC108" s="323"/>
      <c r="AD108" s="324"/>
      <c r="AE108" s="325" t="s">
        <v>608</v>
      </c>
      <c r="AF108" s="325"/>
      <c r="AG108" s="325"/>
      <c r="AH108" s="325"/>
      <c r="AI108" s="325" t="s">
        <v>608</v>
      </c>
      <c r="AJ108" s="325"/>
      <c r="AK108" s="325"/>
      <c r="AL108" s="325"/>
      <c r="AM108" s="325">
        <v>4950</v>
      </c>
      <c r="AN108" s="325"/>
      <c r="AO108" s="325"/>
      <c r="AP108" s="325"/>
      <c r="AQ108" s="348" t="s">
        <v>609</v>
      </c>
      <c r="AR108" s="349"/>
      <c r="AS108" s="349"/>
      <c r="AT108" s="350"/>
      <c r="AU108" s="878" t="s">
        <v>608</v>
      </c>
      <c r="AV108" s="879"/>
      <c r="AW108" s="879"/>
      <c r="AX108" s="880"/>
    </row>
    <row r="109" spans="1:60" ht="31.5" hidden="1" customHeight="1" x14ac:dyDescent="0.15">
      <c r="A109" s="465" t="s">
        <v>503</v>
      </c>
      <c r="B109" s="466"/>
      <c r="C109" s="466"/>
      <c r="D109" s="466"/>
      <c r="E109" s="466"/>
      <c r="F109" s="467"/>
      <c r="G109" s="720" t="s">
        <v>61</v>
      </c>
      <c r="H109" s="720"/>
      <c r="I109" s="720"/>
      <c r="J109" s="720"/>
      <c r="K109" s="720"/>
      <c r="L109" s="720"/>
      <c r="M109" s="720"/>
      <c r="N109" s="720"/>
      <c r="O109" s="720"/>
      <c r="P109" s="720"/>
      <c r="Q109" s="720"/>
      <c r="R109" s="720"/>
      <c r="S109" s="720"/>
      <c r="T109" s="720"/>
      <c r="U109" s="720"/>
      <c r="V109" s="720"/>
      <c r="W109" s="720"/>
      <c r="X109" s="721"/>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7"/>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8"/>
      <c r="AV111" s="879"/>
      <c r="AW111" s="879"/>
      <c r="AX111" s="880"/>
    </row>
    <row r="112" spans="1:60" ht="31.5" hidden="1" customHeight="1" x14ac:dyDescent="0.15">
      <c r="A112" s="465" t="s">
        <v>503</v>
      </c>
      <c r="B112" s="466"/>
      <c r="C112" s="466"/>
      <c r="D112" s="466"/>
      <c r="E112" s="466"/>
      <c r="F112" s="467"/>
      <c r="G112" s="720" t="s">
        <v>61</v>
      </c>
      <c r="H112" s="720"/>
      <c r="I112" s="720"/>
      <c r="J112" s="720"/>
      <c r="K112" s="720"/>
      <c r="L112" s="720"/>
      <c r="M112" s="720"/>
      <c r="N112" s="720"/>
      <c r="O112" s="720"/>
      <c r="P112" s="720"/>
      <c r="Q112" s="720"/>
      <c r="R112" s="720"/>
      <c r="S112" s="720"/>
      <c r="T112" s="720"/>
      <c r="U112" s="720"/>
      <c r="V112" s="720"/>
      <c r="W112" s="720"/>
      <c r="X112" s="721"/>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568</v>
      </c>
      <c r="AC116" s="280"/>
      <c r="AD116" s="281"/>
      <c r="AE116" s="325">
        <v>4318</v>
      </c>
      <c r="AF116" s="325"/>
      <c r="AG116" s="325"/>
      <c r="AH116" s="325"/>
      <c r="AI116" s="325">
        <v>4771</v>
      </c>
      <c r="AJ116" s="325"/>
      <c r="AK116" s="325"/>
      <c r="AL116" s="325"/>
      <c r="AM116" s="325">
        <v>4381</v>
      </c>
      <c r="AN116" s="325"/>
      <c r="AO116" s="325"/>
      <c r="AP116" s="325"/>
      <c r="AQ116" s="348" t="s">
        <v>611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569</v>
      </c>
      <c r="AC117" s="339"/>
      <c r="AD117" s="340"/>
      <c r="AE117" s="285" t="s">
        <v>570</v>
      </c>
      <c r="AF117" s="285"/>
      <c r="AG117" s="285"/>
      <c r="AH117" s="285"/>
      <c r="AI117" s="285" t="s">
        <v>571</v>
      </c>
      <c r="AJ117" s="285"/>
      <c r="AK117" s="285"/>
      <c r="AL117" s="285"/>
      <c r="AM117" s="285" t="s">
        <v>616</v>
      </c>
      <c r="AN117" s="285"/>
      <c r="AO117" s="285"/>
      <c r="AP117" s="285"/>
      <c r="AQ117" s="285" t="s">
        <v>610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0" t="s">
        <v>371</v>
      </c>
      <c r="B130" s="1008"/>
      <c r="C130" s="1007" t="s">
        <v>368</v>
      </c>
      <c r="D130" s="1008"/>
      <c r="E130" s="287" t="s">
        <v>401</v>
      </c>
      <c r="F130" s="288"/>
      <c r="G130" s="289" t="s">
        <v>572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1"/>
      <c r="B131" s="236"/>
      <c r="C131" s="235"/>
      <c r="D131" s="236"/>
      <c r="E131" s="222" t="s">
        <v>400</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612</v>
      </c>
      <c r="AR133" s="265"/>
      <c r="AS133" s="132" t="s">
        <v>357</v>
      </c>
      <c r="AT133" s="133"/>
      <c r="AU133" s="198" t="s">
        <v>613</v>
      </c>
      <c r="AV133" s="198"/>
      <c r="AW133" s="132" t="s">
        <v>301</v>
      </c>
      <c r="AX133" s="210"/>
    </row>
    <row r="134" spans="1:50" ht="39.75" customHeight="1" x14ac:dyDescent="0.15">
      <c r="A134" s="1011"/>
      <c r="B134" s="236"/>
      <c r="C134" s="235"/>
      <c r="D134" s="236"/>
      <c r="E134" s="235"/>
      <c r="F134" s="297"/>
      <c r="G134" s="211" t="s">
        <v>612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612</v>
      </c>
      <c r="AC134" s="188"/>
      <c r="AD134" s="188"/>
      <c r="AE134" s="266" t="s">
        <v>614</v>
      </c>
      <c r="AF134" s="190"/>
      <c r="AG134" s="190"/>
      <c r="AH134" s="190"/>
      <c r="AI134" s="266" t="s">
        <v>612</v>
      </c>
      <c r="AJ134" s="190"/>
      <c r="AK134" s="190"/>
      <c r="AL134" s="190"/>
      <c r="AM134" s="266" t="s">
        <v>613</v>
      </c>
      <c r="AN134" s="190"/>
      <c r="AO134" s="190"/>
      <c r="AP134" s="190"/>
      <c r="AQ134" s="266" t="s">
        <v>612</v>
      </c>
      <c r="AR134" s="190"/>
      <c r="AS134" s="190"/>
      <c r="AT134" s="190"/>
      <c r="AU134" s="266" t="s">
        <v>612</v>
      </c>
      <c r="AV134" s="190"/>
      <c r="AW134" s="190"/>
      <c r="AX134" s="192"/>
    </row>
    <row r="135" spans="1:50" ht="39.75"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613</v>
      </c>
      <c r="AC135" s="202"/>
      <c r="AD135" s="202"/>
      <c r="AE135" s="266" t="s">
        <v>612</v>
      </c>
      <c r="AF135" s="190"/>
      <c r="AG135" s="190"/>
      <c r="AH135" s="190"/>
      <c r="AI135" s="266" t="s">
        <v>613</v>
      </c>
      <c r="AJ135" s="190"/>
      <c r="AK135" s="190"/>
      <c r="AL135" s="190"/>
      <c r="AM135" s="266" t="s">
        <v>615</v>
      </c>
      <c r="AN135" s="190"/>
      <c r="AO135" s="190"/>
      <c r="AP135" s="190"/>
      <c r="AQ135" s="266" t="s">
        <v>612</v>
      </c>
      <c r="AR135" s="190"/>
      <c r="AS135" s="190"/>
      <c r="AT135" s="190"/>
      <c r="AU135" s="266" t="s">
        <v>612</v>
      </c>
      <c r="AV135" s="190"/>
      <c r="AW135" s="190"/>
      <c r="AX135" s="192"/>
    </row>
    <row r="136" spans="1:50" ht="18.75" hidden="1" customHeight="1" x14ac:dyDescent="0.15">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22.25" customHeight="1" x14ac:dyDescent="0.15">
      <c r="A154" s="1011"/>
      <c r="B154" s="236"/>
      <c r="C154" s="235"/>
      <c r="D154" s="236"/>
      <c r="E154" s="235"/>
      <c r="F154" s="297"/>
      <c r="G154" s="211" t="s">
        <v>574</v>
      </c>
      <c r="H154" s="121"/>
      <c r="I154" s="121"/>
      <c r="J154" s="121"/>
      <c r="K154" s="121"/>
      <c r="L154" s="121"/>
      <c r="M154" s="121"/>
      <c r="N154" s="121"/>
      <c r="O154" s="121"/>
      <c r="P154" s="212"/>
      <c r="Q154" s="120" t="s">
        <v>575</v>
      </c>
      <c r="R154" s="121"/>
      <c r="S154" s="121"/>
      <c r="T154" s="121"/>
      <c r="U154" s="121"/>
      <c r="V154" s="121"/>
      <c r="W154" s="121"/>
      <c r="X154" s="121"/>
      <c r="Y154" s="121"/>
      <c r="Z154" s="121"/>
      <c r="AA154" s="1013"/>
      <c r="AB154" s="243" t="s">
        <v>619</v>
      </c>
      <c r="AC154" s="244"/>
      <c r="AD154" s="244"/>
      <c r="AE154" s="249" t="s">
        <v>620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22.25" customHeight="1" x14ac:dyDescent="0.15">
      <c r="A155" s="1011"/>
      <c r="B155" s="236"/>
      <c r="C155" s="235"/>
      <c r="D155" s="236"/>
      <c r="E155" s="235"/>
      <c r="F155" s="297"/>
      <c r="G155" s="213"/>
      <c r="H155" s="214"/>
      <c r="I155" s="214"/>
      <c r="J155" s="214"/>
      <c r="K155" s="214"/>
      <c r="L155" s="214"/>
      <c r="M155" s="214"/>
      <c r="N155" s="214"/>
      <c r="O155" s="214"/>
      <c r="P155" s="215"/>
      <c r="Q155" s="781"/>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1"/>
      <c r="B156" s="236"/>
      <c r="C156" s="235"/>
      <c r="D156" s="236"/>
      <c r="E156" s="235"/>
      <c r="F156" s="297"/>
      <c r="G156" s="213"/>
      <c r="H156" s="214"/>
      <c r="I156" s="214"/>
      <c r="J156" s="214"/>
      <c r="K156" s="214"/>
      <c r="L156" s="214"/>
      <c r="M156" s="214"/>
      <c r="N156" s="214"/>
      <c r="O156" s="214"/>
      <c r="P156" s="215"/>
      <c r="Q156" s="781"/>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75" customHeight="1" x14ac:dyDescent="0.15">
      <c r="A157" s="1011"/>
      <c r="B157" s="236"/>
      <c r="C157" s="235"/>
      <c r="D157" s="236"/>
      <c r="E157" s="235"/>
      <c r="F157" s="297"/>
      <c r="G157" s="213"/>
      <c r="H157" s="214"/>
      <c r="I157" s="214"/>
      <c r="J157" s="214"/>
      <c r="K157" s="214"/>
      <c r="L157" s="214"/>
      <c r="M157" s="214"/>
      <c r="N157" s="214"/>
      <c r="O157" s="214"/>
      <c r="P157" s="215"/>
      <c r="Q157" s="781"/>
      <c r="R157" s="214"/>
      <c r="S157" s="214"/>
      <c r="T157" s="214"/>
      <c r="U157" s="214"/>
      <c r="V157" s="214"/>
      <c r="W157" s="214"/>
      <c r="X157" s="214"/>
      <c r="Y157" s="214"/>
      <c r="Z157" s="214"/>
      <c r="AA157" s="1014"/>
      <c r="AB157" s="245"/>
      <c r="AC157" s="246"/>
      <c r="AD157" s="246"/>
      <c r="AE157" s="120" t="s">
        <v>621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75" customHeight="1" x14ac:dyDescent="0.15">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1"/>
      <c r="B162" s="236"/>
      <c r="C162" s="235"/>
      <c r="D162" s="236"/>
      <c r="E162" s="235"/>
      <c r="F162" s="297"/>
      <c r="G162" s="213"/>
      <c r="H162" s="214"/>
      <c r="I162" s="214"/>
      <c r="J162" s="214"/>
      <c r="K162" s="214"/>
      <c r="L162" s="214"/>
      <c r="M162" s="214"/>
      <c r="N162" s="214"/>
      <c r="O162" s="214"/>
      <c r="P162" s="215"/>
      <c r="Q162" s="781"/>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781"/>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1"/>
      <c r="B164" s="236"/>
      <c r="C164" s="235"/>
      <c r="D164" s="236"/>
      <c r="E164" s="235"/>
      <c r="F164" s="297"/>
      <c r="G164" s="213"/>
      <c r="H164" s="214"/>
      <c r="I164" s="214"/>
      <c r="J164" s="214"/>
      <c r="K164" s="214"/>
      <c r="L164" s="214"/>
      <c r="M164" s="214"/>
      <c r="N164" s="214"/>
      <c r="O164" s="214"/>
      <c r="P164" s="215"/>
      <c r="Q164" s="781"/>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1"/>
      <c r="B169" s="236"/>
      <c r="C169" s="235"/>
      <c r="D169" s="236"/>
      <c r="E169" s="235"/>
      <c r="F169" s="297"/>
      <c r="G169" s="213"/>
      <c r="H169" s="214"/>
      <c r="I169" s="214"/>
      <c r="J169" s="214"/>
      <c r="K169" s="214"/>
      <c r="L169" s="214"/>
      <c r="M169" s="214"/>
      <c r="N169" s="214"/>
      <c r="O169" s="214"/>
      <c r="P169" s="215"/>
      <c r="Q169" s="781"/>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781"/>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1"/>
      <c r="B171" s="236"/>
      <c r="C171" s="235"/>
      <c r="D171" s="236"/>
      <c r="E171" s="235"/>
      <c r="F171" s="297"/>
      <c r="G171" s="213"/>
      <c r="H171" s="214"/>
      <c r="I171" s="214"/>
      <c r="J171" s="214"/>
      <c r="K171" s="214"/>
      <c r="L171" s="214"/>
      <c r="M171" s="214"/>
      <c r="N171" s="214"/>
      <c r="O171" s="214"/>
      <c r="P171" s="215"/>
      <c r="Q171" s="781"/>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1"/>
      <c r="B176" s="236"/>
      <c r="C176" s="235"/>
      <c r="D176" s="236"/>
      <c r="E176" s="235"/>
      <c r="F176" s="297"/>
      <c r="G176" s="213"/>
      <c r="H176" s="214"/>
      <c r="I176" s="214"/>
      <c r="J176" s="214"/>
      <c r="K176" s="214"/>
      <c r="L176" s="214"/>
      <c r="M176" s="214"/>
      <c r="N176" s="214"/>
      <c r="O176" s="214"/>
      <c r="P176" s="215"/>
      <c r="Q176" s="781"/>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781"/>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1"/>
      <c r="B178" s="236"/>
      <c r="C178" s="235"/>
      <c r="D178" s="236"/>
      <c r="E178" s="235"/>
      <c r="F178" s="297"/>
      <c r="G178" s="213"/>
      <c r="H178" s="214"/>
      <c r="I178" s="214"/>
      <c r="J178" s="214"/>
      <c r="K178" s="214"/>
      <c r="L178" s="214"/>
      <c r="M178" s="214"/>
      <c r="N178" s="214"/>
      <c r="O178" s="214"/>
      <c r="P178" s="215"/>
      <c r="Q178" s="781"/>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1"/>
      <c r="B183" s="236"/>
      <c r="C183" s="235"/>
      <c r="D183" s="236"/>
      <c r="E183" s="235"/>
      <c r="F183" s="297"/>
      <c r="G183" s="213"/>
      <c r="H183" s="214"/>
      <c r="I183" s="214"/>
      <c r="J183" s="214"/>
      <c r="K183" s="214"/>
      <c r="L183" s="214"/>
      <c r="M183" s="214"/>
      <c r="N183" s="214"/>
      <c r="O183" s="214"/>
      <c r="P183" s="215"/>
      <c r="Q183" s="781"/>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781"/>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36"/>
      <c r="C185" s="235"/>
      <c r="D185" s="236"/>
      <c r="E185" s="235"/>
      <c r="F185" s="297"/>
      <c r="G185" s="213"/>
      <c r="H185" s="214"/>
      <c r="I185" s="214"/>
      <c r="J185" s="214"/>
      <c r="K185" s="214"/>
      <c r="L185" s="214"/>
      <c r="M185" s="214"/>
      <c r="N185" s="214"/>
      <c r="O185" s="214"/>
      <c r="P185" s="215"/>
      <c r="Q185" s="781"/>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1"/>
      <c r="B188" s="236"/>
      <c r="C188" s="235"/>
      <c r="D188" s="236"/>
      <c r="E188" s="120" t="s">
        <v>576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1"/>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6"/>
      <c r="C249" s="235"/>
      <c r="D249" s="236"/>
      <c r="E249" s="78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82"/>
    </row>
    <row r="250" spans="1:50" ht="45" hidden="1" customHeight="1" x14ac:dyDescent="0.15">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6"/>
      <c r="C369" s="235"/>
      <c r="D369" s="236"/>
      <c r="E369" s="78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82"/>
    </row>
    <row r="370" spans="1:50" ht="45" hidden="1" customHeight="1" x14ac:dyDescent="0.15">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10.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10.5" hidden="1" customHeight="1" thickBot="1" x14ac:dyDescent="0.2">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62"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3"/>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90.75" customHeight="1" x14ac:dyDescent="0.15">
      <c r="A702" s="496" t="s">
        <v>260</v>
      </c>
      <c r="B702" s="497"/>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4" t="s">
        <v>547</v>
      </c>
      <c r="AE702" s="875"/>
      <c r="AF702" s="875"/>
      <c r="AG702" s="864" t="s">
        <v>577</v>
      </c>
      <c r="AH702" s="865"/>
      <c r="AI702" s="865"/>
      <c r="AJ702" s="865"/>
      <c r="AK702" s="865"/>
      <c r="AL702" s="865"/>
      <c r="AM702" s="865"/>
      <c r="AN702" s="865"/>
      <c r="AO702" s="865"/>
      <c r="AP702" s="865"/>
      <c r="AQ702" s="865"/>
      <c r="AR702" s="865"/>
      <c r="AS702" s="865"/>
      <c r="AT702" s="865"/>
      <c r="AU702" s="865"/>
      <c r="AV702" s="865"/>
      <c r="AW702" s="865"/>
      <c r="AX702" s="866"/>
    </row>
    <row r="703" spans="1:50" ht="90.75" customHeight="1" x14ac:dyDescent="0.15">
      <c r="A703" s="498"/>
      <c r="B703" s="499"/>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547</v>
      </c>
      <c r="AE703" s="115"/>
      <c r="AF703" s="115"/>
      <c r="AG703" s="493" t="s">
        <v>578</v>
      </c>
      <c r="AH703" s="494"/>
      <c r="AI703" s="494"/>
      <c r="AJ703" s="494"/>
      <c r="AK703" s="494"/>
      <c r="AL703" s="494"/>
      <c r="AM703" s="494"/>
      <c r="AN703" s="494"/>
      <c r="AO703" s="494"/>
      <c r="AP703" s="494"/>
      <c r="AQ703" s="494"/>
      <c r="AR703" s="494"/>
      <c r="AS703" s="494"/>
      <c r="AT703" s="494"/>
      <c r="AU703" s="494"/>
      <c r="AV703" s="494"/>
      <c r="AW703" s="494"/>
      <c r="AX703" s="495"/>
    </row>
    <row r="704" spans="1:50" ht="90.75" customHeight="1" x14ac:dyDescent="0.15">
      <c r="A704" s="500"/>
      <c r="B704" s="501"/>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547</v>
      </c>
      <c r="AE704" s="567"/>
      <c r="AF704" s="567"/>
      <c r="AG704" s="123" t="s">
        <v>579</v>
      </c>
      <c r="AH704" s="665"/>
      <c r="AI704" s="665"/>
      <c r="AJ704" s="665"/>
      <c r="AK704" s="665"/>
      <c r="AL704" s="665"/>
      <c r="AM704" s="665"/>
      <c r="AN704" s="665"/>
      <c r="AO704" s="665"/>
      <c r="AP704" s="665"/>
      <c r="AQ704" s="665"/>
      <c r="AR704" s="665"/>
      <c r="AS704" s="665"/>
      <c r="AT704" s="665"/>
      <c r="AU704" s="665"/>
      <c r="AV704" s="665"/>
      <c r="AW704" s="665"/>
      <c r="AX704" s="715"/>
    </row>
    <row r="705" spans="1:50" ht="27" customHeight="1" x14ac:dyDescent="0.15">
      <c r="A705" s="607" t="s">
        <v>40</v>
      </c>
      <c r="B705" s="773"/>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2" t="s">
        <v>547</v>
      </c>
      <c r="AE705" s="723"/>
      <c r="AF705" s="723"/>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74"/>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580</v>
      </c>
      <c r="AE706" s="115"/>
      <c r="AF706" s="116"/>
      <c r="AG706" s="781"/>
      <c r="AH706" s="214"/>
      <c r="AI706" s="214"/>
      <c r="AJ706" s="214"/>
      <c r="AK706" s="214"/>
      <c r="AL706" s="214"/>
      <c r="AM706" s="214"/>
      <c r="AN706" s="214"/>
      <c r="AO706" s="214"/>
      <c r="AP706" s="214"/>
      <c r="AQ706" s="214"/>
      <c r="AR706" s="214"/>
      <c r="AS706" s="214"/>
      <c r="AT706" s="214"/>
      <c r="AU706" s="214"/>
      <c r="AV706" s="214"/>
      <c r="AW706" s="214"/>
      <c r="AX706" s="782"/>
    </row>
    <row r="707" spans="1:50" ht="26.25" customHeight="1" x14ac:dyDescent="0.15">
      <c r="A707" s="646"/>
      <c r="B707" s="774"/>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t="s">
        <v>580</v>
      </c>
      <c r="AE707" s="565"/>
      <c r="AF707" s="565"/>
      <c r="AG707" s="781"/>
      <c r="AH707" s="214"/>
      <c r="AI707" s="214"/>
      <c r="AJ707" s="214"/>
      <c r="AK707" s="214"/>
      <c r="AL707" s="214"/>
      <c r="AM707" s="214"/>
      <c r="AN707" s="214"/>
      <c r="AO707" s="214"/>
      <c r="AP707" s="214"/>
      <c r="AQ707" s="214"/>
      <c r="AR707" s="214"/>
      <c r="AS707" s="214"/>
      <c r="AT707" s="214"/>
      <c r="AU707" s="214"/>
      <c r="AV707" s="214"/>
      <c r="AW707" s="214"/>
      <c r="AX707" s="782"/>
    </row>
    <row r="708" spans="1:50" ht="93.7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547</v>
      </c>
      <c r="AE708" s="670"/>
      <c r="AF708" s="670"/>
      <c r="AG708" s="493" t="s">
        <v>583</v>
      </c>
      <c r="AH708" s="494"/>
      <c r="AI708" s="494"/>
      <c r="AJ708" s="494"/>
      <c r="AK708" s="494"/>
      <c r="AL708" s="494"/>
      <c r="AM708" s="494"/>
      <c r="AN708" s="494"/>
      <c r="AO708" s="494"/>
      <c r="AP708" s="494"/>
      <c r="AQ708" s="494"/>
      <c r="AR708" s="494"/>
      <c r="AS708" s="494"/>
      <c r="AT708" s="494"/>
      <c r="AU708" s="494"/>
      <c r="AV708" s="494"/>
      <c r="AW708" s="494"/>
      <c r="AX708" s="495"/>
    </row>
    <row r="709" spans="1:50" ht="78"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547</v>
      </c>
      <c r="AE709" s="115"/>
      <c r="AF709" s="115"/>
      <c r="AG709" s="493" t="s">
        <v>584</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582</v>
      </c>
      <c r="AE710" s="115"/>
      <c r="AF710" s="115"/>
      <c r="AG710" s="493" t="s">
        <v>585</v>
      </c>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547</v>
      </c>
      <c r="AE711" s="115"/>
      <c r="AF711" s="115"/>
      <c r="AG711" s="493" t="s">
        <v>586</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582</v>
      </c>
      <c r="AE712" s="567"/>
      <c r="AF712" s="567"/>
      <c r="AG712" s="579" t="s">
        <v>623</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493" t="s">
        <v>622</v>
      </c>
      <c r="AH713" s="1016"/>
      <c r="AI713" s="1016"/>
      <c r="AJ713" s="1016"/>
      <c r="AK713" s="1016"/>
      <c r="AL713" s="1016"/>
      <c r="AM713" s="1016"/>
      <c r="AN713" s="1016"/>
      <c r="AO713" s="1016"/>
      <c r="AP713" s="1016"/>
      <c r="AQ713" s="1016"/>
      <c r="AR713" s="1016"/>
      <c r="AS713" s="1016"/>
      <c r="AT713" s="1016"/>
      <c r="AU713" s="1016"/>
      <c r="AV713" s="1016"/>
      <c r="AW713" s="1016"/>
      <c r="AX713" s="1017"/>
    </row>
    <row r="714" spans="1:50" ht="59.25" customHeight="1" x14ac:dyDescent="0.15">
      <c r="A714" s="648"/>
      <c r="B714" s="649"/>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76" t="s">
        <v>547</v>
      </c>
      <c r="AE714" s="577"/>
      <c r="AF714" s="578"/>
      <c r="AG714" s="681" t="s">
        <v>587</v>
      </c>
      <c r="AH714" s="682"/>
      <c r="AI714" s="682"/>
      <c r="AJ714" s="682"/>
      <c r="AK714" s="682"/>
      <c r="AL714" s="682"/>
      <c r="AM714" s="682"/>
      <c r="AN714" s="682"/>
      <c r="AO714" s="682"/>
      <c r="AP714" s="682"/>
      <c r="AQ714" s="682"/>
      <c r="AR714" s="682"/>
      <c r="AS714" s="682"/>
      <c r="AT714" s="682"/>
      <c r="AU714" s="682"/>
      <c r="AV714" s="682"/>
      <c r="AW714" s="682"/>
      <c r="AX714" s="683"/>
    </row>
    <row r="715" spans="1:50" ht="68.25"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547</v>
      </c>
      <c r="AE715" s="670"/>
      <c r="AF715" s="671"/>
      <c r="AG715" s="684" t="s">
        <v>588</v>
      </c>
      <c r="AH715" s="685"/>
      <c r="AI715" s="685"/>
      <c r="AJ715" s="685"/>
      <c r="AK715" s="685"/>
      <c r="AL715" s="685"/>
      <c r="AM715" s="685"/>
      <c r="AN715" s="685"/>
      <c r="AO715" s="685"/>
      <c r="AP715" s="685"/>
      <c r="AQ715" s="685"/>
      <c r="AR715" s="685"/>
      <c r="AS715" s="685"/>
      <c r="AT715" s="685"/>
      <c r="AU715" s="685"/>
      <c r="AV715" s="685"/>
      <c r="AW715" s="685"/>
      <c r="AX715" s="686"/>
    </row>
    <row r="716" spans="1:50" ht="68.25" customHeight="1" x14ac:dyDescent="0.15">
      <c r="A716" s="646"/>
      <c r="B716" s="647"/>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547</v>
      </c>
      <c r="AE716" s="763"/>
      <c r="AF716" s="763"/>
      <c r="AG716" s="493" t="s">
        <v>589</v>
      </c>
      <c r="AH716" s="494"/>
      <c r="AI716" s="494"/>
      <c r="AJ716" s="494"/>
      <c r="AK716" s="494"/>
      <c r="AL716" s="494"/>
      <c r="AM716" s="494"/>
      <c r="AN716" s="494"/>
      <c r="AO716" s="494"/>
      <c r="AP716" s="494"/>
      <c r="AQ716" s="494"/>
      <c r="AR716" s="494"/>
      <c r="AS716" s="494"/>
      <c r="AT716" s="494"/>
      <c r="AU716" s="494"/>
      <c r="AV716" s="494"/>
      <c r="AW716" s="494"/>
      <c r="AX716" s="495"/>
    </row>
    <row r="717" spans="1:50" ht="51"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547</v>
      </c>
      <c r="AE717" s="115"/>
      <c r="AF717" s="115"/>
      <c r="AG717" s="493" t="s">
        <v>590</v>
      </c>
      <c r="AH717" s="494"/>
      <c r="AI717" s="494"/>
      <c r="AJ717" s="494"/>
      <c r="AK717" s="494"/>
      <c r="AL717" s="494"/>
      <c r="AM717" s="494"/>
      <c r="AN717" s="494"/>
      <c r="AO717" s="494"/>
      <c r="AP717" s="494"/>
      <c r="AQ717" s="494"/>
      <c r="AR717" s="494"/>
      <c r="AS717" s="494"/>
      <c r="AT717" s="494"/>
      <c r="AU717" s="494"/>
      <c r="AV717" s="494"/>
      <c r="AW717" s="494"/>
      <c r="AX717" s="495"/>
    </row>
    <row r="718" spans="1:50" ht="41.25"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547</v>
      </c>
      <c r="AE718" s="115"/>
      <c r="AF718" s="115"/>
      <c r="AG718" s="123" t="s">
        <v>617</v>
      </c>
      <c r="AH718" s="665"/>
      <c r="AI718" s="665"/>
      <c r="AJ718" s="665"/>
      <c r="AK718" s="665"/>
      <c r="AL718" s="665"/>
      <c r="AM718" s="665"/>
      <c r="AN718" s="665"/>
      <c r="AO718" s="665"/>
      <c r="AP718" s="665"/>
      <c r="AQ718" s="665"/>
      <c r="AR718" s="665"/>
      <c r="AS718" s="665"/>
      <c r="AT718" s="665"/>
      <c r="AU718" s="665"/>
      <c r="AV718" s="665"/>
      <c r="AW718" s="665"/>
      <c r="AX718" s="715"/>
    </row>
    <row r="719" spans="1:50" ht="41.25" customHeight="1" x14ac:dyDescent="0.15">
      <c r="A719" s="639" t="s">
        <v>59</v>
      </c>
      <c r="B719" s="640"/>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91"/>
      <c r="AD719" s="669" t="s">
        <v>582</v>
      </c>
      <c r="AE719" s="670"/>
      <c r="AF719" s="670"/>
      <c r="AG719" s="120" t="s">
        <v>622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781"/>
      <c r="AH720" s="214"/>
      <c r="AI720" s="214"/>
      <c r="AJ720" s="214"/>
      <c r="AK720" s="214"/>
      <c r="AL720" s="214"/>
      <c r="AM720" s="214"/>
      <c r="AN720" s="214"/>
      <c r="AO720" s="214"/>
      <c r="AP720" s="214"/>
      <c r="AQ720" s="214"/>
      <c r="AR720" s="214"/>
      <c r="AS720" s="214"/>
      <c r="AT720" s="214"/>
      <c r="AU720" s="214"/>
      <c r="AV720" s="214"/>
      <c r="AW720" s="214"/>
      <c r="AX720" s="782"/>
    </row>
    <row r="721" spans="1:50" ht="24.75" customHeight="1" x14ac:dyDescent="0.15">
      <c r="A721" s="641"/>
      <c r="B721" s="642"/>
      <c r="C721" s="901"/>
      <c r="D721" s="902"/>
      <c r="E721" s="902"/>
      <c r="F721" s="903"/>
      <c r="G721" s="923"/>
      <c r="H721" s="924"/>
      <c r="I721" s="92" t="str">
        <f>IF(OR(G721="　", G721=""), "", "-")</f>
        <v/>
      </c>
      <c r="J721" s="900"/>
      <c r="K721" s="900"/>
      <c r="L721" s="92" t="str">
        <f>IF(M721="","","-")</f>
        <v/>
      </c>
      <c r="M721" s="93"/>
      <c r="N721" s="897"/>
      <c r="O721" s="898"/>
      <c r="P721" s="898"/>
      <c r="Q721" s="898"/>
      <c r="R721" s="898"/>
      <c r="S721" s="898"/>
      <c r="T721" s="898"/>
      <c r="U721" s="898"/>
      <c r="V721" s="898"/>
      <c r="W721" s="898"/>
      <c r="X721" s="898"/>
      <c r="Y721" s="898"/>
      <c r="Z721" s="898"/>
      <c r="AA721" s="898"/>
      <c r="AB721" s="898"/>
      <c r="AC721" s="898"/>
      <c r="AD721" s="898"/>
      <c r="AE721" s="898"/>
      <c r="AF721" s="899"/>
      <c r="AG721" s="781"/>
      <c r="AH721" s="214"/>
      <c r="AI721" s="214"/>
      <c r="AJ721" s="214"/>
      <c r="AK721" s="214"/>
      <c r="AL721" s="214"/>
      <c r="AM721" s="214"/>
      <c r="AN721" s="214"/>
      <c r="AO721" s="214"/>
      <c r="AP721" s="214"/>
      <c r="AQ721" s="214"/>
      <c r="AR721" s="214"/>
      <c r="AS721" s="214"/>
      <c r="AT721" s="214"/>
      <c r="AU721" s="214"/>
      <c r="AV721" s="214"/>
      <c r="AW721" s="214"/>
      <c r="AX721" s="782"/>
    </row>
    <row r="722" spans="1:50" ht="24.75" hidden="1" customHeight="1" x14ac:dyDescent="0.15">
      <c r="A722" s="641"/>
      <c r="B722" s="642"/>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781"/>
      <c r="AH722" s="214"/>
      <c r="AI722" s="214"/>
      <c r="AJ722" s="214"/>
      <c r="AK722" s="214"/>
      <c r="AL722" s="214"/>
      <c r="AM722" s="214"/>
      <c r="AN722" s="214"/>
      <c r="AO722" s="214"/>
      <c r="AP722" s="214"/>
      <c r="AQ722" s="214"/>
      <c r="AR722" s="214"/>
      <c r="AS722" s="214"/>
      <c r="AT722" s="214"/>
      <c r="AU722" s="214"/>
      <c r="AV722" s="214"/>
      <c r="AW722" s="214"/>
      <c r="AX722" s="782"/>
    </row>
    <row r="723" spans="1:50" ht="24.75" hidden="1" customHeight="1" x14ac:dyDescent="0.15">
      <c r="A723" s="641"/>
      <c r="B723" s="642"/>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781"/>
      <c r="AH723" s="214"/>
      <c r="AI723" s="214"/>
      <c r="AJ723" s="214"/>
      <c r="AK723" s="214"/>
      <c r="AL723" s="214"/>
      <c r="AM723" s="214"/>
      <c r="AN723" s="214"/>
      <c r="AO723" s="214"/>
      <c r="AP723" s="214"/>
      <c r="AQ723" s="214"/>
      <c r="AR723" s="214"/>
      <c r="AS723" s="214"/>
      <c r="AT723" s="214"/>
      <c r="AU723" s="214"/>
      <c r="AV723" s="214"/>
      <c r="AW723" s="214"/>
      <c r="AX723" s="782"/>
    </row>
    <row r="724" spans="1:50" ht="24.75" hidden="1" customHeight="1" x14ac:dyDescent="0.15">
      <c r="A724" s="641"/>
      <c r="B724" s="642"/>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781"/>
      <c r="AH724" s="214"/>
      <c r="AI724" s="214"/>
      <c r="AJ724" s="214"/>
      <c r="AK724" s="214"/>
      <c r="AL724" s="214"/>
      <c r="AM724" s="214"/>
      <c r="AN724" s="214"/>
      <c r="AO724" s="214"/>
      <c r="AP724" s="214"/>
      <c r="AQ724" s="214"/>
      <c r="AR724" s="214"/>
      <c r="AS724" s="214"/>
      <c r="AT724" s="214"/>
      <c r="AU724" s="214"/>
      <c r="AV724" s="214"/>
      <c r="AW724" s="214"/>
      <c r="AX724" s="782"/>
    </row>
    <row r="725" spans="1:50" ht="24.75" hidden="1" customHeight="1" x14ac:dyDescent="0.15">
      <c r="A725" s="643"/>
      <c r="B725" s="644"/>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5" t="s">
        <v>54</v>
      </c>
      <c r="D726" s="562"/>
      <c r="E726" s="562"/>
      <c r="F726" s="563"/>
      <c r="G726" s="807" t="s">
        <v>591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09"/>
      <c r="B727" s="610"/>
      <c r="C727" s="802" t="s">
        <v>58</v>
      </c>
      <c r="D727" s="803"/>
      <c r="E727" s="803"/>
      <c r="F727" s="804"/>
      <c r="G727" s="805" t="s">
        <v>592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27" customHeight="1" thickBot="1" x14ac:dyDescent="0.2">
      <c r="A729" s="769"/>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90.75" customHeight="1" thickBot="1" x14ac:dyDescent="0.2">
      <c r="A733" s="749"/>
      <c r="B733" s="750"/>
      <c r="C733" s="750"/>
      <c r="D733" s="750"/>
      <c r="E733" s="751"/>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143.25" customHeight="1" thickBot="1" x14ac:dyDescent="0.2">
      <c r="A735" s="597" t="s">
        <v>593</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11" t="s">
        <v>433</v>
      </c>
      <c r="B737" s="612"/>
      <c r="C737" s="612"/>
      <c r="D737" s="612"/>
      <c r="E737" s="612"/>
      <c r="F737" s="612"/>
      <c r="G737" s="932">
        <v>56</v>
      </c>
      <c r="H737" s="933"/>
      <c r="I737" s="933"/>
      <c r="J737" s="933"/>
      <c r="K737" s="933"/>
      <c r="L737" s="933"/>
      <c r="M737" s="933"/>
      <c r="N737" s="933"/>
      <c r="O737" s="933"/>
      <c r="P737" s="934"/>
      <c r="Q737" s="612" t="s">
        <v>360</v>
      </c>
      <c r="R737" s="612"/>
      <c r="S737" s="612"/>
      <c r="T737" s="612"/>
      <c r="U737" s="612"/>
      <c r="V737" s="612"/>
      <c r="W737" s="932">
        <v>51</v>
      </c>
      <c r="X737" s="933"/>
      <c r="Y737" s="933"/>
      <c r="Z737" s="933"/>
      <c r="AA737" s="933"/>
      <c r="AB737" s="933"/>
      <c r="AC737" s="933"/>
      <c r="AD737" s="933"/>
      <c r="AE737" s="933"/>
      <c r="AF737" s="934"/>
      <c r="AG737" s="612" t="s">
        <v>361</v>
      </c>
      <c r="AH737" s="612"/>
      <c r="AI737" s="612"/>
      <c r="AJ737" s="612"/>
      <c r="AK737" s="612"/>
      <c r="AL737" s="612"/>
      <c r="AM737" s="932">
        <v>77</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v>188</v>
      </c>
      <c r="H738" s="933"/>
      <c r="I738" s="933"/>
      <c r="J738" s="933"/>
      <c r="K738" s="933"/>
      <c r="L738" s="933"/>
      <c r="M738" s="933"/>
      <c r="N738" s="933"/>
      <c r="O738" s="933"/>
      <c r="P738" s="933"/>
      <c r="Q738" s="612" t="s">
        <v>363</v>
      </c>
      <c r="R738" s="612"/>
      <c r="S738" s="612"/>
      <c r="T738" s="612"/>
      <c r="U738" s="612"/>
      <c r="V738" s="612"/>
      <c r="W738" s="932">
        <v>185</v>
      </c>
      <c r="X738" s="933"/>
      <c r="Y738" s="933"/>
      <c r="Z738" s="933"/>
      <c r="AA738" s="933"/>
      <c r="AB738" s="933"/>
      <c r="AC738" s="933"/>
      <c r="AD738" s="933"/>
      <c r="AE738" s="933"/>
      <c r="AF738" s="934"/>
      <c r="AG738" s="910" t="s">
        <v>364</v>
      </c>
      <c r="AH738" s="910"/>
      <c r="AI738" s="910"/>
      <c r="AJ738" s="910"/>
      <c r="AK738" s="910"/>
      <c r="AL738" s="910"/>
      <c r="AM738" s="932">
        <v>187</v>
      </c>
      <c r="AN738" s="933"/>
      <c r="AO738" s="933"/>
      <c r="AP738" s="933"/>
      <c r="AQ738" s="933"/>
      <c r="AR738" s="933"/>
      <c r="AS738" s="933"/>
      <c r="AT738" s="933"/>
      <c r="AU738" s="933"/>
      <c r="AV738" s="934"/>
      <c r="AW738" s="87"/>
      <c r="AX738" s="88"/>
    </row>
    <row r="739" spans="1:50" ht="24.75" customHeight="1" thickBot="1" x14ac:dyDescent="0.2">
      <c r="A739" s="747" t="s">
        <v>492</v>
      </c>
      <c r="B739" s="748"/>
      <c r="C739" s="748"/>
      <c r="D739" s="748"/>
      <c r="E739" s="748"/>
      <c r="F739" s="748"/>
      <c r="G739" s="935">
        <v>226</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86" t="s">
        <v>543</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545</v>
      </c>
      <c r="B779" s="765"/>
      <c r="C779" s="765"/>
      <c r="D779" s="765"/>
      <c r="E779" s="765"/>
      <c r="F779" s="76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8"/>
      <c r="B780" s="767"/>
      <c r="C780" s="767"/>
      <c r="D780" s="767"/>
      <c r="E780" s="767"/>
      <c r="F780" s="76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8"/>
      <c r="B781" s="767"/>
      <c r="C781" s="767"/>
      <c r="D781" s="767"/>
      <c r="E781" s="767"/>
      <c r="F781" s="768"/>
      <c r="G781" s="432" t="s">
        <v>594</v>
      </c>
      <c r="H781" s="433"/>
      <c r="I781" s="433"/>
      <c r="J781" s="433"/>
      <c r="K781" s="434"/>
      <c r="L781" s="435" t="s">
        <v>595</v>
      </c>
      <c r="M781" s="436"/>
      <c r="N781" s="436"/>
      <c r="O781" s="436"/>
      <c r="P781" s="436"/>
      <c r="Q781" s="436"/>
      <c r="R781" s="436"/>
      <c r="S781" s="436"/>
      <c r="T781" s="436"/>
      <c r="U781" s="436"/>
      <c r="V781" s="436"/>
      <c r="W781" s="436"/>
      <c r="X781" s="437"/>
      <c r="Y781" s="462">
        <v>25</v>
      </c>
      <c r="Z781" s="463"/>
      <c r="AA781" s="463"/>
      <c r="AB781" s="561"/>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hidden="1" customHeight="1" x14ac:dyDescent="0.15">
      <c r="A782" s="568"/>
      <c r="B782" s="767"/>
      <c r="C782" s="767"/>
      <c r="D782" s="767"/>
      <c r="E782" s="767"/>
      <c r="F782" s="76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8"/>
      <c r="B783" s="767"/>
      <c r="C783" s="767"/>
      <c r="D783" s="767"/>
      <c r="E783" s="767"/>
      <c r="F783" s="76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8"/>
      <c r="B784" s="767"/>
      <c r="C784" s="767"/>
      <c r="D784" s="767"/>
      <c r="E784" s="767"/>
      <c r="F784" s="76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8"/>
      <c r="B785" s="767"/>
      <c r="C785" s="767"/>
      <c r="D785" s="767"/>
      <c r="E785" s="767"/>
      <c r="F785" s="76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8"/>
      <c r="B786" s="767"/>
      <c r="C786" s="767"/>
      <c r="D786" s="767"/>
      <c r="E786" s="767"/>
      <c r="F786" s="76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8"/>
      <c r="B787" s="767"/>
      <c r="C787" s="767"/>
      <c r="D787" s="767"/>
      <c r="E787" s="767"/>
      <c r="F787" s="76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8"/>
      <c r="B788" s="767"/>
      <c r="C788" s="767"/>
      <c r="D788" s="767"/>
      <c r="E788" s="767"/>
      <c r="F788" s="76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8"/>
      <c r="B789" s="767"/>
      <c r="C789" s="767"/>
      <c r="D789" s="767"/>
      <c r="E789" s="767"/>
      <c r="F789" s="76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8"/>
      <c r="B790" s="767"/>
      <c r="C790" s="767"/>
      <c r="D790" s="767"/>
      <c r="E790" s="767"/>
      <c r="F790" s="76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8"/>
      <c r="B791" s="767"/>
      <c r="C791" s="767"/>
      <c r="D791" s="767"/>
      <c r="E791" s="767"/>
      <c r="F791" s="768"/>
      <c r="G791" s="395" t="s">
        <v>21</v>
      </c>
      <c r="H791" s="396"/>
      <c r="I791" s="396"/>
      <c r="J791" s="396"/>
      <c r="K791" s="396"/>
      <c r="L791" s="397"/>
      <c r="M791" s="398"/>
      <c r="N791" s="398"/>
      <c r="O791" s="398"/>
      <c r="P791" s="398"/>
      <c r="Q791" s="398"/>
      <c r="R791" s="398"/>
      <c r="S791" s="398"/>
      <c r="T791" s="398"/>
      <c r="U791" s="398"/>
      <c r="V791" s="398"/>
      <c r="W791" s="398"/>
      <c r="X791" s="399"/>
      <c r="Y791" s="400">
        <f>SUM(Y781:AB790)</f>
        <v>25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8"/>
      <c r="B792" s="767"/>
      <c r="C792" s="767"/>
      <c r="D792" s="767"/>
      <c r="E792" s="767"/>
      <c r="F792" s="76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8"/>
      <c r="B793" s="767"/>
      <c r="C793" s="767"/>
      <c r="D793" s="767"/>
      <c r="E793" s="767"/>
      <c r="F793" s="76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8"/>
      <c r="B794" s="767"/>
      <c r="C794" s="767"/>
      <c r="D794" s="767"/>
      <c r="E794" s="767"/>
      <c r="F794" s="768"/>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1"/>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8"/>
      <c r="B795" s="767"/>
      <c r="C795" s="767"/>
      <c r="D795" s="767"/>
      <c r="E795" s="767"/>
      <c r="F795" s="76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67"/>
      <c r="C796" s="767"/>
      <c r="D796" s="767"/>
      <c r="E796" s="767"/>
      <c r="F796" s="76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67"/>
      <c r="C797" s="767"/>
      <c r="D797" s="767"/>
      <c r="E797" s="767"/>
      <c r="F797" s="76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67"/>
      <c r="C798" s="767"/>
      <c r="D798" s="767"/>
      <c r="E798" s="767"/>
      <c r="F798" s="76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67"/>
      <c r="C799" s="767"/>
      <c r="D799" s="767"/>
      <c r="E799" s="767"/>
      <c r="F799" s="76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67"/>
      <c r="C800" s="767"/>
      <c r="D800" s="767"/>
      <c r="E800" s="767"/>
      <c r="F800" s="76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67"/>
      <c r="C801" s="767"/>
      <c r="D801" s="767"/>
      <c r="E801" s="767"/>
      <c r="F801" s="76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67"/>
      <c r="C802" s="767"/>
      <c r="D802" s="767"/>
      <c r="E802" s="767"/>
      <c r="F802" s="76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67"/>
      <c r="C803" s="767"/>
      <c r="D803" s="767"/>
      <c r="E803" s="767"/>
      <c r="F803" s="76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67"/>
      <c r="C804" s="767"/>
      <c r="D804" s="767"/>
      <c r="E804" s="767"/>
      <c r="F804" s="76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67"/>
      <c r="C805" s="767"/>
      <c r="D805" s="767"/>
      <c r="E805" s="767"/>
      <c r="F805" s="76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8"/>
      <c r="B806" s="767"/>
      <c r="C806" s="767"/>
      <c r="D806" s="767"/>
      <c r="E806" s="767"/>
      <c r="F806" s="76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8"/>
      <c r="B807" s="767"/>
      <c r="C807" s="767"/>
      <c r="D807" s="767"/>
      <c r="E807" s="767"/>
      <c r="F807" s="768"/>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1"/>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8"/>
      <c r="B808" s="767"/>
      <c r="C808" s="767"/>
      <c r="D808" s="767"/>
      <c r="E808" s="767"/>
      <c r="F808" s="76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67"/>
      <c r="C809" s="767"/>
      <c r="D809" s="767"/>
      <c r="E809" s="767"/>
      <c r="F809" s="76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67"/>
      <c r="C810" s="767"/>
      <c r="D810" s="767"/>
      <c r="E810" s="767"/>
      <c r="F810" s="76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67"/>
      <c r="C811" s="767"/>
      <c r="D811" s="767"/>
      <c r="E811" s="767"/>
      <c r="F811" s="76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67"/>
      <c r="C812" s="767"/>
      <c r="D812" s="767"/>
      <c r="E812" s="767"/>
      <c r="F812" s="76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67"/>
      <c r="C813" s="767"/>
      <c r="D813" s="767"/>
      <c r="E813" s="767"/>
      <c r="F813" s="76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67"/>
      <c r="C814" s="767"/>
      <c r="D814" s="767"/>
      <c r="E814" s="767"/>
      <c r="F814" s="76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67"/>
      <c r="C815" s="767"/>
      <c r="D815" s="767"/>
      <c r="E815" s="767"/>
      <c r="F815" s="76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67"/>
      <c r="C816" s="767"/>
      <c r="D816" s="767"/>
      <c r="E816" s="767"/>
      <c r="F816" s="76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8"/>
      <c r="B817" s="767"/>
      <c r="C817" s="767"/>
      <c r="D817" s="767"/>
      <c r="E817" s="767"/>
      <c r="F817" s="76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67"/>
      <c r="C818" s="767"/>
      <c r="D818" s="767"/>
      <c r="E818" s="767"/>
      <c r="F818" s="76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8"/>
      <c r="B819" s="767"/>
      <c r="C819" s="767"/>
      <c r="D819" s="767"/>
      <c r="E819" s="767"/>
      <c r="F819" s="76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8"/>
      <c r="B820" s="767"/>
      <c r="C820" s="767"/>
      <c r="D820" s="767"/>
      <c r="E820" s="767"/>
      <c r="F820" s="768"/>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1"/>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8"/>
      <c r="B821" s="767"/>
      <c r="C821" s="767"/>
      <c r="D821" s="767"/>
      <c r="E821" s="767"/>
      <c r="F821" s="76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67"/>
      <c r="C822" s="767"/>
      <c r="D822" s="767"/>
      <c r="E822" s="767"/>
      <c r="F822" s="76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67"/>
      <c r="C823" s="767"/>
      <c r="D823" s="767"/>
      <c r="E823" s="767"/>
      <c r="F823" s="76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67"/>
      <c r="C824" s="767"/>
      <c r="D824" s="767"/>
      <c r="E824" s="767"/>
      <c r="F824" s="76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67"/>
      <c r="C825" s="767"/>
      <c r="D825" s="767"/>
      <c r="E825" s="767"/>
      <c r="F825" s="76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67"/>
      <c r="C826" s="767"/>
      <c r="D826" s="767"/>
      <c r="E826" s="767"/>
      <c r="F826" s="76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67"/>
      <c r="C827" s="767"/>
      <c r="D827" s="767"/>
      <c r="E827" s="767"/>
      <c r="F827" s="76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67"/>
      <c r="C828" s="767"/>
      <c r="D828" s="767"/>
      <c r="E828" s="767"/>
      <c r="F828" s="76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67"/>
      <c r="C829" s="767"/>
      <c r="D829" s="767"/>
      <c r="E829" s="767"/>
      <c r="F829" s="76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67"/>
      <c r="C830" s="767"/>
      <c r="D830" s="767"/>
      <c r="E830" s="767"/>
      <c r="F830" s="76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8" t="s">
        <v>496</v>
      </c>
      <c r="AM831" s="929"/>
      <c r="AN831" s="92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85.5" customHeight="1" x14ac:dyDescent="0.15">
      <c r="A837" s="393">
        <v>1</v>
      </c>
      <c r="B837" s="393">
        <v>1</v>
      </c>
      <c r="C837" s="414" t="s">
        <v>596</v>
      </c>
      <c r="D837" s="404"/>
      <c r="E837" s="404"/>
      <c r="F837" s="404"/>
      <c r="G837" s="404"/>
      <c r="H837" s="404"/>
      <c r="I837" s="404"/>
      <c r="J837" s="405" t="s">
        <v>598</v>
      </c>
      <c r="K837" s="406"/>
      <c r="L837" s="406"/>
      <c r="M837" s="406"/>
      <c r="N837" s="406"/>
      <c r="O837" s="406"/>
      <c r="P837" s="415" t="s">
        <v>597</v>
      </c>
      <c r="Q837" s="308"/>
      <c r="R837" s="308"/>
      <c r="S837" s="308"/>
      <c r="T837" s="308"/>
      <c r="U837" s="308"/>
      <c r="V837" s="308"/>
      <c r="W837" s="308"/>
      <c r="X837" s="308"/>
      <c r="Y837" s="316">
        <v>25</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496</v>
      </c>
      <c r="AM1098" s="931"/>
      <c r="AN1098" s="93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0"/>
      <c r="E1101" s="251" t="s">
        <v>398</v>
      </c>
      <c r="F1101" s="870"/>
      <c r="G1101" s="870"/>
      <c r="H1101" s="870"/>
      <c r="I1101" s="870"/>
      <c r="J1101" s="251" t="s">
        <v>434</v>
      </c>
      <c r="K1101" s="251"/>
      <c r="L1101" s="251"/>
      <c r="M1101" s="251"/>
      <c r="N1101" s="251"/>
      <c r="O1101" s="251"/>
      <c r="P1101" s="341" t="s">
        <v>28</v>
      </c>
      <c r="Q1101" s="341"/>
      <c r="R1101" s="341"/>
      <c r="S1101" s="341"/>
      <c r="T1101" s="341"/>
      <c r="U1101" s="341"/>
      <c r="V1101" s="341"/>
      <c r="W1101" s="341"/>
      <c r="X1101" s="341"/>
      <c r="Y1101" s="251" t="s">
        <v>436</v>
      </c>
      <c r="Z1101" s="870"/>
      <c r="AA1101" s="870"/>
      <c r="AB1101" s="870"/>
      <c r="AC1101" s="251" t="s">
        <v>379</v>
      </c>
      <c r="AD1101" s="251"/>
      <c r="AE1101" s="251"/>
      <c r="AF1101" s="251"/>
      <c r="AG1101" s="251"/>
      <c r="AH1101" s="341" t="s">
        <v>393</v>
      </c>
      <c r="AI1101" s="342"/>
      <c r="AJ1101" s="342"/>
      <c r="AK1101" s="342"/>
      <c r="AL1101" s="342" t="s">
        <v>22</v>
      </c>
      <c r="AM1101" s="342"/>
      <c r="AN1101" s="342"/>
      <c r="AO1101" s="873"/>
      <c r="AP1101" s="418" t="s">
        <v>470</v>
      </c>
      <c r="AQ1101" s="418"/>
      <c r="AR1101" s="418"/>
      <c r="AS1101" s="418"/>
      <c r="AT1101" s="418"/>
      <c r="AU1101" s="418"/>
      <c r="AV1101" s="418"/>
      <c r="AW1101" s="418"/>
      <c r="AX1101" s="418"/>
    </row>
    <row r="1102" spans="1:50" ht="30" hidden="1" customHeight="1" x14ac:dyDescent="0.15">
      <c r="A1102" s="393">
        <v>1</v>
      </c>
      <c r="B1102" s="393">
        <v>1</v>
      </c>
      <c r="C1102" s="872"/>
      <c r="D1102" s="872"/>
      <c r="E1102" s="871"/>
      <c r="F1102" s="871"/>
      <c r="G1102" s="871"/>
      <c r="H1102" s="871"/>
      <c r="I1102" s="871"/>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2"/>
      <c r="D1103" s="872"/>
      <c r="E1103" s="871"/>
      <c r="F1103" s="871"/>
      <c r="G1103" s="871"/>
      <c r="H1103" s="871"/>
      <c r="I1103" s="87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2"/>
      <c r="D1104" s="872"/>
      <c r="E1104" s="871"/>
      <c r="F1104" s="871"/>
      <c r="G1104" s="871"/>
      <c r="H1104" s="871"/>
      <c r="I1104" s="87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2"/>
      <c r="D1105" s="872"/>
      <c r="E1105" s="871"/>
      <c r="F1105" s="871"/>
      <c r="G1105" s="871"/>
      <c r="H1105" s="871"/>
      <c r="I1105" s="87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2"/>
      <c r="D1106" s="872"/>
      <c r="E1106" s="871"/>
      <c r="F1106" s="871"/>
      <c r="G1106" s="871"/>
      <c r="H1106" s="871"/>
      <c r="I1106" s="87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2"/>
      <c r="D1107" s="872"/>
      <c r="E1107" s="871"/>
      <c r="F1107" s="871"/>
      <c r="G1107" s="871"/>
      <c r="H1107" s="871"/>
      <c r="I1107" s="87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2"/>
      <c r="D1108" s="872"/>
      <c r="E1108" s="871"/>
      <c r="F1108" s="871"/>
      <c r="G1108" s="871"/>
      <c r="H1108" s="871"/>
      <c r="I1108" s="87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2"/>
      <c r="D1109" s="872"/>
      <c r="E1109" s="871"/>
      <c r="F1109" s="871"/>
      <c r="G1109" s="871"/>
      <c r="H1109" s="871"/>
      <c r="I1109" s="87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2"/>
      <c r="D1110" s="872"/>
      <c r="E1110" s="871"/>
      <c r="F1110" s="871"/>
      <c r="G1110" s="871"/>
      <c r="H1110" s="871"/>
      <c r="I1110" s="87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2"/>
      <c r="D1111" s="872"/>
      <c r="E1111" s="871"/>
      <c r="F1111" s="871"/>
      <c r="G1111" s="871"/>
      <c r="H1111" s="871"/>
      <c r="I1111" s="87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2"/>
      <c r="D1112" s="872"/>
      <c r="E1112" s="871"/>
      <c r="F1112" s="871"/>
      <c r="G1112" s="871"/>
      <c r="H1112" s="871"/>
      <c r="I1112" s="87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2"/>
      <c r="D1113" s="872"/>
      <c r="E1113" s="871"/>
      <c r="F1113" s="871"/>
      <c r="G1113" s="871"/>
      <c r="H1113" s="871"/>
      <c r="I1113" s="87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2"/>
      <c r="D1114" s="872"/>
      <c r="E1114" s="871"/>
      <c r="F1114" s="871"/>
      <c r="G1114" s="871"/>
      <c r="H1114" s="871"/>
      <c r="I1114" s="87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2"/>
      <c r="D1115" s="872"/>
      <c r="E1115" s="871"/>
      <c r="F1115" s="871"/>
      <c r="G1115" s="871"/>
      <c r="H1115" s="871"/>
      <c r="I1115" s="87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2"/>
      <c r="D1116" s="872"/>
      <c r="E1116" s="871"/>
      <c r="F1116" s="871"/>
      <c r="G1116" s="871"/>
      <c r="H1116" s="871"/>
      <c r="I1116" s="87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2"/>
      <c r="D1117" s="872"/>
      <c r="E1117" s="871"/>
      <c r="F1117" s="871"/>
      <c r="G1117" s="871"/>
      <c r="H1117" s="871"/>
      <c r="I1117" s="87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2"/>
      <c r="D1118" s="872"/>
      <c r="E1118" s="871"/>
      <c r="F1118" s="871"/>
      <c r="G1118" s="871"/>
      <c r="H1118" s="871"/>
      <c r="I1118" s="87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2"/>
      <c r="D1119" s="872"/>
      <c r="E1119" s="249"/>
      <c r="F1119" s="871"/>
      <c r="G1119" s="871"/>
      <c r="H1119" s="871"/>
      <c r="I1119" s="87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2"/>
      <c r="D1120" s="872"/>
      <c r="E1120" s="871"/>
      <c r="F1120" s="871"/>
      <c r="G1120" s="871"/>
      <c r="H1120" s="871"/>
      <c r="I1120" s="87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2"/>
      <c r="D1121" s="872"/>
      <c r="E1121" s="871"/>
      <c r="F1121" s="871"/>
      <c r="G1121" s="871"/>
      <c r="H1121" s="871"/>
      <c r="I1121" s="87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2"/>
      <c r="D1122" s="872"/>
      <c r="E1122" s="871"/>
      <c r="F1122" s="871"/>
      <c r="G1122" s="871"/>
      <c r="H1122" s="871"/>
      <c r="I1122" s="87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2"/>
      <c r="D1123" s="872"/>
      <c r="E1123" s="871"/>
      <c r="F1123" s="871"/>
      <c r="G1123" s="871"/>
      <c r="H1123" s="871"/>
      <c r="I1123" s="87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2"/>
      <c r="D1124" s="872"/>
      <c r="E1124" s="871"/>
      <c r="F1124" s="871"/>
      <c r="G1124" s="871"/>
      <c r="H1124" s="871"/>
      <c r="I1124" s="87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2"/>
      <c r="D1125" s="872"/>
      <c r="E1125" s="871"/>
      <c r="F1125" s="871"/>
      <c r="G1125" s="871"/>
      <c r="H1125" s="871"/>
      <c r="I1125" s="87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2"/>
      <c r="D1126" s="872"/>
      <c r="E1126" s="871"/>
      <c r="F1126" s="871"/>
      <c r="G1126" s="871"/>
      <c r="H1126" s="871"/>
      <c r="I1126" s="87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2"/>
      <c r="D1127" s="872"/>
      <c r="E1127" s="871"/>
      <c r="F1127" s="871"/>
      <c r="G1127" s="871"/>
      <c r="H1127" s="871"/>
      <c r="I1127" s="87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2"/>
      <c r="D1128" s="872"/>
      <c r="E1128" s="871"/>
      <c r="F1128" s="871"/>
      <c r="G1128" s="871"/>
      <c r="H1128" s="871"/>
      <c r="I1128" s="87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2"/>
      <c r="D1129" s="872"/>
      <c r="E1129" s="871"/>
      <c r="F1129" s="871"/>
      <c r="G1129" s="871"/>
      <c r="H1129" s="871"/>
      <c r="I1129" s="87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2"/>
      <c r="D1130" s="872"/>
      <c r="E1130" s="871"/>
      <c r="F1130" s="871"/>
      <c r="G1130" s="871"/>
      <c r="H1130" s="871"/>
      <c r="I1130" s="87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2"/>
      <c r="D1131" s="872"/>
      <c r="E1131" s="871"/>
      <c r="F1131" s="871"/>
      <c r="G1131" s="871"/>
      <c r="H1131" s="871"/>
      <c r="I1131" s="87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129"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59" t="s">
        <v>60</v>
      </c>
      <c r="Q2" s="539"/>
      <c r="R2" s="539"/>
      <c r="S2" s="539"/>
      <c r="T2" s="539"/>
      <c r="U2" s="539"/>
      <c r="V2" s="539"/>
      <c r="W2" s="539"/>
      <c r="X2" s="540"/>
      <c r="Y2" s="1025"/>
      <c r="Z2" s="398"/>
      <c r="AA2" s="399"/>
      <c r="AB2" s="1029" t="s">
        <v>12</v>
      </c>
      <c r="AC2" s="1030"/>
      <c r="AD2" s="103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5"/>
      <c r="Q3" s="368"/>
      <c r="R3" s="368"/>
      <c r="S3" s="368"/>
      <c r="T3" s="368"/>
      <c r="U3" s="368"/>
      <c r="V3" s="368"/>
      <c r="W3" s="368"/>
      <c r="X3" s="542"/>
      <c r="Y3" s="1026"/>
      <c r="Z3" s="1027"/>
      <c r="AA3" s="1028"/>
      <c r="AB3" s="1032"/>
      <c r="AC3" s="1033"/>
      <c r="AD3" s="103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738"/>
      <c r="I4" s="738"/>
      <c r="J4" s="738"/>
      <c r="K4" s="738"/>
      <c r="L4" s="738"/>
      <c r="M4" s="738"/>
      <c r="N4" s="738"/>
      <c r="O4" s="739"/>
      <c r="P4" s="121"/>
      <c r="Q4" s="661"/>
      <c r="R4" s="661"/>
      <c r="S4" s="661"/>
      <c r="T4" s="661"/>
      <c r="U4" s="661"/>
      <c r="V4" s="661"/>
      <c r="W4" s="661"/>
      <c r="X4" s="662"/>
      <c r="Y4" s="1021" t="s">
        <v>13</v>
      </c>
      <c r="Z4" s="1022"/>
      <c r="AA4" s="1023"/>
      <c r="AB4" s="519"/>
      <c r="AC4" s="1024"/>
      <c r="AD4" s="102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740"/>
      <c r="H5" s="741"/>
      <c r="I5" s="741"/>
      <c r="J5" s="741"/>
      <c r="K5" s="741"/>
      <c r="L5" s="741"/>
      <c r="M5" s="741"/>
      <c r="N5" s="741"/>
      <c r="O5" s="742"/>
      <c r="P5" s="663"/>
      <c r="Q5" s="663"/>
      <c r="R5" s="663"/>
      <c r="S5" s="663"/>
      <c r="T5" s="663"/>
      <c r="U5" s="663"/>
      <c r="V5" s="663"/>
      <c r="W5" s="663"/>
      <c r="X5" s="664"/>
      <c r="Y5" s="282" t="s">
        <v>55</v>
      </c>
      <c r="Z5" s="1018"/>
      <c r="AA5" s="1019"/>
      <c r="AB5" s="489"/>
      <c r="AC5" s="1020"/>
      <c r="AD5" s="102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743"/>
      <c r="H6" s="744"/>
      <c r="I6" s="744"/>
      <c r="J6" s="744"/>
      <c r="K6" s="744"/>
      <c r="L6" s="744"/>
      <c r="M6" s="744"/>
      <c r="N6" s="744"/>
      <c r="O6" s="745"/>
      <c r="P6" s="665"/>
      <c r="Q6" s="665"/>
      <c r="R6" s="665"/>
      <c r="S6" s="665"/>
      <c r="T6" s="665"/>
      <c r="U6" s="665"/>
      <c r="V6" s="665"/>
      <c r="W6" s="665"/>
      <c r="X6" s="666"/>
      <c r="Y6" s="1035" t="s">
        <v>14</v>
      </c>
      <c r="Z6" s="1018"/>
      <c r="AA6" s="1019"/>
      <c r="AB6" s="443" t="s">
        <v>302</v>
      </c>
      <c r="AC6" s="1036"/>
      <c r="AD6" s="103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1" t="s">
        <v>539</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1" t="s">
        <v>501</v>
      </c>
      <c r="B9" s="532"/>
      <c r="C9" s="532"/>
      <c r="D9" s="532"/>
      <c r="E9" s="532"/>
      <c r="F9" s="533"/>
      <c r="G9" s="538" t="s">
        <v>266</v>
      </c>
      <c r="H9" s="539"/>
      <c r="I9" s="539"/>
      <c r="J9" s="539"/>
      <c r="K9" s="539"/>
      <c r="L9" s="539"/>
      <c r="M9" s="539"/>
      <c r="N9" s="539"/>
      <c r="O9" s="540"/>
      <c r="P9" s="759" t="s">
        <v>60</v>
      </c>
      <c r="Q9" s="539"/>
      <c r="R9" s="539"/>
      <c r="S9" s="539"/>
      <c r="T9" s="539"/>
      <c r="U9" s="539"/>
      <c r="V9" s="539"/>
      <c r="W9" s="539"/>
      <c r="X9" s="540"/>
      <c r="Y9" s="1025"/>
      <c r="Z9" s="398"/>
      <c r="AA9" s="399"/>
      <c r="AB9" s="1029" t="s">
        <v>12</v>
      </c>
      <c r="AC9" s="1030"/>
      <c r="AD9" s="103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5"/>
      <c r="Q10" s="368"/>
      <c r="R10" s="368"/>
      <c r="S10" s="368"/>
      <c r="T10" s="368"/>
      <c r="U10" s="368"/>
      <c r="V10" s="368"/>
      <c r="W10" s="368"/>
      <c r="X10" s="542"/>
      <c r="Y10" s="1026"/>
      <c r="Z10" s="1027"/>
      <c r="AA10" s="1028"/>
      <c r="AB10" s="1032"/>
      <c r="AC10" s="1033"/>
      <c r="AD10" s="103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738"/>
      <c r="I11" s="738"/>
      <c r="J11" s="738"/>
      <c r="K11" s="738"/>
      <c r="L11" s="738"/>
      <c r="M11" s="738"/>
      <c r="N11" s="738"/>
      <c r="O11" s="739"/>
      <c r="P11" s="121"/>
      <c r="Q11" s="661"/>
      <c r="R11" s="661"/>
      <c r="S11" s="661"/>
      <c r="T11" s="661"/>
      <c r="U11" s="661"/>
      <c r="V11" s="661"/>
      <c r="W11" s="661"/>
      <c r="X11" s="662"/>
      <c r="Y11" s="1021" t="s">
        <v>13</v>
      </c>
      <c r="Z11" s="1022"/>
      <c r="AA11" s="1023"/>
      <c r="AB11" s="519"/>
      <c r="AC11" s="1024"/>
      <c r="AD11" s="102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740"/>
      <c r="H12" s="741"/>
      <c r="I12" s="741"/>
      <c r="J12" s="741"/>
      <c r="K12" s="741"/>
      <c r="L12" s="741"/>
      <c r="M12" s="741"/>
      <c r="N12" s="741"/>
      <c r="O12" s="742"/>
      <c r="P12" s="663"/>
      <c r="Q12" s="663"/>
      <c r="R12" s="663"/>
      <c r="S12" s="663"/>
      <c r="T12" s="663"/>
      <c r="U12" s="663"/>
      <c r="V12" s="663"/>
      <c r="W12" s="663"/>
      <c r="X12" s="664"/>
      <c r="Y12" s="282" t="s">
        <v>55</v>
      </c>
      <c r="Z12" s="1018"/>
      <c r="AA12" s="1019"/>
      <c r="AB12" s="489"/>
      <c r="AC12" s="1020"/>
      <c r="AD12" s="102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743"/>
      <c r="H13" s="744"/>
      <c r="I13" s="744"/>
      <c r="J13" s="744"/>
      <c r="K13" s="744"/>
      <c r="L13" s="744"/>
      <c r="M13" s="744"/>
      <c r="N13" s="744"/>
      <c r="O13" s="745"/>
      <c r="P13" s="665"/>
      <c r="Q13" s="665"/>
      <c r="R13" s="665"/>
      <c r="S13" s="665"/>
      <c r="T13" s="665"/>
      <c r="U13" s="665"/>
      <c r="V13" s="665"/>
      <c r="W13" s="665"/>
      <c r="X13" s="666"/>
      <c r="Y13" s="1035" t="s">
        <v>14</v>
      </c>
      <c r="Z13" s="1018"/>
      <c r="AA13" s="1019"/>
      <c r="AB13" s="443" t="s">
        <v>302</v>
      </c>
      <c r="AC13" s="1036"/>
      <c r="AD13" s="103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1" t="s">
        <v>539</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1" t="s">
        <v>501</v>
      </c>
      <c r="B16" s="532"/>
      <c r="C16" s="532"/>
      <c r="D16" s="532"/>
      <c r="E16" s="532"/>
      <c r="F16" s="533"/>
      <c r="G16" s="538" t="s">
        <v>266</v>
      </c>
      <c r="H16" s="539"/>
      <c r="I16" s="539"/>
      <c r="J16" s="539"/>
      <c r="K16" s="539"/>
      <c r="L16" s="539"/>
      <c r="M16" s="539"/>
      <c r="N16" s="539"/>
      <c r="O16" s="540"/>
      <c r="P16" s="759" t="s">
        <v>60</v>
      </c>
      <c r="Q16" s="539"/>
      <c r="R16" s="539"/>
      <c r="S16" s="539"/>
      <c r="T16" s="539"/>
      <c r="U16" s="539"/>
      <c r="V16" s="539"/>
      <c r="W16" s="539"/>
      <c r="X16" s="540"/>
      <c r="Y16" s="1025"/>
      <c r="Z16" s="398"/>
      <c r="AA16" s="399"/>
      <c r="AB16" s="1029" t="s">
        <v>12</v>
      </c>
      <c r="AC16" s="1030"/>
      <c r="AD16" s="103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5"/>
      <c r="Q17" s="368"/>
      <c r="R17" s="368"/>
      <c r="S17" s="368"/>
      <c r="T17" s="368"/>
      <c r="U17" s="368"/>
      <c r="V17" s="368"/>
      <c r="W17" s="368"/>
      <c r="X17" s="542"/>
      <c r="Y17" s="1026"/>
      <c r="Z17" s="1027"/>
      <c r="AA17" s="1028"/>
      <c r="AB17" s="1032"/>
      <c r="AC17" s="1033"/>
      <c r="AD17" s="103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738"/>
      <c r="I18" s="738"/>
      <c r="J18" s="738"/>
      <c r="K18" s="738"/>
      <c r="L18" s="738"/>
      <c r="M18" s="738"/>
      <c r="N18" s="738"/>
      <c r="O18" s="739"/>
      <c r="P18" s="121"/>
      <c r="Q18" s="661"/>
      <c r="R18" s="661"/>
      <c r="S18" s="661"/>
      <c r="T18" s="661"/>
      <c r="U18" s="661"/>
      <c r="V18" s="661"/>
      <c r="W18" s="661"/>
      <c r="X18" s="662"/>
      <c r="Y18" s="1021" t="s">
        <v>13</v>
      </c>
      <c r="Z18" s="1022"/>
      <c r="AA18" s="1023"/>
      <c r="AB18" s="519"/>
      <c r="AC18" s="1024"/>
      <c r="AD18" s="102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740"/>
      <c r="H19" s="741"/>
      <c r="I19" s="741"/>
      <c r="J19" s="741"/>
      <c r="K19" s="741"/>
      <c r="L19" s="741"/>
      <c r="M19" s="741"/>
      <c r="N19" s="741"/>
      <c r="O19" s="742"/>
      <c r="P19" s="663"/>
      <c r="Q19" s="663"/>
      <c r="R19" s="663"/>
      <c r="S19" s="663"/>
      <c r="T19" s="663"/>
      <c r="U19" s="663"/>
      <c r="V19" s="663"/>
      <c r="W19" s="663"/>
      <c r="X19" s="664"/>
      <c r="Y19" s="282" t="s">
        <v>55</v>
      </c>
      <c r="Z19" s="1018"/>
      <c r="AA19" s="1019"/>
      <c r="AB19" s="489"/>
      <c r="AC19" s="1020"/>
      <c r="AD19" s="102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743"/>
      <c r="H20" s="744"/>
      <c r="I20" s="744"/>
      <c r="J20" s="744"/>
      <c r="K20" s="744"/>
      <c r="L20" s="744"/>
      <c r="M20" s="744"/>
      <c r="N20" s="744"/>
      <c r="O20" s="745"/>
      <c r="P20" s="665"/>
      <c r="Q20" s="665"/>
      <c r="R20" s="665"/>
      <c r="S20" s="665"/>
      <c r="T20" s="665"/>
      <c r="U20" s="665"/>
      <c r="V20" s="665"/>
      <c r="W20" s="665"/>
      <c r="X20" s="666"/>
      <c r="Y20" s="1035" t="s">
        <v>14</v>
      </c>
      <c r="Z20" s="1018"/>
      <c r="AA20" s="1019"/>
      <c r="AB20" s="443" t="s">
        <v>302</v>
      </c>
      <c r="AC20" s="1036"/>
      <c r="AD20" s="103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1" t="s">
        <v>539</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1" t="s">
        <v>501</v>
      </c>
      <c r="B23" s="532"/>
      <c r="C23" s="532"/>
      <c r="D23" s="532"/>
      <c r="E23" s="532"/>
      <c r="F23" s="533"/>
      <c r="G23" s="538" t="s">
        <v>266</v>
      </c>
      <c r="H23" s="539"/>
      <c r="I23" s="539"/>
      <c r="J23" s="539"/>
      <c r="K23" s="539"/>
      <c r="L23" s="539"/>
      <c r="M23" s="539"/>
      <c r="N23" s="539"/>
      <c r="O23" s="540"/>
      <c r="P23" s="759" t="s">
        <v>60</v>
      </c>
      <c r="Q23" s="539"/>
      <c r="R23" s="539"/>
      <c r="S23" s="539"/>
      <c r="T23" s="539"/>
      <c r="U23" s="539"/>
      <c r="V23" s="539"/>
      <c r="W23" s="539"/>
      <c r="X23" s="540"/>
      <c r="Y23" s="1025"/>
      <c r="Z23" s="398"/>
      <c r="AA23" s="399"/>
      <c r="AB23" s="1029" t="s">
        <v>12</v>
      </c>
      <c r="AC23" s="1030"/>
      <c r="AD23" s="103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5"/>
      <c r="Q24" s="368"/>
      <c r="R24" s="368"/>
      <c r="S24" s="368"/>
      <c r="T24" s="368"/>
      <c r="U24" s="368"/>
      <c r="V24" s="368"/>
      <c r="W24" s="368"/>
      <c r="X24" s="542"/>
      <c r="Y24" s="1026"/>
      <c r="Z24" s="1027"/>
      <c r="AA24" s="1028"/>
      <c r="AB24" s="1032"/>
      <c r="AC24" s="1033"/>
      <c r="AD24" s="103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738"/>
      <c r="I25" s="738"/>
      <c r="J25" s="738"/>
      <c r="K25" s="738"/>
      <c r="L25" s="738"/>
      <c r="M25" s="738"/>
      <c r="N25" s="738"/>
      <c r="O25" s="739"/>
      <c r="P25" s="121"/>
      <c r="Q25" s="661"/>
      <c r="R25" s="661"/>
      <c r="S25" s="661"/>
      <c r="T25" s="661"/>
      <c r="U25" s="661"/>
      <c r="V25" s="661"/>
      <c r="W25" s="661"/>
      <c r="X25" s="662"/>
      <c r="Y25" s="1021" t="s">
        <v>13</v>
      </c>
      <c r="Z25" s="1022"/>
      <c r="AA25" s="1023"/>
      <c r="AB25" s="519"/>
      <c r="AC25" s="1024"/>
      <c r="AD25" s="102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740"/>
      <c r="H26" s="741"/>
      <c r="I26" s="741"/>
      <c r="J26" s="741"/>
      <c r="K26" s="741"/>
      <c r="L26" s="741"/>
      <c r="M26" s="741"/>
      <c r="N26" s="741"/>
      <c r="O26" s="742"/>
      <c r="P26" s="663"/>
      <c r="Q26" s="663"/>
      <c r="R26" s="663"/>
      <c r="S26" s="663"/>
      <c r="T26" s="663"/>
      <c r="U26" s="663"/>
      <c r="V26" s="663"/>
      <c r="W26" s="663"/>
      <c r="X26" s="664"/>
      <c r="Y26" s="282" t="s">
        <v>55</v>
      </c>
      <c r="Z26" s="1018"/>
      <c r="AA26" s="1019"/>
      <c r="AB26" s="489"/>
      <c r="AC26" s="1020"/>
      <c r="AD26" s="102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743"/>
      <c r="H27" s="744"/>
      <c r="I27" s="744"/>
      <c r="J27" s="744"/>
      <c r="K27" s="744"/>
      <c r="L27" s="744"/>
      <c r="M27" s="744"/>
      <c r="N27" s="744"/>
      <c r="O27" s="745"/>
      <c r="P27" s="665"/>
      <c r="Q27" s="665"/>
      <c r="R27" s="665"/>
      <c r="S27" s="665"/>
      <c r="T27" s="665"/>
      <c r="U27" s="665"/>
      <c r="V27" s="665"/>
      <c r="W27" s="665"/>
      <c r="X27" s="666"/>
      <c r="Y27" s="1035" t="s">
        <v>14</v>
      </c>
      <c r="Z27" s="1018"/>
      <c r="AA27" s="1019"/>
      <c r="AB27" s="443" t="s">
        <v>302</v>
      </c>
      <c r="AC27" s="1036"/>
      <c r="AD27" s="103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1" t="s">
        <v>539</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1" t="s">
        <v>501</v>
      </c>
      <c r="B30" s="532"/>
      <c r="C30" s="532"/>
      <c r="D30" s="532"/>
      <c r="E30" s="532"/>
      <c r="F30" s="533"/>
      <c r="G30" s="538" t="s">
        <v>266</v>
      </c>
      <c r="H30" s="539"/>
      <c r="I30" s="539"/>
      <c r="J30" s="539"/>
      <c r="K30" s="539"/>
      <c r="L30" s="539"/>
      <c r="M30" s="539"/>
      <c r="N30" s="539"/>
      <c r="O30" s="540"/>
      <c r="P30" s="759" t="s">
        <v>60</v>
      </c>
      <c r="Q30" s="539"/>
      <c r="R30" s="539"/>
      <c r="S30" s="539"/>
      <c r="T30" s="539"/>
      <c r="U30" s="539"/>
      <c r="V30" s="539"/>
      <c r="W30" s="539"/>
      <c r="X30" s="540"/>
      <c r="Y30" s="1025"/>
      <c r="Z30" s="398"/>
      <c r="AA30" s="399"/>
      <c r="AB30" s="1029" t="s">
        <v>12</v>
      </c>
      <c r="AC30" s="1030"/>
      <c r="AD30" s="103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5"/>
      <c r="Q31" s="368"/>
      <c r="R31" s="368"/>
      <c r="S31" s="368"/>
      <c r="T31" s="368"/>
      <c r="U31" s="368"/>
      <c r="V31" s="368"/>
      <c r="W31" s="368"/>
      <c r="X31" s="542"/>
      <c r="Y31" s="1026"/>
      <c r="Z31" s="1027"/>
      <c r="AA31" s="1028"/>
      <c r="AB31" s="1032"/>
      <c r="AC31" s="1033"/>
      <c r="AD31" s="103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738"/>
      <c r="I32" s="738"/>
      <c r="J32" s="738"/>
      <c r="K32" s="738"/>
      <c r="L32" s="738"/>
      <c r="M32" s="738"/>
      <c r="N32" s="738"/>
      <c r="O32" s="739"/>
      <c r="P32" s="121"/>
      <c r="Q32" s="661"/>
      <c r="R32" s="661"/>
      <c r="S32" s="661"/>
      <c r="T32" s="661"/>
      <c r="U32" s="661"/>
      <c r="V32" s="661"/>
      <c r="W32" s="661"/>
      <c r="X32" s="662"/>
      <c r="Y32" s="1021" t="s">
        <v>13</v>
      </c>
      <c r="Z32" s="1022"/>
      <c r="AA32" s="1023"/>
      <c r="AB32" s="519"/>
      <c r="AC32" s="1024"/>
      <c r="AD32" s="102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740"/>
      <c r="H33" s="741"/>
      <c r="I33" s="741"/>
      <c r="J33" s="741"/>
      <c r="K33" s="741"/>
      <c r="L33" s="741"/>
      <c r="M33" s="741"/>
      <c r="N33" s="741"/>
      <c r="O33" s="742"/>
      <c r="P33" s="663"/>
      <c r="Q33" s="663"/>
      <c r="R33" s="663"/>
      <c r="S33" s="663"/>
      <c r="T33" s="663"/>
      <c r="U33" s="663"/>
      <c r="V33" s="663"/>
      <c r="W33" s="663"/>
      <c r="X33" s="664"/>
      <c r="Y33" s="282" t="s">
        <v>55</v>
      </c>
      <c r="Z33" s="1018"/>
      <c r="AA33" s="1019"/>
      <c r="AB33" s="489"/>
      <c r="AC33" s="1020"/>
      <c r="AD33" s="102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743"/>
      <c r="H34" s="744"/>
      <c r="I34" s="744"/>
      <c r="J34" s="744"/>
      <c r="K34" s="744"/>
      <c r="L34" s="744"/>
      <c r="M34" s="744"/>
      <c r="N34" s="744"/>
      <c r="O34" s="745"/>
      <c r="P34" s="665"/>
      <c r="Q34" s="665"/>
      <c r="R34" s="665"/>
      <c r="S34" s="665"/>
      <c r="T34" s="665"/>
      <c r="U34" s="665"/>
      <c r="V34" s="665"/>
      <c r="W34" s="665"/>
      <c r="X34" s="666"/>
      <c r="Y34" s="1035" t="s">
        <v>14</v>
      </c>
      <c r="Z34" s="1018"/>
      <c r="AA34" s="1019"/>
      <c r="AB34" s="443" t="s">
        <v>302</v>
      </c>
      <c r="AC34" s="1036"/>
      <c r="AD34" s="103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1" t="s">
        <v>539</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1" t="s">
        <v>501</v>
      </c>
      <c r="B37" s="532"/>
      <c r="C37" s="532"/>
      <c r="D37" s="532"/>
      <c r="E37" s="532"/>
      <c r="F37" s="533"/>
      <c r="G37" s="538" t="s">
        <v>266</v>
      </c>
      <c r="H37" s="539"/>
      <c r="I37" s="539"/>
      <c r="J37" s="539"/>
      <c r="K37" s="539"/>
      <c r="L37" s="539"/>
      <c r="M37" s="539"/>
      <c r="N37" s="539"/>
      <c r="O37" s="540"/>
      <c r="P37" s="759" t="s">
        <v>60</v>
      </c>
      <c r="Q37" s="539"/>
      <c r="R37" s="539"/>
      <c r="S37" s="539"/>
      <c r="T37" s="539"/>
      <c r="U37" s="539"/>
      <c r="V37" s="539"/>
      <c r="W37" s="539"/>
      <c r="X37" s="540"/>
      <c r="Y37" s="1025"/>
      <c r="Z37" s="398"/>
      <c r="AA37" s="399"/>
      <c r="AB37" s="1029" t="s">
        <v>12</v>
      </c>
      <c r="AC37" s="1030"/>
      <c r="AD37" s="103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5"/>
      <c r="Q38" s="368"/>
      <c r="R38" s="368"/>
      <c r="S38" s="368"/>
      <c r="T38" s="368"/>
      <c r="U38" s="368"/>
      <c r="V38" s="368"/>
      <c r="W38" s="368"/>
      <c r="X38" s="542"/>
      <c r="Y38" s="1026"/>
      <c r="Z38" s="1027"/>
      <c r="AA38" s="1028"/>
      <c r="AB38" s="1032"/>
      <c r="AC38" s="1033"/>
      <c r="AD38" s="103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738"/>
      <c r="I39" s="738"/>
      <c r="J39" s="738"/>
      <c r="K39" s="738"/>
      <c r="L39" s="738"/>
      <c r="M39" s="738"/>
      <c r="N39" s="738"/>
      <c r="O39" s="739"/>
      <c r="P39" s="121"/>
      <c r="Q39" s="661"/>
      <c r="R39" s="661"/>
      <c r="S39" s="661"/>
      <c r="T39" s="661"/>
      <c r="U39" s="661"/>
      <c r="V39" s="661"/>
      <c r="W39" s="661"/>
      <c r="X39" s="662"/>
      <c r="Y39" s="1021" t="s">
        <v>13</v>
      </c>
      <c r="Z39" s="1022"/>
      <c r="AA39" s="1023"/>
      <c r="AB39" s="519"/>
      <c r="AC39" s="1024"/>
      <c r="AD39" s="102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740"/>
      <c r="H40" s="741"/>
      <c r="I40" s="741"/>
      <c r="J40" s="741"/>
      <c r="K40" s="741"/>
      <c r="L40" s="741"/>
      <c r="M40" s="741"/>
      <c r="N40" s="741"/>
      <c r="O40" s="742"/>
      <c r="P40" s="663"/>
      <c r="Q40" s="663"/>
      <c r="R40" s="663"/>
      <c r="S40" s="663"/>
      <c r="T40" s="663"/>
      <c r="U40" s="663"/>
      <c r="V40" s="663"/>
      <c r="W40" s="663"/>
      <c r="X40" s="664"/>
      <c r="Y40" s="282" t="s">
        <v>55</v>
      </c>
      <c r="Z40" s="1018"/>
      <c r="AA40" s="1019"/>
      <c r="AB40" s="489"/>
      <c r="AC40" s="1020"/>
      <c r="AD40" s="102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743"/>
      <c r="H41" s="744"/>
      <c r="I41" s="744"/>
      <c r="J41" s="744"/>
      <c r="K41" s="744"/>
      <c r="L41" s="744"/>
      <c r="M41" s="744"/>
      <c r="N41" s="744"/>
      <c r="O41" s="745"/>
      <c r="P41" s="665"/>
      <c r="Q41" s="665"/>
      <c r="R41" s="665"/>
      <c r="S41" s="665"/>
      <c r="T41" s="665"/>
      <c r="U41" s="665"/>
      <c r="V41" s="665"/>
      <c r="W41" s="665"/>
      <c r="X41" s="666"/>
      <c r="Y41" s="1035" t="s">
        <v>14</v>
      </c>
      <c r="Z41" s="1018"/>
      <c r="AA41" s="1019"/>
      <c r="AB41" s="443" t="s">
        <v>302</v>
      </c>
      <c r="AC41" s="1036"/>
      <c r="AD41" s="103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1" t="s">
        <v>501</v>
      </c>
      <c r="B44" s="532"/>
      <c r="C44" s="532"/>
      <c r="D44" s="532"/>
      <c r="E44" s="532"/>
      <c r="F44" s="533"/>
      <c r="G44" s="538" t="s">
        <v>266</v>
      </c>
      <c r="H44" s="539"/>
      <c r="I44" s="539"/>
      <c r="J44" s="539"/>
      <c r="K44" s="539"/>
      <c r="L44" s="539"/>
      <c r="M44" s="539"/>
      <c r="N44" s="539"/>
      <c r="O44" s="540"/>
      <c r="P44" s="759" t="s">
        <v>60</v>
      </c>
      <c r="Q44" s="539"/>
      <c r="R44" s="539"/>
      <c r="S44" s="539"/>
      <c r="T44" s="539"/>
      <c r="U44" s="539"/>
      <c r="V44" s="539"/>
      <c r="W44" s="539"/>
      <c r="X44" s="540"/>
      <c r="Y44" s="1025"/>
      <c r="Z44" s="398"/>
      <c r="AA44" s="399"/>
      <c r="AB44" s="1029" t="s">
        <v>12</v>
      </c>
      <c r="AC44" s="1030"/>
      <c r="AD44" s="103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5"/>
      <c r="Q45" s="368"/>
      <c r="R45" s="368"/>
      <c r="S45" s="368"/>
      <c r="T45" s="368"/>
      <c r="U45" s="368"/>
      <c r="V45" s="368"/>
      <c r="W45" s="368"/>
      <c r="X45" s="542"/>
      <c r="Y45" s="1026"/>
      <c r="Z45" s="1027"/>
      <c r="AA45" s="1028"/>
      <c r="AB45" s="1032"/>
      <c r="AC45" s="1033"/>
      <c r="AD45" s="103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738"/>
      <c r="I46" s="738"/>
      <c r="J46" s="738"/>
      <c r="K46" s="738"/>
      <c r="L46" s="738"/>
      <c r="M46" s="738"/>
      <c r="N46" s="738"/>
      <c r="O46" s="739"/>
      <c r="P46" s="121"/>
      <c r="Q46" s="661"/>
      <c r="R46" s="661"/>
      <c r="S46" s="661"/>
      <c r="T46" s="661"/>
      <c r="U46" s="661"/>
      <c r="V46" s="661"/>
      <c r="W46" s="661"/>
      <c r="X46" s="662"/>
      <c r="Y46" s="1021" t="s">
        <v>13</v>
      </c>
      <c r="Z46" s="1022"/>
      <c r="AA46" s="1023"/>
      <c r="AB46" s="519"/>
      <c r="AC46" s="1024"/>
      <c r="AD46" s="10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740"/>
      <c r="H47" s="741"/>
      <c r="I47" s="741"/>
      <c r="J47" s="741"/>
      <c r="K47" s="741"/>
      <c r="L47" s="741"/>
      <c r="M47" s="741"/>
      <c r="N47" s="741"/>
      <c r="O47" s="742"/>
      <c r="P47" s="663"/>
      <c r="Q47" s="663"/>
      <c r="R47" s="663"/>
      <c r="S47" s="663"/>
      <c r="T47" s="663"/>
      <c r="U47" s="663"/>
      <c r="V47" s="663"/>
      <c r="W47" s="663"/>
      <c r="X47" s="664"/>
      <c r="Y47" s="282" t="s">
        <v>55</v>
      </c>
      <c r="Z47" s="1018"/>
      <c r="AA47" s="1019"/>
      <c r="AB47" s="489"/>
      <c r="AC47" s="1020"/>
      <c r="AD47" s="102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743"/>
      <c r="H48" s="744"/>
      <c r="I48" s="744"/>
      <c r="J48" s="744"/>
      <c r="K48" s="744"/>
      <c r="L48" s="744"/>
      <c r="M48" s="744"/>
      <c r="N48" s="744"/>
      <c r="O48" s="745"/>
      <c r="P48" s="665"/>
      <c r="Q48" s="665"/>
      <c r="R48" s="665"/>
      <c r="S48" s="665"/>
      <c r="T48" s="665"/>
      <c r="U48" s="665"/>
      <c r="V48" s="665"/>
      <c r="W48" s="665"/>
      <c r="X48" s="666"/>
      <c r="Y48" s="1035" t="s">
        <v>14</v>
      </c>
      <c r="Z48" s="1018"/>
      <c r="AA48" s="1019"/>
      <c r="AB48" s="443" t="s">
        <v>302</v>
      </c>
      <c r="AC48" s="1036"/>
      <c r="AD48" s="103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1" t="s">
        <v>501</v>
      </c>
      <c r="B51" s="532"/>
      <c r="C51" s="532"/>
      <c r="D51" s="532"/>
      <c r="E51" s="532"/>
      <c r="F51" s="533"/>
      <c r="G51" s="538" t="s">
        <v>266</v>
      </c>
      <c r="H51" s="539"/>
      <c r="I51" s="539"/>
      <c r="J51" s="539"/>
      <c r="K51" s="539"/>
      <c r="L51" s="539"/>
      <c r="M51" s="539"/>
      <c r="N51" s="539"/>
      <c r="O51" s="540"/>
      <c r="P51" s="759" t="s">
        <v>60</v>
      </c>
      <c r="Q51" s="539"/>
      <c r="R51" s="539"/>
      <c r="S51" s="539"/>
      <c r="T51" s="539"/>
      <c r="U51" s="539"/>
      <c r="V51" s="539"/>
      <c r="W51" s="539"/>
      <c r="X51" s="540"/>
      <c r="Y51" s="1025"/>
      <c r="Z51" s="398"/>
      <c r="AA51" s="399"/>
      <c r="AB51" s="358" t="s">
        <v>12</v>
      </c>
      <c r="AC51" s="1030"/>
      <c r="AD51" s="103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5"/>
      <c r="Q52" s="368"/>
      <c r="R52" s="368"/>
      <c r="S52" s="368"/>
      <c r="T52" s="368"/>
      <c r="U52" s="368"/>
      <c r="V52" s="368"/>
      <c r="W52" s="368"/>
      <c r="X52" s="542"/>
      <c r="Y52" s="1026"/>
      <c r="Z52" s="1027"/>
      <c r="AA52" s="1028"/>
      <c r="AB52" s="1032"/>
      <c r="AC52" s="1033"/>
      <c r="AD52" s="103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738"/>
      <c r="I53" s="738"/>
      <c r="J53" s="738"/>
      <c r="K53" s="738"/>
      <c r="L53" s="738"/>
      <c r="M53" s="738"/>
      <c r="N53" s="738"/>
      <c r="O53" s="739"/>
      <c r="P53" s="121"/>
      <c r="Q53" s="661"/>
      <c r="R53" s="661"/>
      <c r="S53" s="661"/>
      <c r="T53" s="661"/>
      <c r="U53" s="661"/>
      <c r="V53" s="661"/>
      <c r="W53" s="661"/>
      <c r="X53" s="662"/>
      <c r="Y53" s="1021" t="s">
        <v>13</v>
      </c>
      <c r="Z53" s="1022"/>
      <c r="AA53" s="1023"/>
      <c r="AB53" s="519"/>
      <c r="AC53" s="1024"/>
      <c r="AD53" s="10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740"/>
      <c r="H54" s="741"/>
      <c r="I54" s="741"/>
      <c r="J54" s="741"/>
      <c r="K54" s="741"/>
      <c r="L54" s="741"/>
      <c r="M54" s="741"/>
      <c r="N54" s="741"/>
      <c r="O54" s="742"/>
      <c r="P54" s="663"/>
      <c r="Q54" s="663"/>
      <c r="R54" s="663"/>
      <c r="S54" s="663"/>
      <c r="T54" s="663"/>
      <c r="U54" s="663"/>
      <c r="V54" s="663"/>
      <c r="W54" s="663"/>
      <c r="X54" s="664"/>
      <c r="Y54" s="282" t="s">
        <v>55</v>
      </c>
      <c r="Z54" s="1018"/>
      <c r="AA54" s="1019"/>
      <c r="AB54" s="489"/>
      <c r="AC54" s="1020"/>
      <c r="AD54" s="102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743"/>
      <c r="H55" s="744"/>
      <c r="I55" s="744"/>
      <c r="J55" s="744"/>
      <c r="K55" s="744"/>
      <c r="L55" s="744"/>
      <c r="M55" s="744"/>
      <c r="N55" s="744"/>
      <c r="O55" s="745"/>
      <c r="P55" s="665"/>
      <c r="Q55" s="665"/>
      <c r="R55" s="665"/>
      <c r="S55" s="665"/>
      <c r="T55" s="665"/>
      <c r="U55" s="665"/>
      <c r="V55" s="665"/>
      <c r="W55" s="665"/>
      <c r="X55" s="666"/>
      <c r="Y55" s="1035" t="s">
        <v>14</v>
      </c>
      <c r="Z55" s="1018"/>
      <c r="AA55" s="1019"/>
      <c r="AB55" s="443" t="s">
        <v>302</v>
      </c>
      <c r="AC55" s="1036"/>
      <c r="AD55" s="103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1" t="s">
        <v>501</v>
      </c>
      <c r="B58" s="532"/>
      <c r="C58" s="532"/>
      <c r="D58" s="532"/>
      <c r="E58" s="532"/>
      <c r="F58" s="533"/>
      <c r="G58" s="538" t="s">
        <v>266</v>
      </c>
      <c r="H58" s="539"/>
      <c r="I58" s="539"/>
      <c r="J58" s="539"/>
      <c r="K58" s="539"/>
      <c r="L58" s="539"/>
      <c r="M58" s="539"/>
      <c r="N58" s="539"/>
      <c r="O58" s="540"/>
      <c r="P58" s="759" t="s">
        <v>60</v>
      </c>
      <c r="Q58" s="539"/>
      <c r="R58" s="539"/>
      <c r="S58" s="539"/>
      <c r="T58" s="539"/>
      <c r="U58" s="539"/>
      <c r="V58" s="539"/>
      <c r="W58" s="539"/>
      <c r="X58" s="540"/>
      <c r="Y58" s="1025"/>
      <c r="Z58" s="398"/>
      <c r="AA58" s="399"/>
      <c r="AB58" s="1029" t="s">
        <v>12</v>
      </c>
      <c r="AC58" s="1030"/>
      <c r="AD58" s="103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5"/>
      <c r="Q59" s="368"/>
      <c r="R59" s="368"/>
      <c r="S59" s="368"/>
      <c r="T59" s="368"/>
      <c r="U59" s="368"/>
      <c r="V59" s="368"/>
      <c r="W59" s="368"/>
      <c r="X59" s="542"/>
      <c r="Y59" s="1026"/>
      <c r="Z59" s="1027"/>
      <c r="AA59" s="1028"/>
      <c r="AB59" s="1032"/>
      <c r="AC59" s="1033"/>
      <c r="AD59" s="103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738"/>
      <c r="I60" s="738"/>
      <c r="J60" s="738"/>
      <c r="K60" s="738"/>
      <c r="L60" s="738"/>
      <c r="M60" s="738"/>
      <c r="N60" s="738"/>
      <c r="O60" s="739"/>
      <c r="P60" s="121"/>
      <c r="Q60" s="661"/>
      <c r="R60" s="661"/>
      <c r="S60" s="661"/>
      <c r="T60" s="661"/>
      <c r="U60" s="661"/>
      <c r="V60" s="661"/>
      <c r="W60" s="661"/>
      <c r="X60" s="662"/>
      <c r="Y60" s="1021" t="s">
        <v>13</v>
      </c>
      <c r="Z60" s="1022"/>
      <c r="AA60" s="1023"/>
      <c r="AB60" s="519"/>
      <c r="AC60" s="1024"/>
      <c r="AD60" s="10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740"/>
      <c r="H61" s="741"/>
      <c r="I61" s="741"/>
      <c r="J61" s="741"/>
      <c r="K61" s="741"/>
      <c r="L61" s="741"/>
      <c r="M61" s="741"/>
      <c r="N61" s="741"/>
      <c r="O61" s="742"/>
      <c r="P61" s="663"/>
      <c r="Q61" s="663"/>
      <c r="R61" s="663"/>
      <c r="S61" s="663"/>
      <c r="T61" s="663"/>
      <c r="U61" s="663"/>
      <c r="V61" s="663"/>
      <c r="W61" s="663"/>
      <c r="X61" s="664"/>
      <c r="Y61" s="282" t="s">
        <v>55</v>
      </c>
      <c r="Z61" s="1018"/>
      <c r="AA61" s="1019"/>
      <c r="AB61" s="489"/>
      <c r="AC61" s="1020"/>
      <c r="AD61" s="102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743"/>
      <c r="H62" s="744"/>
      <c r="I62" s="744"/>
      <c r="J62" s="744"/>
      <c r="K62" s="744"/>
      <c r="L62" s="744"/>
      <c r="M62" s="744"/>
      <c r="N62" s="744"/>
      <c r="O62" s="745"/>
      <c r="P62" s="665"/>
      <c r="Q62" s="665"/>
      <c r="R62" s="665"/>
      <c r="S62" s="665"/>
      <c r="T62" s="665"/>
      <c r="U62" s="665"/>
      <c r="V62" s="665"/>
      <c r="W62" s="665"/>
      <c r="X62" s="666"/>
      <c r="Y62" s="1035" t="s">
        <v>14</v>
      </c>
      <c r="Z62" s="1018"/>
      <c r="AA62" s="1019"/>
      <c r="AB62" s="443" t="s">
        <v>302</v>
      </c>
      <c r="AC62" s="1036"/>
      <c r="AD62" s="103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1" t="s">
        <v>501</v>
      </c>
      <c r="B65" s="532"/>
      <c r="C65" s="532"/>
      <c r="D65" s="532"/>
      <c r="E65" s="532"/>
      <c r="F65" s="533"/>
      <c r="G65" s="538" t="s">
        <v>266</v>
      </c>
      <c r="H65" s="539"/>
      <c r="I65" s="539"/>
      <c r="J65" s="539"/>
      <c r="K65" s="539"/>
      <c r="L65" s="539"/>
      <c r="M65" s="539"/>
      <c r="N65" s="539"/>
      <c r="O65" s="540"/>
      <c r="P65" s="759" t="s">
        <v>60</v>
      </c>
      <c r="Q65" s="539"/>
      <c r="R65" s="539"/>
      <c r="S65" s="539"/>
      <c r="T65" s="539"/>
      <c r="U65" s="539"/>
      <c r="V65" s="539"/>
      <c r="W65" s="539"/>
      <c r="X65" s="540"/>
      <c r="Y65" s="1025"/>
      <c r="Z65" s="398"/>
      <c r="AA65" s="399"/>
      <c r="AB65" s="1029" t="s">
        <v>12</v>
      </c>
      <c r="AC65" s="1030"/>
      <c r="AD65" s="103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5"/>
      <c r="Q66" s="368"/>
      <c r="R66" s="368"/>
      <c r="S66" s="368"/>
      <c r="T66" s="368"/>
      <c r="U66" s="368"/>
      <c r="V66" s="368"/>
      <c r="W66" s="368"/>
      <c r="X66" s="542"/>
      <c r="Y66" s="1026"/>
      <c r="Z66" s="1027"/>
      <c r="AA66" s="1028"/>
      <c r="AB66" s="1032"/>
      <c r="AC66" s="1033"/>
      <c r="AD66" s="103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738"/>
      <c r="I67" s="738"/>
      <c r="J67" s="738"/>
      <c r="K67" s="738"/>
      <c r="L67" s="738"/>
      <c r="M67" s="738"/>
      <c r="N67" s="738"/>
      <c r="O67" s="739"/>
      <c r="P67" s="121"/>
      <c r="Q67" s="661"/>
      <c r="R67" s="661"/>
      <c r="S67" s="661"/>
      <c r="T67" s="661"/>
      <c r="U67" s="661"/>
      <c r="V67" s="661"/>
      <c r="W67" s="661"/>
      <c r="X67" s="662"/>
      <c r="Y67" s="1021" t="s">
        <v>13</v>
      </c>
      <c r="Z67" s="1022"/>
      <c r="AA67" s="1023"/>
      <c r="AB67" s="519"/>
      <c r="AC67" s="1024"/>
      <c r="AD67" s="102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740"/>
      <c r="H68" s="741"/>
      <c r="I68" s="741"/>
      <c r="J68" s="741"/>
      <c r="K68" s="741"/>
      <c r="L68" s="741"/>
      <c r="M68" s="741"/>
      <c r="N68" s="741"/>
      <c r="O68" s="742"/>
      <c r="P68" s="663"/>
      <c r="Q68" s="663"/>
      <c r="R68" s="663"/>
      <c r="S68" s="663"/>
      <c r="T68" s="663"/>
      <c r="U68" s="663"/>
      <c r="V68" s="663"/>
      <c r="W68" s="663"/>
      <c r="X68" s="664"/>
      <c r="Y68" s="282" t="s">
        <v>55</v>
      </c>
      <c r="Z68" s="1018"/>
      <c r="AA68" s="1019"/>
      <c r="AB68" s="489"/>
      <c r="AC68" s="1020"/>
      <c r="AD68" s="102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743"/>
      <c r="H69" s="744"/>
      <c r="I69" s="744"/>
      <c r="J69" s="744"/>
      <c r="K69" s="744"/>
      <c r="L69" s="744"/>
      <c r="M69" s="744"/>
      <c r="N69" s="744"/>
      <c r="O69" s="745"/>
      <c r="P69" s="665"/>
      <c r="Q69" s="665"/>
      <c r="R69" s="665"/>
      <c r="S69" s="665"/>
      <c r="T69" s="665"/>
      <c r="U69" s="665"/>
      <c r="V69" s="665"/>
      <c r="W69" s="665"/>
      <c r="X69" s="666"/>
      <c r="Y69" s="282" t="s">
        <v>14</v>
      </c>
      <c r="Z69" s="1018"/>
      <c r="AA69" s="1019"/>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1" t="s">
        <v>539</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3"/>
      <c r="B4" s="1044"/>
      <c r="C4" s="1044"/>
      <c r="D4" s="1044"/>
      <c r="E4" s="1044"/>
      <c r="F4" s="1045"/>
      <c r="G4" s="432"/>
      <c r="H4" s="433"/>
      <c r="I4" s="433"/>
      <c r="J4" s="433"/>
      <c r="K4" s="434"/>
      <c r="L4" s="435"/>
      <c r="M4" s="436"/>
      <c r="N4" s="436"/>
      <c r="O4" s="436"/>
      <c r="P4" s="436"/>
      <c r="Q4" s="436"/>
      <c r="R4" s="436"/>
      <c r="S4" s="436"/>
      <c r="T4" s="436"/>
      <c r="U4" s="436"/>
      <c r="V4" s="436"/>
      <c r="W4" s="436"/>
      <c r="X4" s="437"/>
      <c r="Y4" s="462"/>
      <c r="Z4" s="463"/>
      <c r="AA4" s="463"/>
      <c r="AB4" s="561"/>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3"/>
      <c r="B5" s="1044"/>
      <c r="C5" s="1044"/>
      <c r="D5" s="1044"/>
      <c r="E5" s="1044"/>
      <c r="F5" s="104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3"/>
      <c r="B6" s="1044"/>
      <c r="C6" s="1044"/>
      <c r="D6" s="1044"/>
      <c r="E6" s="1044"/>
      <c r="F6" s="104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3"/>
      <c r="B7" s="1044"/>
      <c r="C7" s="1044"/>
      <c r="D7" s="1044"/>
      <c r="E7" s="1044"/>
      <c r="F7" s="104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3"/>
      <c r="B8" s="1044"/>
      <c r="C8" s="1044"/>
      <c r="D8" s="1044"/>
      <c r="E8" s="1044"/>
      <c r="F8" s="104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3"/>
      <c r="B9" s="1044"/>
      <c r="C9" s="1044"/>
      <c r="D9" s="1044"/>
      <c r="E9" s="1044"/>
      <c r="F9" s="104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3"/>
      <c r="B10" s="1044"/>
      <c r="C10" s="1044"/>
      <c r="D10" s="1044"/>
      <c r="E10" s="1044"/>
      <c r="F10" s="104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3"/>
      <c r="B11" s="1044"/>
      <c r="C11" s="1044"/>
      <c r="D11" s="1044"/>
      <c r="E11" s="1044"/>
      <c r="F11" s="104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3"/>
      <c r="B12" s="1044"/>
      <c r="C12" s="1044"/>
      <c r="D12" s="1044"/>
      <c r="E12" s="1044"/>
      <c r="F12" s="104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3"/>
      <c r="B13" s="1044"/>
      <c r="C13" s="1044"/>
      <c r="D13" s="1044"/>
      <c r="E13" s="1044"/>
      <c r="F13" s="104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3"/>
      <c r="B14" s="1044"/>
      <c r="C14" s="1044"/>
      <c r="D14" s="1044"/>
      <c r="E14" s="1044"/>
      <c r="F14" s="104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3"/>
      <c r="B15" s="1044"/>
      <c r="C15" s="1044"/>
      <c r="D15" s="1044"/>
      <c r="E15" s="1044"/>
      <c r="F15" s="1045"/>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3"/>
      <c r="B16" s="1044"/>
      <c r="C16" s="1044"/>
      <c r="D16" s="1044"/>
      <c r="E16" s="1044"/>
      <c r="F16" s="1045"/>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3"/>
      <c r="B17" s="1044"/>
      <c r="C17" s="1044"/>
      <c r="D17" s="1044"/>
      <c r="E17" s="1044"/>
      <c r="F17" s="1045"/>
      <c r="G17" s="432"/>
      <c r="H17" s="433"/>
      <c r="I17" s="433"/>
      <c r="J17" s="433"/>
      <c r="K17" s="434"/>
      <c r="L17" s="435"/>
      <c r="M17" s="436"/>
      <c r="N17" s="436"/>
      <c r="O17" s="436"/>
      <c r="P17" s="436"/>
      <c r="Q17" s="436"/>
      <c r="R17" s="436"/>
      <c r="S17" s="436"/>
      <c r="T17" s="436"/>
      <c r="U17" s="436"/>
      <c r="V17" s="436"/>
      <c r="W17" s="436"/>
      <c r="X17" s="437"/>
      <c r="Y17" s="462"/>
      <c r="Z17" s="463"/>
      <c r="AA17" s="463"/>
      <c r="AB17" s="561"/>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3"/>
      <c r="B18" s="1044"/>
      <c r="C18" s="1044"/>
      <c r="D18" s="1044"/>
      <c r="E18" s="1044"/>
      <c r="F18" s="104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3"/>
      <c r="B19" s="1044"/>
      <c r="C19" s="1044"/>
      <c r="D19" s="1044"/>
      <c r="E19" s="1044"/>
      <c r="F19" s="104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3"/>
      <c r="B20" s="1044"/>
      <c r="C20" s="1044"/>
      <c r="D20" s="1044"/>
      <c r="E20" s="1044"/>
      <c r="F20" s="104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3"/>
      <c r="B21" s="1044"/>
      <c r="C21" s="1044"/>
      <c r="D21" s="1044"/>
      <c r="E21" s="1044"/>
      <c r="F21" s="104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3"/>
      <c r="B22" s="1044"/>
      <c r="C22" s="1044"/>
      <c r="D22" s="1044"/>
      <c r="E22" s="1044"/>
      <c r="F22" s="104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3"/>
      <c r="B23" s="1044"/>
      <c r="C23" s="1044"/>
      <c r="D23" s="1044"/>
      <c r="E23" s="1044"/>
      <c r="F23" s="104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3"/>
      <c r="B24" s="1044"/>
      <c r="C24" s="1044"/>
      <c r="D24" s="1044"/>
      <c r="E24" s="1044"/>
      <c r="F24" s="104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3"/>
      <c r="B25" s="1044"/>
      <c r="C25" s="1044"/>
      <c r="D25" s="1044"/>
      <c r="E25" s="1044"/>
      <c r="F25" s="104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3"/>
      <c r="B26" s="1044"/>
      <c r="C26" s="1044"/>
      <c r="D26" s="1044"/>
      <c r="E26" s="1044"/>
      <c r="F26" s="104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3"/>
      <c r="B27" s="1044"/>
      <c r="C27" s="1044"/>
      <c r="D27" s="1044"/>
      <c r="E27" s="1044"/>
      <c r="F27" s="104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3"/>
      <c r="B28" s="1044"/>
      <c r="C28" s="1044"/>
      <c r="D28" s="1044"/>
      <c r="E28" s="1044"/>
      <c r="F28" s="1045"/>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3"/>
      <c r="B29" s="1044"/>
      <c r="C29" s="1044"/>
      <c r="D29" s="1044"/>
      <c r="E29" s="1044"/>
      <c r="F29" s="1045"/>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3"/>
      <c r="B30" s="1044"/>
      <c r="C30" s="1044"/>
      <c r="D30" s="1044"/>
      <c r="E30" s="1044"/>
      <c r="F30" s="1045"/>
      <c r="G30" s="432"/>
      <c r="H30" s="433"/>
      <c r="I30" s="433"/>
      <c r="J30" s="433"/>
      <c r="K30" s="434"/>
      <c r="L30" s="435"/>
      <c r="M30" s="436"/>
      <c r="N30" s="436"/>
      <c r="O30" s="436"/>
      <c r="P30" s="436"/>
      <c r="Q30" s="436"/>
      <c r="R30" s="436"/>
      <c r="S30" s="436"/>
      <c r="T30" s="436"/>
      <c r="U30" s="436"/>
      <c r="V30" s="436"/>
      <c r="W30" s="436"/>
      <c r="X30" s="437"/>
      <c r="Y30" s="462"/>
      <c r="Z30" s="463"/>
      <c r="AA30" s="463"/>
      <c r="AB30" s="561"/>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3"/>
      <c r="B31" s="1044"/>
      <c r="C31" s="1044"/>
      <c r="D31" s="1044"/>
      <c r="E31" s="1044"/>
      <c r="F31" s="104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3"/>
      <c r="B32" s="1044"/>
      <c r="C32" s="1044"/>
      <c r="D32" s="1044"/>
      <c r="E32" s="1044"/>
      <c r="F32" s="104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3"/>
      <c r="B33" s="1044"/>
      <c r="C33" s="1044"/>
      <c r="D33" s="1044"/>
      <c r="E33" s="1044"/>
      <c r="F33" s="104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3"/>
      <c r="B34" s="1044"/>
      <c r="C34" s="1044"/>
      <c r="D34" s="1044"/>
      <c r="E34" s="1044"/>
      <c r="F34" s="104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3"/>
      <c r="B35" s="1044"/>
      <c r="C35" s="1044"/>
      <c r="D35" s="1044"/>
      <c r="E35" s="1044"/>
      <c r="F35" s="104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3"/>
      <c r="B36" s="1044"/>
      <c r="C36" s="1044"/>
      <c r="D36" s="1044"/>
      <c r="E36" s="1044"/>
      <c r="F36" s="104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3"/>
      <c r="B37" s="1044"/>
      <c r="C37" s="1044"/>
      <c r="D37" s="1044"/>
      <c r="E37" s="1044"/>
      <c r="F37" s="104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3"/>
      <c r="B38" s="1044"/>
      <c r="C38" s="1044"/>
      <c r="D38" s="1044"/>
      <c r="E38" s="1044"/>
      <c r="F38" s="104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3"/>
      <c r="B39" s="1044"/>
      <c r="C39" s="1044"/>
      <c r="D39" s="1044"/>
      <c r="E39" s="1044"/>
      <c r="F39" s="104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3"/>
      <c r="B40" s="1044"/>
      <c r="C40" s="1044"/>
      <c r="D40" s="1044"/>
      <c r="E40" s="1044"/>
      <c r="F40" s="104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3"/>
      <c r="B41" s="1044"/>
      <c r="C41" s="1044"/>
      <c r="D41" s="1044"/>
      <c r="E41" s="1044"/>
      <c r="F41" s="1045"/>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3"/>
      <c r="B42" s="1044"/>
      <c r="C42" s="1044"/>
      <c r="D42" s="1044"/>
      <c r="E42" s="1044"/>
      <c r="F42" s="1045"/>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3"/>
      <c r="B43" s="1044"/>
      <c r="C43" s="1044"/>
      <c r="D43" s="1044"/>
      <c r="E43" s="1044"/>
      <c r="F43" s="1045"/>
      <c r="G43" s="432"/>
      <c r="H43" s="433"/>
      <c r="I43" s="433"/>
      <c r="J43" s="433"/>
      <c r="K43" s="434"/>
      <c r="L43" s="435"/>
      <c r="M43" s="436"/>
      <c r="N43" s="436"/>
      <c r="O43" s="436"/>
      <c r="P43" s="436"/>
      <c r="Q43" s="436"/>
      <c r="R43" s="436"/>
      <c r="S43" s="436"/>
      <c r="T43" s="436"/>
      <c r="U43" s="436"/>
      <c r="V43" s="436"/>
      <c r="W43" s="436"/>
      <c r="X43" s="437"/>
      <c r="Y43" s="462"/>
      <c r="Z43" s="463"/>
      <c r="AA43" s="463"/>
      <c r="AB43" s="561"/>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3"/>
      <c r="B44" s="1044"/>
      <c r="C44" s="1044"/>
      <c r="D44" s="1044"/>
      <c r="E44" s="1044"/>
      <c r="F44" s="104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3"/>
      <c r="B45" s="1044"/>
      <c r="C45" s="1044"/>
      <c r="D45" s="1044"/>
      <c r="E45" s="1044"/>
      <c r="F45" s="104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3"/>
      <c r="B46" s="1044"/>
      <c r="C46" s="1044"/>
      <c r="D46" s="1044"/>
      <c r="E46" s="1044"/>
      <c r="F46" s="104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3"/>
      <c r="B47" s="1044"/>
      <c r="C47" s="1044"/>
      <c r="D47" s="1044"/>
      <c r="E47" s="1044"/>
      <c r="F47" s="104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3"/>
      <c r="B48" s="1044"/>
      <c r="C48" s="1044"/>
      <c r="D48" s="1044"/>
      <c r="E48" s="1044"/>
      <c r="F48" s="104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3"/>
      <c r="B49" s="1044"/>
      <c r="C49" s="1044"/>
      <c r="D49" s="1044"/>
      <c r="E49" s="1044"/>
      <c r="F49" s="104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3"/>
      <c r="B50" s="1044"/>
      <c r="C50" s="1044"/>
      <c r="D50" s="1044"/>
      <c r="E50" s="1044"/>
      <c r="F50" s="104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3"/>
      <c r="B51" s="1044"/>
      <c r="C51" s="1044"/>
      <c r="D51" s="1044"/>
      <c r="E51" s="1044"/>
      <c r="F51" s="104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3"/>
      <c r="B52" s="1044"/>
      <c r="C52" s="1044"/>
      <c r="D52" s="1044"/>
      <c r="E52" s="1044"/>
      <c r="F52" s="104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3"/>
      <c r="B56" s="1044"/>
      <c r="C56" s="1044"/>
      <c r="D56" s="1044"/>
      <c r="E56" s="1044"/>
      <c r="F56" s="1045"/>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3"/>
      <c r="B57" s="1044"/>
      <c r="C57" s="1044"/>
      <c r="D57" s="1044"/>
      <c r="E57" s="1044"/>
      <c r="F57" s="1045"/>
      <c r="G57" s="432"/>
      <c r="H57" s="433"/>
      <c r="I57" s="433"/>
      <c r="J57" s="433"/>
      <c r="K57" s="434"/>
      <c r="L57" s="435"/>
      <c r="M57" s="436"/>
      <c r="N57" s="436"/>
      <c r="O57" s="436"/>
      <c r="P57" s="436"/>
      <c r="Q57" s="436"/>
      <c r="R57" s="436"/>
      <c r="S57" s="436"/>
      <c r="T57" s="436"/>
      <c r="U57" s="436"/>
      <c r="V57" s="436"/>
      <c r="W57" s="436"/>
      <c r="X57" s="437"/>
      <c r="Y57" s="462"/>
      <c r="Z57" s="463"/>
      <c r="AA57" s="463"/>
      <c r="AB57" s="561"/>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3"/>
      <c r="B58" s="1044"/>
      <c r="C58" s="1044"/>
      <c r="D58" s="1044"/>
      <c r="E58" s="1044"/>
      <c r="F58" s="104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3"/>
      <c r="B59" s="1044"/>
      <c r="C59" s="1044"/>
      <c r="D59" s="1044"/>
      <c r="E59" s="1044"/>
      <c r="F59" s="104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3"/>
      <c r="B60" s="1044"/>
      <c r="C60" s="1044"/>
      <c r="D60" s="1044"/>
      <c r="E60" s="1044"/>
      <c r="F60" s="104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3"/>
      <c r="B61" s="1044"/>
      <c r="C61" s="1044"/>
      <c r="D61" s="1044"/>
      <c r="E61" s="1044"/>
      <c r="F61" s="104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3"/>
      <c r="B62" s="1044"/>
      <c r="C62" s="1044"/>
      <c r="D62" s="1044"/>
      <c r="E62" s="1044"/>
      <c r="F62" s="104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3"/>
      <c r="B63" s="1044"/>
      <c r="C63" s="1044"/>
      <c r="D63" s="1044"/>
      <c r="E63" s="1044"/>
      <c r="F63" s="104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3"/>
      <c r="B64" s="1044"/>
      <c r="C64" s="1044"/>
      <c r="D64" s="1044"/>
      <c r="E64" s="1044"/>
      <c r="F64" s="104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3"/>
      <c r="B65" s="1044"/>
      <c r="C65" s="1044"/>
      <c r="D65" s="1044"/>
      <c r="E65" s="1044"/>
      <c r="F65" s="104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3"/>
      <c r="B66" s="1044"/>
      <c r="C66" s="1044"/>
      <c r="D66" s="1044"/>
      <c r="E66" s="1044"/>
      <c r="F66" s="104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3"/>
      <c r="B67" s="1044"/>
      <c r="C67" s="1044"/>
      <c r="D67" s="1044"/>
      <c r="E67" s="1044"/>
      <c r="F67" s="104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3"/>
      <c r="B68" s="1044"/>
      <c r="C68" s="1044"/>
      <c r="D68" s="1044"/>
      <c r="E68" s="1044"/>
      <c r="F68" s="1045"/>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3"/>
      <c r="B69" s="1044"/>
      <c r="C69" s="1044"/>
      <c r="D69" s="1044"/>
      <c r="E69" s="1044"/>
      <c r="F69" s="1045"/>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3"/>
      <c r="B70" s="1044"/>
      <c r="C70" s="1044"/>
      <c r="D70" s="1044"/>
      <c r="E70" s="1044"/>
      <c r="F70" s="1045"/>
      <c r="G70" s="432"/>
      <c r="H70" s="433"/>
      <c r="I70" s="433"/>
      <c r="J70" s="433"/>
      <c r="K70" s="434"/>
      <c r="L70" s="435"/>
      <c r="M70" s="436"/>
      <c r="N70" s="436"/>
      <c r="O70" s="436"/>
      <c r="P70" s="436"/>
      <c r="Q70" s="436"/>
      <c r="R70" s="436"/>
      <c r="S70" s="436"/>
      <c r="T70" s="436"/>
      <c r="U70" s="436"/>
      <c r="V70" s="436"/>
      <c r="W70" s="436"/>
      <c r="X70" s="437"/>
      <c r="Y70" s="462"/>
      <c r="Z70" s="463"/>
      <c r="AA70" s="463"/>
      <c r="AB70" s="561"/>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3"/>
      <c r="B71" s="1044"/>
      <c r="C71" s="1044"/>
      <c r="D71" s="1044"/>
      <c r="E71" s="1044"/>
      <c r="F71" s="104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3"/>
      <c r="B72" s="1044"/>
      <c r="C72" s="1044"/>
      <c r="D72" s="1044"/>
      <c r="E72" s="1044"/>
      <c r="F72" s="104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3"/>
      <c r="B73" s="1044"/>
      <c r="C73" s="1044"/>
      <c r="D73" s="1044"/>
      <c r="E73" s="1044"/>
      <c r="F73" s="104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3"/>
      <c r="B74" s="1044"/>
      <c r="C74" s="1044"/>
      <c r="D74" s="1044"/>
      <c r="E74" s="1044"/>
      <c r="F74" s="104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3"/>
      <c r="B75" s="1044"/>
      <c r="C75" s="1044"/>
      <c r="D75" s="1044"/>
      <c r="E75" s="1044"/>
      <c r="F75" s="104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3"/>
      <c r="B76" s="1044"/>
      <c r="C76" s="1044"/>
      <c r="D76" s="1044"/>
      <c r="E76" s="1044"/>
      <c r="F76" s="104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3"/>
      <c r="B77" s="1044"/>
      <c r="C77" s="1044"/>
      <c r="D77" s="1044"/>
      <c r="E77" s="1044"/>
      <c r="F77" s="104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3"/>
      <c r="B78" s="1044"/>
      <c r="C78" s="1044"/>
      <c r="D78" s="1044"/>
      <c r="E78" s="1044"/>
      <c r="F78" s="104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3"/>
      <c r="B79" s="1044"/>
      <c r="C79" s="1044"/>
      <c r="D79" s="1044"/>
      <c r="E79" s="1044"/>
      <c r="F79" s="104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3"/>
      <c r="B80" s="1044"/>
      <c r="C80" s="1044"/>
      <c r="D80" s="1044"/>
      <c r="E80" s="1044"/>
      <c r="F80" s="104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3"/>
      <c r="B81" s="1044"/>
      <c r="C81" s="1044"/>
      <c r="D81" s="1044"/>
      <c r="E81" s="1044"/>
      <c r="F81" s="1045"/>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3"/>
      <c r="B82" s="1044"/>
      <c r="C82" s="1044"/>
      <c r="D82" s="1044"/>
      <c r="E82" s="1044"/>
      <c r="F82" s="1045"/>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3"/>
      <c r="B83" s="1044"/>
      <c r="C83" s="1044"/>
      <c r="D83" s="1044"/>
      <c r="E83" s="1044"/>
      <c r="F83" s="1045"/>
      <c r="G83" s="432"/>
      <c r="H83" s="433"/>
      <c r="I83" s="433"/>
      <c r="J83" s="433"/>
      <c r="K83" s="434"/>
      <c r="L83" s="435"/>
      <c r="M83" s="436"/>
      <c r="N83" s="436"/>
      <c r="O83" s="436"/>
      <c r="P83" s="436"/>
      <c r="Q83" s="436"/>
      <c r="R83" s="436"/>
      <c r="S83" s="436"/>
      <c r="T83" s="436"/>
      <c r="U83" s="436"/>
      <c r="V83" s="436"/>
      <c r="W83" s="436"/>
      <c r="X83" s="437"/>
      <c r="Y83" s="462"/>
      <c r="Z83" s="463"/>
      <c r="AA83" s="463"/>
      <c r="AB83" s="561"/>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3"/>
      <c r="B84" s="1044"/>
      <c r="C84" s="1044"/>
      <c r="D84" s="1044"/>
      <c r="E84" s="1044"/>
      <c r="F84" s="104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3"/>
      <c r="B85" s="1044"/>
      <c r="C85" s="1044"/>
      <c r="D85" s="1044"/>
      <c r="E85" s="1044"/>
      <c r="F85" s="104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3"/>
      <c r="B86" s="1044"/>
      <c r="C86" s="1044"/>
      <c r="D86" s="1044"/>
      <c r="E86" s="1044"/>
      <c r="F86" s="104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3"/>
      <c r="B87" s="1044"/>
      <c r="C87" s="1044"/>
      <c r="D87" s="1044"/>
      <c r="E87" s="1044"/>
      <c r="F87" s="104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3"/>
      <c r="B88" s="1044"/>
      <c r="C88" s="1044"/>
      <c r="D88" s="1044"/>
      <c r="E88" s="1044"/>
      <c r="F88" s="104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3"/>
      <c r="B89" s="1044"/>
      <c r="C89" s="1044"/>
      <c r="D89" s="1044"/>
      <c r="E89" s="1044"/>
      <c r="F89" s="104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3"/>
      <c r="B90" s="1044"/>
      <c r="C90" s="1044"/>
      <c r="D90" s="1044"/>
      <c r="E90" s="1044"/>
      <c r="F90" s="104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3"/>
      <c r="B91" s="1044"/>
      <c r="C91" s="1044"/>
      <c r="D91" s="1044"/>
      <c r="E91" s="1044"/>
      <c r="F91" s="104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3"/>
      <c r="B92" s="1044"/>
      <c r="C92" s="1044"/>
      <c r="D92" s="1044"/>
      <c r="E92" s="1044"/>
      <c r="F92" s="104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3"/>
      <c r="B93" s="1044"/>
      <c r="C93" s="1044"/>
      <c r="D93" s="1044"/>
      <c r="E93" s="1044"/>
      <c r="F93" s="104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3"/>
      <c r="B94" s="1044"/>
      <c r="C94" s="1044"/>
      <c r="D94" s="1044"/>
      <c r="E94" s="1044"/>
      <c r="F94" s="1045"/>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3"/>
      <c r="B95" s="1044"/>
      <c r="C95" s="1044"/>
      <c r="D95" s="1044"/>
      <c r="E95" s="1044"/>
      <c r="F95" s="1045"/>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3"/>
      <c r="B96" s="1044"/>
      <c r="C96" s="1044"/>
      <c r="D96" s="1044"/>
      <c r="E96" s="1044"/>
      <c r="F96" s="1045"/>
      <c r="G96" s="432"/>
      <c r="H96" s="433"/>
      <c r="I96" s="433"/>
      <c r="J96" s="433"/>
      <c r="K96" s="434"/>
      <c r="L96" s="435"/>
      <c r="M96" s="436"/>
      <c r="N96" s="436"/>
      <c r="O96" s="436"/>
      <c r="P96" s="436"/>
      <c r="Q96" s="436"/>
      <c r="R96" s="436"/>
      <c r="S96" s="436"/>
      <c r="T96" s="436"/>
      <c r="U96" s="436"/>
      <c r="V96" s="436"/>
      <c r="W96" s="436"/>
      <c r="X96" s="437"/>
      <c r="Y96" s="462"/>
      <c r="Z96" s="463"/>
      <c r="AA96" s="463"/>
      <c r="AB96" s="561"/>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3"/>
      <c r="B97" s="1044"/>
      <c r="C97" s="1044"/>
      <c r="D97" s="1044"/>
      <c r="E97" s="1044"/>
      <c r="F97" s="104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3"/>
      <c r="B98" s="1044"/>
      <c r="C98" s="1044"/>
      <c r="D98" s="1044"/>
      <c r="E98" s="1044"/>
      <c r="F98" s="104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3"/>
      <c r="B99" s="1044"/>
      <c r="C99" s="1044"/>
      <c r="D99" s="1044"/>
      <c r="E99" s="1044"/>
      <c r="F99" s="104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3"/>
      <c r="B100" s="1044"/>
      <c r="C100" s="1044"/>
      <c r="D100" s="1044"/>
      <c r="E100" s="1044"/>
      <c r="F100" s="104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3"/>
      <c r="B101" s="1044"/>
      <c r="C101" s="1044"/>
      <c r="D101" s="1044"/>
      <c r="E101" s="1044"/>
      <c r="F101" s="104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3"/>
      <c r="B102" s="1044"/>
      <c r="C102" s="1044"/>
      <c r="D102" s="1044"/>
      <c r="E102" s="1044"/>
      <c r="F102" s="104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3"/>
      <c r="B103" s="1044"/>
      <c r="C103" s="1044"/>
      <c r="D103" s="1044"/>
      <c r="E103" s="1044"/>
      <c r="F103" s="104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3"/>
      <c r="B104" s="1044"/>
      <c r="C104" s="1044"/>
      <c r="D104" s="1044"/>
      <c r="E104" s="1044"/>
      <c r="F104" s="104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3"/>
      <c r="B105" s="1044"/>
      <c r="C105" s="1044"/>
      <c r="D105" s="1044"/>
      <c r="E105" s="1044"/>
      <c r="F105" s="104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3"/>
      <c r="B109" s="1044"/>
      <c r="C109" s="1044"/>
      <c r="D109" s="1044"/>
      <c r="E109" s="1044"/>
      <c r="F109" s="1045"/>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3"/>
      <c r="B110" s="1044"/>
      <c r="C110" s="1044"/>
      <c r="D110" s="1044"/>
      <c r="E110" s="1044"/>
      <c r="F110" s="1045"/>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1"/>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3"/>
      <c r="B111" s="1044"/>
      <c r="C111" s="1044"/>
      <c r="D111" s="1044"/>
      <c r="E111" s="1044"/>
      <c r="F111" s="104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3"/>
      <c r="B112" s="1044"/>
      <c r="C112" s="1044"/>
      <c r="D112" s="1044"/>
      <c r="E112" s="1044"/>
      <c r="F112" s="104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3"/>
      <c r="B113" s="1044"/>
      <c r="C113" s="1044"/>
      <c r="D113" s="1044"/>
      <c r="E113" s="1044"/>
      <c r="F113" s="104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3"/>
      <c r="B114" s="1044"/>
      <c r="C114" s="1044"/>
      <c r="D114" s="1044"/>
      <c r="E114" s="1044"/>
      <c r="F114" s="104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3"/>
      <c r="B115" s="1044"/>
      <c r="C115" s="1044"/>
      <c r="D115" s="1044"/>
      <c r="E115" s="1044"/>
      <c r="F115" s="104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3"/>
      <c r="B116" s="1044"/>
      <c r="C116" s="1044"/>
      <c r="D116" s="1044"/>
      <c r="E116" s="1044"/>
      <c r="F116" s="104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3"/>
      <c r="B117" s="1044"/>
      <c r="C117" s="1044"/>
      <c r="D117" s="1044"/>
      <c r="E117" s="1044"/>
      <c r="F117" s="104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3"/>
      <c r="B118" s="1044"/>
      <c r="C118" s="1044"/>
      <c r="D118" s="1044"/>
      <c r="E118" s="1044"/>
      <c r="F118" s="104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3"/>
      <c r="B119" s="1044"/>
      <c r="C119" s="1044"/>
      <c r="D119" s="1044"/>
      <c r="E119" s="1044"/>
      <c r="F119" s="104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3"/>
      <c r="B120" s="1044"/>
      <c r="C120" s="1044"/>
      <c r="D120" s="1044"/>
      <c r="E120" s="1044"/>
      <c r="F120" s="104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3"/>
      <c r="B121" s="1044"/>
      <c r="C121" s="1044"/>
      <c r="D121" s="1044"/>
      <c r="E121" s="1044"/>
      <c r="F121" s="104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3"/>
      <c r="B122" s="1044"/>
      <c r="C122" s="1044"/>
      <c r="D122" s="1044"/>
      <c r="E122" s="1044"/>
      <c r="F122" s="1045"/>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3"/>
      <c r="B123" s="1044"/>
      <c r="C123" s="1044"/>
      <c r="D123" s="1044"/>
      <c r="E123" s="1044"/>
      <c r="F123" s="1045"/>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1"/>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3"/>
      <c r="B124" s="1044"/>
      <c r="C124" s="1044"/>
      <c r="D124" s="1044"/>
      <c r="E124" s="1044"/>
      <c r="F124" s="104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3"/>
      <c r="B125" s="1044"/>
      <c r="C125" s="1044"/>
      <c r="D125" s="1044"/>
      <c r="E125" s="1044"/>
      <c r="F125" s="104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3"/>
      <c r="B126" s="1044"/>
      <c r="C126" s="1044"/>
      <c r="D126" s="1044"/>
      <c r="E126" s="1044"/>
      <c r="F126" s="104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3"/>
      <c r="B127" s="1044"/>
      <c r="C127" s="1044"/>
      <c r="D127" s="1044"/>
      <c r="E127" s="1044"/>
      <c r="F127" s="104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3"/>
      <c r="B128" s="1044"/>
      <c r="C128" s="1044"/>
      <c r="D128" s="1044"/>
      <c r="E128" s="1044"/>
      <c r="F128" s="104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3"/>
      <c r="B129" s="1044"/>
      <c r="C129" s="1044"/>
      <c r="D129" s="1044"/>
      <c r="E129" s="1044"/>
      <c r="F129" s="104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3"/>
      <c r="B130" s="1044"/>
      <c r="C130" s="1044"/>
      <c r="D130" s="1044"/>
      <c r="E130" s="1044"/>
      <c r="F130" s="104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3"/>
      <c r="B131" s="1044"/>
      <c r="C131" s="1044"/>
      <c r="D131" s="1044"/>
      <c r="E131" s="1044"/>
      <c r="F131" s="104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3"/>
      <c r="B132" s="1044"/>
      <c r="C132" s="1044"/>
      <c r="D132" s="1044"/>
      <c r="E132" s="1044"/>
      <c r="F132" s="104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3"/>
      <c r="B133" s="1044"/>
      <c r="C133" s="1044"/>
      <c r="D133" s="1044"/>
      <c r="E133" s="1044"/>
      <c r="F133" s="104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3"/>
      <c r="B134" s="1044"/>
      <c r="C134" s="1044"/>
      <c r="D134" s="1044"/>
      <c r="E134" s="1044"/>
      <c r="F134" s="104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3"/>
      <c r="B135" s="1044"/>
      <c r="C135" s="1044"/>
      <c r="D135" s="1044"/>
      <c r="E135" s="1044"/>
      <c r="F135" s="1045"/>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3"/>
      <c r="B136" s="1044"/>
      <c r="C136" s="1044"/>
      <c r="D136" s="1044"/>
      <c r="E136" s="1044"/>
      <c r="F136" s="1045"/>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1"/>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3"/>
      <c r="B137" s="1044"/>
      <c r="C137" s="1044"/>
      <c r="D137" s="1044"/>
      <c r="E137" s="1044"/>
      <c r="F137" s="104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3"/>
      <c r="B138" s="1044"/>
      <c r="C138" s="1044"/>
      <c r="D138" s="1044"/>
      <c r="E138" s="1044"/>
      <c r="F138" s="104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3"/>
      <c r="B139" s="1044"/>
      <c r="C139" s="1044"/>
      <c r="D139" s="1044"/>
      <c r="E139" s="1044"/>
      <c r="F139" s="104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3"/>
      <c r="B140" s="1044"/>
      <c r="C140" s="1044"/>
      <c r="D140" s="1044"/>
      <c r="E140" s="1044"/>
      <c r="F140" s="104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3"/>
      <c r="B141" s="1044"/>
      <c r="C141" s="1044"/>
      <c r="D141" s="1044"/>
      <c r="E141" s="1044"/>
      <c r="F141" s="104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3"/>
      <c r="B142" s="1044"/>
      <c r="C142" s="1044"/>
      <c r="D142" s="1044"/>
      <c r="E142" s="1044"/>
      <c r="F142" s="104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3"/>
      <c r="B143" s="1044"/>
      <c r="C143" s="1044"/>
      <c r="D143" s="1044"/>
      <c r="E143" s="1044"/>
      <c r="F143" s="104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3"/>
      <c r="B144" s="1044"/>
      <c r="C144" s="1044"/>
      <c r="D144" s="1044"/>
      <c r="E144" s="1044"/>
      <c r="F144" s="104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3"/>
      <c r="B145" s="1044"/>
      <c r="C145" s="1044"/>
      <c r="D145" s="1044"/>
      <c r="E145" s="1044"/>
      <c r="F145" s="104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3"/>
      <c r="B146" s="1044"/>
      <c r="C146" s="1044"/>
      <c r="D146" s="1044"/>
      <c r="E146" s="1044"/>
      <c r="F146" s="104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3"/>
      <c r="B147" s="1044"/>
      <c r="C147" s="1044"/>
      <c r="D147" s="1044"/>
      <c r="E147" s="1044"/>
      <c r="F147" s="104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3"/>
      <c r="B148" s="1044"/>
      <c r="C148" s="1044"/>
      <c r="D148" s="1044"/>
      <c r="E148" s="1044"/>
      <c r="F148" s="1045"/>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3"/>
      <c r="B149" s="1044"/>
      <c r="C149" s="1044"/>
      <c r="D149" s="1044"/>
      <c r="E149" s="1044"/>
      <c r="F149" s="1045"/>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1"/>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3"/>
      <c r="B150" s="1044"/>
      <c r="C150" s="1044"/>
      <c r="D150" s="1044"/>
      <c r="E150" s="1044"/>
      <c r="F150" s="104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3"/>
      <c r="B151" s="1044"/>
      <c r="C151" s="1044"/>
      <c r="D151" s="1044"/>
      <c r="E151" s="1044"/>
      <c r="F151" s="104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3"/>
      <c r="B152" s="1044"/>
      <c r="C152" s="1044"/>
      <c r="D152" s="1044"/>
      <c r="E152" s="1044"/>
      <c r="F152" s="104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3"/>
      <c r="B153" s="1044"/>
      <c r="C153" s="1044"/>
      <c r="D153" s="1044"/>
      <c r="E153" s="1044"/>
      <c r="F153" s="104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3"/>
      <c r="B154" s="1044"/>
      <c r="C154" s="1044"/>
      <c r="D154" s="1044"/>
      <c r="E154" s="1044"/>
      <c r="F154" s="104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3"/>
      <c r="B155" s="1044"/>
      <c r="C155" s="1044"/>
      <c r="D155" s="1044"/>
      <c r="E155" s="1044"/>
      <c r="F155" s="104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3"/>
      <c r="B156" s="1044"/>
      <c r="C156" s="1044"/>
      <c r="D156" s="1044"/>
      <c r="E156" s="1044"/>
      <c r="F156" s="104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3"/>
      <c r="B157" s="1044"/>
      <c r="C157" s="1044"/>
      <c r="D157" s="1044"/>
      <c r="E157" s="1044"/>
      <c r="F157" s="104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3"/>
      <c r="B158" s="1044"/>
      <c r="C158" s="1044"/>
      <c r="D158" s="1044"/>
      <c r="E158" s="1044"/>
      <c r="F158" s="104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3"/>
      <c r="B162" s="1044"/>
      <c r="C162" s="1044"/>
      <c r="D162" s="1044"/>
      <c r="E162" s="1044"/>
      <c r="F162" s="1045"/>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3"/>
      <c r="B163" s="1044"/>
      <c r="C163" s="1044"/>
      <c r="D163" s="1044"/>
      <c r="E163" s="1044"/>
      <c r="F163" s="1045"/>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1"/>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3"/>
      <c r="B164" s="1044"/>
      <c r="C164" s="1044"/>
      <c r="D164" s="1044"/>
      <c r="E164" s="1044"/>
      <c r="F164" s="104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3"/>
      <c r="B165" s="1044"/>
      <c r="C165" s="1044"/>
      <c r="D165" s="1044"/>
      <c r="E165" s="1044"/>
      <c r="F165" s="104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3"/>
      <c r="B166" s="1044"/>
      <c r="C166" s="1044"/>
      <c r="D166" s="1044"/>
      <c r="E166" s="1044"/>
      <c r="F166" s="104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3"/>
      <c r="B167" s="1044"/>
      <c r="C167" s="1044"/>
      <c r="D167" s="1044"/>
      <c r="E167" s="1044"/>
      <c r="F167" s="104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3"/>
      <c r="B168" s="1044"/>
      <c r="C168" s="1044"/>
      <c r="D168" s="1044"/>
      <c r="E168" s="1044"/>
      <c r="F168" s="104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3"/>
      <c r="B169" s="1044"/>
      <c r="C169" s="1044"/>
      <c r="D169" s="1044"/>
      <c r="E169" s="1044"/>
      <c r="F169" s="104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3"/>
      <c r="B170" s="1044"/>
      <c r="C170" s="1044"/>
      <c r="D170" s="1044"/>
      <c r="E170" s="1044"/>
      <c r="F170" s="104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3"/>
      <c r="B171" s="1044"/>
      <c r="C171" s="1044"/>
      <c r="D171" s="1044"/>
      <c r="E171" s="1044"/>
      <c r="F171" s="104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3"/>
      <c r="B172" s="1044"/>
      <c r="C172" s="1044"/>
      <c r="D172" s="1044"/>
      <c r="E172" s="1044"/>
      <c r="F172" s="104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3"/>
      <c r="B173" s="1044"/>
      <c r="C173" s="1044"/>
      <c r="D173" s="1044"/>
      <c r="E173" s="1044"/>
      <c r="F173" s="104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3"/>
      <c r="B174" s="1044"/>
      <c r="C174" s="1044"/>
      <c r="D174" s="1044"/>
      <c r="E174" s="1044"/>
      <c r="F174" s="104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3"/>
      <c r="B175" s="1044"/>
      <c r="C175" s="1044"/>
      <c r="D175" s="1044"/>
      <c r="E175" s="1044"/>
      <c r="F175" s="1045"/>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3"/>
      <c r="B176" s="1044"/>
      <c r="C176" s="1044"/>
      <c r="D176" s="1044"/>
      <c r="E176" s="1044"/>
      <c r="F176" s="1045"/>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1"/>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3"/>
      <c r="B177" s="1044"/>
      <c r="C177" s="1044"/>
      <c r="D177" s="1044"/>
      <c r="E177" s="1044"/>
      <c r="F177" s="104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3"/>
      <c r="B178" s="1044"/>
      <c r="C178" s="1044"/>
      <c r="D178" s="1044"/>
      <c r="E178" s="1044"/>
      <c r="F178" s="104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3"/>
      <c r="B179" s="1044"/>
      <c r="C179" s="1044"/>
      <c r="D179" s="1044"/>
      <c r="E179" s="1044"/>
      <c r="F179" s="104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3"/>
      <c r="B180" s="1044"/>
      <c r="C180" s="1044"/>
      <c r="D180" s="1044"/>
      <c r="E180" s="1044"/>
      <c r="F180" s="104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3"/>
      <c r="B181" s="1044"/>
      <c r="C181" s="1044"/>
      <c r="D181" s="1044"/>
      <c r="E181" s="1044"/>
      <c r="F181" s="104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3"/>
      <c r="B182" s="1044"/>
      <c r="C182" s="1044"/>
      <c r="D182" s="1044"/>
      <c r="E182" s="1044"/>
      <c r="F182" s="104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3"/>
      <c r="B183" s="1044"/>
      <c r="C183" s="1044"/>
      <c r="D183" s="1044"/>
      <c r="E183" s="1044"/>
      <c r="F183" s="104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3"/>
      <c r="B184" s="1044"/>
      <c r="C184" s="1044"/>
      <c r="D184" s="1044"/>
      <c r="E184" s="1044"/>
      <c r="F184" s="104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3"/>
      <c r="B185" s="1044"/>
      <c r="C185" s="1044"/>
      <c r="D185" s="1044"/>
      <c r="E185" s="1044"/>
      <c r="F185" s="104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3"/>
      <c r="B186" s="1044"/>
      <c r="C186" s="1044"/>
      <c r="D186" s="1044"/>
      <c r="E186" s="1044"/>
      <c r="F186" s="104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3"/>
      <c r="B187" s="1044"/>
      <c r="C187" s="1044"/>
      <c r="D187" s="1044"/>
      <c r="E187" s="1044"/>
      <c r="F187" s="104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3"/>
      <c r="B188" s="1044"/>
      <c r="C188" s="1044"/>
      <c r="D188" s="1044"/>
      <c r="E188" s="1044"/>
      <c r="F188" s="1045"/>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3"/>
      <c r="B189" s="1044"/>
      <c r="C189" s="1044"/>
      <c r="D189" s="1044"/>
      <c r="E189" s="1044"/>
      <c r="F189" s="1045"/>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1"/>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3"/>
      <c r="B190" s="1044"/>
      <c r="C190" s="1044"/>
      <c r="D190" s="1044"/>
      <c r="E190" s="1044"/>
      <c r="F190" s="104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3"/>
      <c r="B191" s="1044"/>
      <c r="C191" s="1044"/>
      <c r="D191" s="1044"/>
      <c r="E191" s="1044"/>
      <c r="F191" s="104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3"/>
      <c r="B192" s="1044"/>
      <c r="C192" s="1044"/>
      <c r="D192" s="1044"/>
      <c r="E192" s="1044"/>
      <c r="F192" s="104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3"/>
      <c r="B193" s="1044"/>
      <c r="C193" s="1044"/>
      <c r="D193" s="1044"/>
      <c r="E193" s="1044"/>
      <c r="F193" s="104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3"/>
      <c r="B194" s="1044"/>
      <c r="C194" s="1044"/>
      <c r="D194" s="1044"/>
      <c r="E194" s="1044"/>
      <c r="F194" s="104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3"/>
      <c r="B195" s="1044"/>
      <c r="C195" s="1044"/>
      <c r="D195" s="1044"/>
      <c r="E195" s="1044"/>
      <c r="F195" s="104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3"/>
      <c r="B196" s="1044"/>
      <c r="C196" s="1044"/>
      <c r="D196" s="1044"/>
      <c r="E196" s="1044"/>
      <c r="F196" s="104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3"/>
      <c r="B197" s="1044"/>
      <c r="C197" s="1044"/>
      <c r="D197" s="1044"/>
      <c r="E197" s="1044"/>
      <c r="F197" s="104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3"/>
      <c r="B198" s="1044"/>
      <c r="C198" s="1044"/>
      <c r="D198" s="1044"/>
      <c r="E198" s="1044"/>
      <c r="F198" s="104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3"/>
      <c r="B199" s="1044"/>
      <c r="C199" s="1044"/>
      <c r="D199" s="1044"/>
      <c r="E199" s="1044"/>
      <c r="F199" s="104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3"/>
      <c r="B200" s="1044"/>
      <c r="C200" s="1044"/>
      <c r="D200" s="1044"/>
      <c r="E200" s="1044"/>
      <c r="F200" s="104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3"/>
      <c r="B201" s="1044"/>
      <c r="C201" s="1044"/>
      <c r="D201" s="1044"/>
      <c r="E201" s="1044"/>
      <c r="F201" s="1045"/>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3"/>
      <c r="B202" s="1044"/>
      <c r="C202" s="1044"/>
      <c r="D202" s="1044"/>
      <c r="E202" s="1044"/>
      <c r="F202" s="1045"/>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1"/>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3"/>
      <c r="B203" s="1044"/>
      <c r="C203" s="1044"/>
      <c r="D203" s="1044"/>
      <c r="E203" s="1044"/>
      <c r="F203" s="104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3"/>
      <c r="B204" s="1044"/>
      <c r="C204" s="1044"/>
      <c r="D204" s="1044"/>
      <c r="E204" s="1044"/>
      <c r="F204" s="104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3"/>
      <c r="B205" s="1044"/>
      <c r="C205" s="1044"/>
      <c r="D205" s="1044"/>
      <c r="E205" s="1044"/>
      <c r="F205" s="104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3"/>
      <c r="B206" s="1044"/>
      <c r="C206" s="1044"/>
      <c r="D206" s="1044"/>
      <c r="E206" s="1044"/>
      <c r="F206" s="104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3"/>
      <c r="B207" s="1044"/>
      <c r="C207" s="1044"/>
      <c r="D207" s="1044"/>
      <c r="E207" s="1044"/>
      <c r="F207" s="104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3"/>
      <c r="B208" s="1044"/>
      <c r="C208" s="1044"/>
      <c r="D208" s="1044"/>
      <c r="E208" s="1044"/>
      <c r="F208" s="104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3"/>
      <c r="B209" s="1044"/>
      <c r="C209" s="1044"/>
      <c r="D209" s="1044"/>
      <c r="E209" s="1044"/>
      <c r="F209" s="104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3"/>
      <c r="B210" s="1044"/>
      <c r="C210" s="1044"/>
      <c r="D210" s="1044"/>
      <c r="E210" s="1044"/>
      <c r="F210" s="104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3"/>
      <c r="B211" s="1044"/>
      <c r="C211" s="1044"/>
      <c r="D211" s="1044"/>
      <c r="E211" s="1044"/>
      <c r="F211" s="104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3"/>
      <c r="B215" s="1044"/>
      <c r="C215" s="1044"/>
      <c r="D215" s="1044"/>
      <c r="E215" s="1044"/>
      <c r="F215" s="1045"/>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3"/>
      <c r="B216" s="1044"/>
      <c r="C216" s="1044"/>
      <c r="D216" s="1044"/>
      <c r="E216" s="1044"/>
      <c r="F216" s="1045"/>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1"/>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3"/>
      <c r="B217" s="1044"/>
      <c r="C217" s="1044"/>
      <c r="D217" s="1044"/>
      <c r="E217" s="1044"/>
      <c r="F217" s="104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3"/>
      <c r="B218" s="1044"/>
      <c r="C218" s="1044"/>
      <c r="D218" s="1044"/>
      <c r="E218" s="1044"/>
      <c r="F218" s="104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3"/>
      <c r="B219" s="1044"/>
      <c r="C219" s="1044"/>
      <c r="D219" s="1044"/>
      <c r="E219" s="1044"/>
      <c r="F219" s="104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3"/>
      <c r="B220" s="1044"/>
      <c r="C220" s="1044"/>
      <c r="D220" s="1044"/>
      <c r="E220" s="1044"/>
      <c r="F220" s="104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3"/>
      <c r="B221" s="1044"/>
      <c r="C221" s="1044"/>
      <c r="D221" s="1044"/>
      <c r="E221" s="1044"/>
      <c r="F221" s="104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3"/>
      <c r="B222" s="1044"/>
      <c r="C222" s="1044"/>
      <c r="D222" s="1044"/>
      <c r="E222" s="1044"/>
      <c r="F222" s="104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3"/>
      <c r="B223" s="1044"/>
      <c r="C223" s="1044"/>
      <c r="D223" s="1044"/>
      <c r="E223" s="1044"/>
      <c r="F223" s="104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3"/>
      <c r="B224" s="1044"/>
      <c r="C224" s="1044"/>
      <c r="D224" s="1044"/>
      <c r="E224" s="1044"/>
      <c r="F224" s="104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3"/>
      <c r="B225" s="1044"/>
      <c r="C225" s="1044"/>
      <c r="D225" s="1044"/>
      <c r="E225" s="1044"/>
      <c r="F225" s="104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3"/>
      <c r="B226" s="1044"/>
      <c r="C226" s="1044"/>
      <c r="D226" s="1044"/>
      <c r="E226" s="1044"/>
      <c r="F226" s="104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3"/>
      <c r="B227" s="1044"/>
      <c r="C227" s="1044"/>
      <c r="D227" s="1044"/>
      <c r="E227" s="1044"/>
      <c r="F227" s="104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3"/>
      <c r="B228" s="1044"/>
      <c r="C228" s="1044"/>
      <c r="D228" s="1044"/>
      <c r="E228" s="1044"/>
      <c r="F228" s="1045"/>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3"/>
      <c r="B229" s="1044"/>
      <c r="C229" s="1044"/>
      <c r="D229" s="1044"/>
      <c r="E229" s="1044"/>
      <c r="F229" s="1045"/>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1"/>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3"/>
      <c r="B230" s="1044"/>
      <c r="C230" s="1044"/>
      <c r="D230" s="1044"/>
      <c r="E230" s="1044"/>
      <c r="F230" s="104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3"/>
      <c r="B231" s="1044"/>
      <c r="C231" s="1044"/>
      <c r="D231" s="1044"/>
      <c r="E231" s="1044"/>
      <c r="F231" s="104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3"/>
      <c r="B232" s="1044"/>
      <c r="C232" s="1044"/>
      <c r="D232" s="1044"/>
      <c r="E232" s="1044"/>
      <c r="F232" s="104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3"/>
      <c r="B233" s="1044"/>
      <c r="C233" s="1044"/>
      <c r="D233" s="1044"/>
      <c r="E233" s="1044"/>
      <c r="F233" s="104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3"/>
      <c r="B234" s="1044"/>
      <c r="C234" s="1044"/>
      <c r="D234" s="1044"/>
      <c r="E234" s="1044"/>
      <c r="F234" s="104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3"/>
      <c r="B235" s="1044"/>
      <c r="C235" s="1044"/>
      <c r="D235" s="1044"/>
      <c r="E235" s="1044"/>
      <c r="F235" s="104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3"/>
      <c r="B236" s="1044"/>
      <c r="C236" s="1044"/>
      <c r="D236" s="1044"/>
      <c r="E236" s="1044"/>
      <c r="F236" s="104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3"/>
      <c r="B237" s="1044"/>
      <c r="C237" s="1044"/>
      <c r="D237" s="1044"/>
      <c r="E237" s="1044"/>
      <c r="F237" s="104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3"/>
      <c r="B238" s="1044"/>
      <c r="C238" s="1044"/>
      <c r="D238" s="1044"/>
      <c r="E238" s="1044"/>
      <c r="F238" s="104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3"/>
      <c r="B239" s="1044"/>
      <c r="C239" s="1044"/>
      <c r="D239" s="1044"/>
      <c r="E239" s="1044"/>
      <c r="F239" s="104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3"/>
      <c r="B240" s="1044"/>
      <c r="C240" s="1044"/>
      <c r="D240" s="1044"/>
      <c r="E240" s="1044"/>
      <c r="F240" s="104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3"/>
      <c r="B241" s="1044"/>
      <c r="C241" s="1044"/>
      <c r="D241" s="1044"/>
      <c r="E241" s="1044"/>
      <c r="F241" s="1045"/>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3"/>
      <c r="B242" s="1044"/>
      <c r="C242" s="1044"/>
      <c r="D242" s="1044"/>
      <c r="E242" s="1044"/>
      <c r="F242" s="1045"/>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1"/>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3"/>
      <c r="B243" s="1044"/>
      <c r="C243" s="1044"/>
      <c r="D243" s="1044"/>
      <c r="E243" s="1044"/>
      <c r="F243" s="104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3"/>
      <c r="B244" s="1044"/>
      <c r="C244" s="1044"/>
      <c r="D244" s="1044"/>
      <c r="E244" s="1044"/>
      <c r="F244" s="104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3"/>
      <c r="B245" s="1044"/>
      <c r="C245" s="1044"/>
      <c r="D245" s="1044"/>
      <c r="E245" s="1044"/>
      <c r="F245" s="104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3"/>
      <c r="B246" s="1044"/>
      <c r="C246" s="1044"/>
      <c r="D246" s="1044"/>
      <c r="E246" s="1044"/>
      <c r="F246" s="104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3"/>
      <c r="B247" s="1044"/>
      <c r="C247" s="1044"/>
      <c r="D247" s="1044"/>
      <c r="E247" s="1044"/>
      <c r="F247" s="104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3"/>
      <c r="B248" s="1044"/>
      <c r="C248" s="1044"/>
      <c r="D248" s="1044"/>
      <c r="E248" s="1044"/>
      <c r="F248" s="104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3"/>
      <c r="B249" s="1044"/>
      <c r="C249" s="1044"/>
      <c r="D249" s="1044"/>
      <c r="E249" s="1044"/>
      <c r="F249" s="104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3"/>
      <c r="B250" s="1044"/>
      <c r="C250" s="1044"/>
      <c r="D250" s="1044"/>
      <c r="E250" s="1044"/>
      <c r="F250" s="104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3"/>
      <c r="B251" s="1044"/>
      <c r="C251" s="1044"/>
      <c r="D251" s="1044"/>
      <c r="E251" s="1044"/>
      <c r="F251" s="104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3"/>
      <c r="B252" s="1044"/>
      <c r="C252" s="1044"/>
      <c r="D252" s="1044"/>
      <c r="E252" s="1044"/>
      <c r="F252" s="104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3"/>
      <c r="B253" s="1044"/>
      <c r="C253" s="1044"/>
      <c r="D253" s="1044"/>
      <c r="E253" s="1044"/>
      <c r="F253" s="104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3"/>
      <c r="B254" s="1044"/>
      <c r="C254" s="1044"/>
      <c r="D254" s="1044"/>
      <c r="E254" s="1044"/>
      <c r="F254" s="1045"/>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3"/>
      <c r="B255" s="1044"/>
      <c r="C255" s="1044"/>
      <c r="D255" s="1044"/>
      <c r="E255" s="1044"/>
      <c r="F255" s="1045"/>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1"/>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3"/>
      <c r="B256" s="1044"/>
      <c r="C256" s="1044"/>
      <c r="D256" s="1044"/>
      <c r="E256" s="1044"/>
      <c r="F256" s="104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3"/>
      <c r="B257" s="1044"/>
      <c r="C257" s="1044"/>
      <c r="D257" s="1044"/>
      <c r="E257" s="1044"/>
      <c r="F257" s="104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3"/>
      <c r="B258" s="1044"/>
      <c r="C258" s="1044"/>
      <c r="D258" s="1044"/>
      <c r="E258" s="1044"/>
      <c r="F258" s="104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3"/>
      <c r="B259" s="1044"/>
      <c r="C259" s="1044"/>
      <c r="D259" s="1044"/>
      <c r="E259" s="1044"/>
      <c r="F259" s="104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3"/>
      <c r="B260" s="1044"/>
      <c r="C260" s="1044"/>
      <c r="D260" s="1044"/>
      <c r="E260" s="1044"/>
      <c r="F260" s="104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3"/>
      <c r="B261" s="1044"/>
      <c r="C261" s="1044"/>
      <c r="D261" s="1044"/>
      <c r="E261" s="1044"/>
      <c r="F261" s="104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3"/>
      <c r="B262" s="1044"/>
      <c r="C262" s="1044"/>
      <c r="D262" s="1044"/>
      <c r="E262" s="1044"/>
      <c r="F262" s="104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3"/>
      <c r="B263" s="1044"/>
      <c r="C263" s="1044"/>
      <c r="D263" s="1044"/>
      <c r="E263" s="1044"/>
      <c r="F263" s="104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3"/>
      <c r="B264" s="1044"/>
      <c r="C264" s="1044"/>
      <c r="D264" s="1044"/>
      <c r="E264" s="1044"/>
      <c r="F264" s="104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3">
        <v>1</v>
      </c>
      <c r="B4" s="106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3">
        <v>2</v>
      </c>
      <c r="B5" s="106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3">
        <v>3</v>
      </c>
      <c r="B6" s="106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3">
        <v>4</v>
      </c>
      <c r="B7" s="106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3">
        <v>5</v>
      </c>
      <c r="B8" s="106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3">
        <v>6</v>
      </c>
      <c r="B9" s="106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3">
        <v>7</v>
      </c>
      <c r="B10" s="106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3">
        <v>8</v>
      </c>
      <c r="B11" s="106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3">
        <v>9</v>
      </c>
      <c r="B12" s="106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3">
        <v>10</v>
      </c>
      <c r="B13" s="106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3">
        <v>11</v>
      </c>
      <c r="B14" s="106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3">
        <v>12</v>
      </c>
      <c r="B15" s="106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3">
        <v>13</v>
      </c>
      <c r="B16" s="106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3">
        <v>14</v>
      </c>
      <c r="B17" s="106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3">
        <v>15</v>
      </c>
      <c r="B18" s="106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3">
        <v>16</v>
      </c>
      <c r="B19" s="106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3">
        <v>17</v>
      </c>
      <c r="B20" s="106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3">
        <v>18</v>
      </c>
      <c r="B21" s="106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3">
        <v>19</v>
      </c>
      <c r="B22" s="106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3">
        <v>20</v>
      </c>
      <c r="B23" s="106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3">
        <v>21</v>
      </c>
      <c r="B24" s="106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3">
        <v>22</v>
      </c>
      <c r="B25" s="106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3">
        <v>23</v>
      </c>
      <c r="B26" s="106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3">
        <v>24</v>
      </c>
      <c r="B27" s="106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3">
        <v>25</v>
      </c>
      <c r="B28" s="106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3">
        <v>26</v>
      </c>
      <c r="B29" s="106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3">
        <v>27</v>
      </c>
      <c r="B30" s="106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3">
        <v>28</v>
      </c>
      <c r="B31" s="106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3">
        <v>29</v>
      </c>
      <c r="B32" s="106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3">
        <v>30</v>
      </c>
      <c r="B33" s="106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3">
        <v>1</v>
      </c>
      <c r="B37" s="106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3">
        <v>2</v>
      </c>
      <c r="B38" s="106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3">
        <v>3</v>
      </c>
      <c r="B39" s="106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3">
        <v>4</v>
      </c>
      <c r="B40" s="106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3">
        <v>5</v>
      </c>
      <c r="B41" s="106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3">
        <v>6</v>
      </c>
      <c r="B42" s="106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3">
        <v>7</v>
      </c>
      <c r="B43" s="106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3">
        <v>8</v>
      </c>
      <c r="B44" s="106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3">
        <v>9</v>
      </c>
      <c r="B45" s="106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3">
        <v>10</v>
      </c>
      <c r="B46" s="106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3">
        <v>11</v>
      </c>
      <c r="B47" s="106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3">
        <v>12</v>
      </c>
      <c r="B48" s="106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3">
        <v>13</v>
      </c>
      <c r="B49" s="106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3">
        <v>14</v>
      </c>
      <c r="B50" s="106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3">
        <v>15</v>
      </c>
      <c r="B51" s="106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3">
        <v>16</v>
      </c>
      <c r="B52" s="106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3">
        <v>17</v>
      </c>
      <c r="B53" s="106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3">
        <v>18</v>
      </c>
      <c r="B54" s="106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3">
        <v>19</v>
      </c>
      <c r="B55" s="106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3">
        <v>20</v>
      </c>
      <c r="B56" s="106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3">
        <v>21</v>
      </c>
      <c r="B57" s="106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3">
        <v>22</v>
      </c>
      <c r="B58" s="106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3">
        <v>23</v>
      </c>
      <c r="B59" s="106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3">
        <v>24</v>
      </c>
      <c r="B60" s="106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3">
        <v>25</v>
      </c>
      <c r="B61" s="106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3">
        <v>26</v>
      </c>
      <c r="B62" s="106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3">
        <v>27</v>
      </c>
      <c r="B63" s="106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3">
        <v>28</v>
      </c>
      <c r="B64" s="106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3">
        <v>29</v>
      </c>
      <c r="B65" s="106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3">
        <v>30</v>
      </c>
      <c r="B66" s="106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3">
        <v>1</v>
      </c>
      <c r="B70" s="106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3">
        <v>2</v>
      </c>
      <c r="B71" s="106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3">
        <v>3</v>
      </c>
      <c r="B72" s="106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3">
        <v>4</v>
      </c>
      <c r="B73" s="106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3">
        <v>5</v>
      </c>
      <c r="B74" s="106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3">
        <v>6</v>
      </c>
      <c r="B75" s="106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3">
        <v>7</v>
      </c>
      <c r="B76" s="106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3">
        <v>8</v>
      </c>
      <c r="B77" s="106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3">
        <v>9</v>
      </c>
      <c r="B78" s="106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3">
        <v>10</v>
      </c>
      <c r="B79" s="106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3">
        <v>11</v>
      </c>
      <c r="B80" s="106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3">
        <v>12</v>
      </c>
      <c r="B81" s="106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3">
        <v>13</v>
      </c>
      <c r="B82" s="106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3">
        <v>14</v>
      </c>
      <c r="B83" s="106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3">
        <v>15</v>
      </c>
      <c r="B84" s="106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3">
        <v>16</v>
      </c>
      <c r="B85" s="106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3">
        <v>17</v>
      </c>
      <c r="B86" s="106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3">
        <v>18</v>
      </c>
      <c r="B87" s="106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3">
        <v>19</v>
      </c>
      <c r="B88" s="106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3">
        <v>20</v>
      </c>
      <c r="B89" s="106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3">
        <v>21</v>
      </c>
      <c r="B90" s="106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3">
        <v>22</v>
      </c>
      <c r="B91" s="106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3">
        <v>23</v>
      </c>
      <c r="B92" s="106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3">
        <v>24</v>
      </c>
      <c r="B93" s="106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3">
        <v>25</v>
      </c>
      <c r="B94" s="106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3">
        <v>26</v>
      </c>
      <c r="B95" s="106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3">
        <v>27</v>
      </c>
      <c r="B96" s="106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3">
        <v>28</v>
      </c>
      <c r="B97" s="106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3">
        <v>29</v>
      </c>
      <c r="B98" s="106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3">
        <v>30</v>
      </c>
      <c r="B99" s="106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3">
        <v>1</v>
      </c>
      <c r="B103" s="106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3">
        <v>2</v>
      </c>
      <c r="B104" s="106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3">
        <v>3</v>
      </c>
      <c r="B105" s="106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3">
        <v>4</v>
      </c>
      <c r="B106" s="106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3">
        <v>5</v>
      </c>
      <c r="B107" s="106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3">
        <v>6</v>
      </c>
      <c r="B108" s="106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3">
        <v>7</v>
      </c>
      <c r="B109" s="106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3">
        <v>8</v>
      </c>
      <c r="B110" s="106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3">
        <v>9</v>
      </c>
      <c r="B111" s="106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3">
        <v>10</v>
      </c>
      <c r="B112" s="106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3">
        <v>11</v>
      </c>
      <c r="B113" s="106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3">
        <v>12</v>
      </c>
      <c r="B114" s="106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3">
        <v>13</v>
      </c>
      <c r="B115" s="106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3">
        <v>14</v>
      </c>
      <c r="B116" s="106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3">
        <v>15</v>
      </c>
      <c r="B117" s="106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3">
        <v>16</v>
      </c>
      <c r="B118" s="106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3">
        <v>17</v>
      </c>
      <c r="B119" s="106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3">
        <v>18</v>
      </c>
      <c r="B120" s="106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3">
        <v>19</v>
      </c>
      <c r="B121" s="106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3">
        <v>20</v>
      </c>
      <c r="B122" s="106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3">
        <v>21</v>
      </c>
      <c r="B123" s="106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3">
        <v>22</v>
      </c>
      <c r="B124" s="106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3">
        <v>23</v>
      </c>
      <c r="B125" s="106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3">
        <v>24</v>
      </c>
      <c r="B126" s="106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3">
        <v>25</v>
      </c>
      <c r="B127" s="106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3">
        <v>26</v>
      </c>
      <c r="B128" s="106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3">
        <v>27</v>
      </c>
      <c r="B129" s="106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3">
        <v>28</v>
      </c>
      <c r="B130" s="106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3">
        <v>29</v>
      </c>
      <c r="B131" s="106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3">
        <v>30</v>
      </c>
      <c r="B132" s="106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3">
        <v>1</v>
      </c>
      <c r="B136" s="106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3">
        <v>2</v>
      </c>
      <c r="B137" s="106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3">
        <v>3</v>
      </c>
      <c r="B138" s="106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3">
        <v>4</v>
      </c>
      <c r="B139" s="106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3">
        <v>5</v>
      </c>
      <c r="B140" s="106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3">
        <v>6</v>
      </c>
      <c r="B141" s="106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3">
        <v>7</v>
      </c>
      <c r="B142" s="106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3">
        <v>8</v>
      </c>
      <c r="B143" s="106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3">
        <v>9</v>
      </c>
      <c r="B144" s="106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3">
        <v>10</v>
      </c>
      <c r="B145" s="106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3">
        <v>11</v>
      </c>
      <c r="B146" s="106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3">
        <v>12</v>
      </c>
      <c r="B147" s="106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3">
        <v>13</v>
      </c>
      <c r="B148" s="106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3">
        <v>14</v>
      </c>
      <c r="B149" s="106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3">
        <v>15</v>
      </c>
      <c r="B150" s="106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3">
        <v>16</v>
      </c>
      <c r="B151" s="106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3">
        <v>17</v>
      </c>
      <c r="B152" s="106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3">
        <v>18</v>
      </c>
      <c r="B153" s="106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3">
        <v>19</v>
      </c>
      <c r="B154" s="106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3">
        <v>20</v>
      </c>
      <c r="B155" s="106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3">
        <v>21</v>
      </c>
      <c r="B156" s="106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3">
        <v>22</v>
      </c>
      <c r="B157" s="106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3">
        <v>23</v>
      </c>
      <c r="B158" s="106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3">
        <v>24</v>
      </c>
      <c r="B159" s="106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3">
        <v>25</v>
      </c>
      <c r="B160" s="106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3">
        <v>26</v>
      </c>
      <c r="B161" s="106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3">
        <v>27</v>
      </c>
      <c r="B162" s="106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3">
        <v>28</v>
      </c>
      <c r="B163" s="106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3">
        <v>29</v>
      </c>
      <c r="B164" s="106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3">
        <v>30</v>
      </c>
      <c r="B165" s="106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3">
        <v>1</v>
      </c>
      <c r="B169" s="106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3">
        <v>2</v>
      </c>
      <c r="B170" s="106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3">
        <v>3</v>
      </c>
      <c r="B171" s="106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3">
        <v>4</v>
      </c>
      <c r="B172" s="106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3">
        <v>5</v>
      </c>
      <c r="B173" s="106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3">
        <v>6</v>
      </c>
      <c r="B174" s="106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3">
        <v>7</v>
      </c>
      <c r="B175" s="106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3">
        <v>8</v>
      </c>
      <c r="B176" s="106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3">
        <v>9</v>
      </c>
      <c r="B177" s="106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3">
        <v>10</v>
      </c>
      <c r="B178" s="106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3">
        <v>11</v>
      </c>
      <c r="B179" s="106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3">
        <v>12</v>
      </c>
      <c r="B180" s="106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3">
        <v>13</v>
      </c>
      <c r="B181" s="106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3">
        <v>14</v>
      </c>
      <c r="B182" s="106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3">
        <v>15</v>
      </c>
      <c r="B183" s="106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3">
        <v>16</v>
      </c>
      <c r="B184" s="106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3">
        <v>17</v>
      </c>
      <c r="B185" s="106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3">
        <v>18</v>
      </c>
      <c r="B186" s="106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3">
        <v>19</v>
      </c>
      <c r="B187" s="106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3">
        <v>20</v>
      </c>
      <c r="B188" s="106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3">
        <v>21</v>
      </c>
      <c r="B189" s="106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3">
        <v>22</v>
      </c>
      <c r="B190" s="106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3">
        <v>23</v>
      </c>
      <c r="B191" s="106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3">
        <v>24</v>
      </c>
      <c r="B192" s="106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3">
        <v>25</v>
      </c>
      <c r="B193" s="106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3">
        <v>26</v>
      </c>
      <c r="B194" s="106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3">
        <v>27</v>
      </c>
      <c r="B195" s="106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3">
        <v>28</v>
      </c>
      <c r="B196" s="106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3">
        <v>29</v>
      </c>
      <c r="B197" s="106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3">
        <v>30</v>
      </c>
      <c r="B198" s="106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3">
        <v>1</v>
      </c>
      <c r="B202" s="106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3">
        <v>2</v>
      </c>
      <c r="B203" s="106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3">
        <v>3</v>
      </c>
      <c r="B204" s="106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3">
        <v>4</v>
      </c>
      <c r="B205" s="106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3">
        <v>5</v>
      </c>
      <c r="B206" s="106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3">
        <v>6</v>
      </c>
      <c r="B207" s="106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3">
        <v>7</v>
      </c>
      <c r="B208" s="106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3">
        <v>8</v>
      </c>
      <c r="B209" s="106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3">
        <v>9</v>
      </c>
      <c r="B210" s="106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3">
        <v>10</v>
      </c>
      <c r="B211" s="106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3">
        <v>11</v>
      </c>
      <c r="B212" s="106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3">
        <v>12</v>
      </c>
      <c r="B213" s="106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3">
        <v>13</v>
      </c>
      <c r="B214" s="106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3">
        <v>14</v>
      </c>
      <c r="B215" s="106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3">
        <v>15</v>
      </c>
      <c r="B216" s="106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3">
        <v>16</v>
      </c>
      <c r="B217" s="106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3">
        <v>17</v>
      </c>
      <c r="B218" s="106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3">
        <v>18</v>
      </c>
      <c r="B219" s="106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3">
        <v>19</v>
      </c>
      <c r="B220" s="106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3">
        <v>20</v>
      </c>
      <c r="B221" s="106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3">
        <v>21</v>
      </c>
      <c r="B222" s="106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3">
        <v>22</v>
      </c>
      <c r="B223" s="106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3">
        <v>23</v>
      </c>
      <c r="B224" s="106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3">
        <v>24</v>
      </c>
      <c r="B225" s="106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3">
        <v>25</v>
      </c>
      <c r="B226" s="106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3">
        <v>26</v>
      </c>
      <c r="B227" s="106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3">
        <v>27</v>
      </c>
      <c r="B228" s="106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3">
        <v>28</v>
      </c>
      <c r="B229" s="106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3">
        <v>29</v>
      </c>
      <c r="B230" s="106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3">
        <v>30</v>
      </c>
      <c r="B231" s="106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3">
        <v>1</v>
      </c>
      <c r="B235" s="106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3">
        <v>2</v>
      </c>
      <c r="B236" s="106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3">
        <v>3</v>
      </c>
      <c r="B237" s="106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3">
        <v>4</v>
      </c>
      <c r="B238" s="106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3">
        <v>5</v>
      </c>
      <c r="B239" s="106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3">
        <v>6</v>
      </c>
      <c r="B240" s="106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3">
        <v>7</v>
      </c>
      <c r="B241" s="106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3">
        <v>8</v>
      </c>
      <c r="B242" s="106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3">
        <v>9</v>
      </c>
      <c r="B243" s="106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3">
        <v>10</v>
      </c>
      <c r="B244" s="106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3">
        <v>11</v>
      </c>
      <c r="B245" s="106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3">
        <v>12</v>
      </c>
      <c r="B246" s="106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3">
        <v>13</v>
      </c>
      <c r="B247" s="106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3">
        <v>14</v>
      </c>
      <c r="B248" s="106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3">
        <v>15</v>
      </c>
      <c r="B249" s="106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3">
        <v>16</v>
      </c>
      <c r="B250" s="106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3">
        <v>17</v>
      </c>
      <c r="B251" s="106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3">
        <v>18</v>
      </c>
      <c r="B252" s="106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3">
        <v>19</v>
      </c>
      <c r="B253" s="106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3">
        <v>20</v>
      </c>
      <c r="B254" s="106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3">
        <v>21</v>
      </c>
      <c r="B255" s="106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3">
        <v>22</v>
      </c>
      <c r="B256" s="106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3">
        <v>23</v>
      </c>
      <c r="B257" s="106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3">
        <v>24</v>
      </c>
      <c r="B258" s="106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3">
        <v>25</v>
      </c>
      <c r="B259" s="106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3">
        <v>26</v>
      </c>
      <c r="B260" s="106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3">
        <v>27</v>
      </c>
      <c r="B261" s="106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3">
        <v>28</v>
      </c>
      <c r="B262" s="106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3">
        <v>29</v>
      </c>
      <c r="B263" s="106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3">
        <v>30</v>
      </c>
      <c r="B264" s="106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3">
        <v>1</v>
      </c>
      <c r="B268" s="106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3">
        <v>2</v>
      </c>
      <c r="B269" s="106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3">
        <v>3</v>
      </c>
      <c r="B270" s="106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3">
        <v>4</v>
      </c>
      <c r="B271" s="106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3">
        <v>5</v>
      </c>
      <c r="B272" s="106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3">
        <v>6</v>
      </c>
      <c r="B273" s="106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3">
        <v>7</v>
      </c>
      <c r="B274" s="106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3">
        <v>8</v>
      </c>
      <c r="B275" s="106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3">
        <v>9</v>
      </c>
      <c r="B276" s="106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3">
        <v>10</v>
      </c>
      <c r="B277" s="106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3">
        <v>11</v>
      </c>
      <c r="B278" s="106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3">
        <v>12</v>
      </c>
      <c r="B279" s="106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3">
        <v>13</v>
      </c>
      <c r="B280" s="106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3">
        <v>14</v>
      </c>
      <c r="B281" s="106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3">
        <v>15</v>
      </c>
      <c r="B282" s="106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3">
        <v>16</v>
      </c>
      <c r="B283" s="106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3">
        <v>17</v>
      </c>
      <c r="B284" s="106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3">
        <v>18</v>
      </c>
      <c r="B285" s="106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3">
        <v>19</v>
      </c>
      <c r="B286" s="106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3">
        <v>20</v>
      </c>
      <c r="B287" s="106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3">
        <v>21</v>
      </c>
      <c r="B288" s="106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3">
        <v>22</v>
      </c>
      <c r="B289" s="106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3">
        <v>23</v>
      </c>
      <c r="B290" s="106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3">
        <v>24</v>
      </c>
      <c r="B291" s="106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3">
        <v>25</v>
      </c>
      <c r="B292" s="106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3">
        <v>26</v>
      </c>
      <c r="B293" s="106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3">
        <v>27</v>
      </c>
      <c r="B294" s="106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3">
        <v>28</v>
      </c>
      <c r="B295" s="106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3">
        <v>29</v>
      </c>
      <c r="B296" s="106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3">
        <v>30</v>
      </c>
      <c r="B297" s="106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3">
        <v>1</v>
      </c>
      <c r="B301" s="106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3">
        <v>2</v>
      </c>
      <c r="B302" s="106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3">
        <v>3</v>
      </c>
      <c r="B303" s="106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3">
        <v>4</v>
      </c>
      <c r="B304" s="106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3">
        <v>5</v>
      </c>
      <c r="B305" s="106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3">
        <v>6</v>
      </c>
      <c r="B306" s="106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3">
        <v>7</v>
      </c>
      <c r="B307" s="106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3">
        <v>8</v>
      </c>
      <c r="B308" s="106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3">
        <v>9</v>
      </c>
      <c r="B309" s="106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3">
        <v>10</v>
      </c>
      <c r="B310" s="106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3">
        <v>11</v>
      </c>
      <c r="B311" s="106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3">
        <v>12</v>
      </c>
      <c r="B312" s="106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3">
        <v>13</v>
      </c>
      <c r="B313" s="106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3">
        <v>14</v>
      </c>
      <c r="B314" s="106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3">
        <v>15</v>
      </c>
      <c r="B315" s="106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3">
        <v>16</v>
      </c>
      <c r="B316" s="106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3">
        <v>17</v>
      </c>
      <c r="B317" s="106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3">
        <v>18</v>
      </c>
      <c r="B318" s="106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3">
        <v>19</v>
      </c>
      <c r="B319" s="106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3">
        <v>20</v>
      </c>
      <c r="B320" s="106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3">
        <v>21</v>
      </c>
      <c r="B321" s="106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3">
        <v>22</v>
      </c>
      <c r="B322" s="106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3">
        <v>23</v>
      </c>
      <c r="B323" s="106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3">
        <v>24</v>
      </c>
      <c r="B324" s="106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3">
        <v>25</v>
      </c>
      <c r="B325" s="106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3">
        <v>26</v>
      </c>
      <c r="B326" s="106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3">
        <v>27</v>
      </c>
      <c r="B327" s="106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3">
        <v>28</v>
      </c>
      <c r="B328" s="106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3">
        <v>29</v>
      </c>
      <c r="B329" s="106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3">
        <v>30</v>
      </c>
      <c r="B330" s="106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3">
        <v>1</v>
      </c>
      <c r="B334" s="106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3">
        <v>2</v>
      </c>
      <c r="B335" s="106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3">
        <v>3</v>
      </c>
      <c r="B336" s="106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3">
        <v>4</v>
      </c>
      <c r="B337" s="106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3">
        <v>5</v>
      </c>
      <c r="B338" s="106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3">
        <v>6</v>
      </c>
      <c r="B339" s="106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3">
        <v>7</v>
      </c>
      <c r="B340" s="106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3">
        <v>8</v>
      </c>
      <c r="B341" s="106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3">
        <v>9</v>
      </c>
      <c r="B342" s="106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3">
        <v>10</v>
      </c>
      <c r="B343" s="106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3">
        <v>11</v>
      </c>
      <c r="B344" s="106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3">
        <v>12</v>
      </c>
      <c r="B345" s="106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3">
        <v>13</v>
      </c>
      <c r="B346" s="106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3">
        <v>14</v>
      </c>
      <c r="B347" s="106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3">
        <v>15</v>
      </c>
      <c r="B348" s="106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3">
        <v>16</v>
      </c>
      <c r="B349" s="106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3">
        <v>17</v>
      </c>
      <c r="B350" s="106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3">
        <v>18</v>
      </c>
      <c r="B351" s="106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3">
        <v>19</v>
      </c>
      <c r="B352" s="106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3">
        <v>20</v>
      </c>
      <c r="B353" s="106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3">
        <v>21</v>
      </c>
      <c r="B354" s="106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3">
        <v>22</v>
      </c>
      <c r="B355" s="106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3">
        <v>23</v>
      </c>
      <c r="B356" s="106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3">
        <v>24</v>
      </c>
      <c r="B357" s="106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3">
        <v>25</v>
      </c>
      <c r="B358" s="106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3">
        <v>26</v>
      </c>
      <c r="B359" s="106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3">
        <v>27</v>
      </c>
      <c r="B360" s="106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3">
        <v>28</v>
      </c>
      <c r="B361" s="106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3">
        <v>29</v>
      </c>
      <c r="B362" s="106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3">
        <v>30</v>
      </c>
      <c r="B363" s="106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3">
        <v>1</v>
      </c>
      <c r="B367" s="106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3">
        <v>2</v>
      </c>
      <c r="B368" s="106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3">
        <v>3</v>
      </c>
      <c r="B369" s="106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3">
        <v>4</v>
      </c>
      <c r="B370" s="106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3">
        <v>5</v>
      </c>
      <c r="B371" s="106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3">
        <v>6</v>
      </c>
      <c r="B372" s="106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3">
        <v>7</v>
      </c>
      <c r="B373" s="106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3">
        <v>8</v>
      </c>
      <c r="B374" s="106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3">
        <v>9</v>
      </c>
      <c r="B375" s="106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3">
        <v>10</v>
      </c>
      <c r="B376" s="106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3">
        <v>11</v>
      </c>
      <c r="B377" s="106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3">
        <v>12</v>
      </c>
      <c r="B378" s="106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3">
        <v>13</v>
      </c>
      <c r="B379" s="106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3">
        <v>14</v>
      </c>
      <c r="B380" s="106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3">
        <v>15</v>
      </c>
      <c r="B381" s="106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3">
        <v>16</v>
      </c>
      <c r="B382" s="106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3">
        <v>17</v>
      </c>
      <c r="B383" s="106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3">
        <v>18</v>
      </c>
      <c r="B384" s="106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3">
        <v>19</v>
      </c>
      <c r="B385" s="106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3">
        <v>20</v>
      </c>
      <c r="B386" s="106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3">
        <v>21</v>
      </c>
      <c r="B387" s="106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3">
        <v>22</v>
      </c>
      <c r="B388" s="106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3">
        <v>23</v>
      </c>
      <c r="B389" s="106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3">
        <v>24</v>
      </c>
      <c r="B390" s="106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3">
        <v>25</v>
      </c>
      <c r="B391" s="106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3">
        <v>26</v>
      </c>
      <c r="B392" s="106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3">
        <v>27</v>
      </c>
      <c r="B393" s="106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3">
        <v>28</v>
      </c>
      <c r="B394" s="106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3">
        <v>29</v>
      </c>
      <c r="B395" s="106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3">
        <v>30</v>
      </c>
      <c r="B396" s="106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3">
        <v>1</v>
      </c>
      <c r="B400" s="106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3">
        <v>2</v>
      </c>
      <c r="B401" s="106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3">
        <v>3</v>
      </c>
      <c r="B402" s="106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3">
        <v>4</v>
      </c>
      <c r="B403" s="106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3">
        <v>5</v>
      </c>
      <c r="B404" s="106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3">
        <v>6</v>
      </c>
      <c r="B405" s="106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3">
        <v>7</v>
      </c>
      <c r="B406" s="106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3">
        <v>8</v>
      </c>
      <c r="B407" s="106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3">
        <v>9</v>
      </c>
      <c r="B408" s="106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3">
        <v>10</v>
      </c>
      <c r="B409" s="106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3">
        <v>11</v>
      </c>
      <c r="B410" s="106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3">
        <v>12</v>
      </c>
      <c r="B411" s="106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3">
        <v>13</v>
      </c>
      <c r="B412" s="106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3">
        <v>14</v>
      </c>
      <c r="B413" s="106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3">
        <v>15</v>
      </c>
      <c r="B414" s="106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3">
        <v>16</v>
      </c>
      <c r="B415" s="106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3">
        <v>17</v>
      </c>
      <c r="B416" s="106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3">
        <v>18</v>
      </c>
      <c r="B417" s="106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3">
        <v>19</v>
      </c>
      <c r="B418" s="106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3">
        <v>20</v>
      </c>
      <c r="B419" s="106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3">
        <v>21</v>
      </c>
      <c r="B420" s="106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3">
        <v>22</v>
      </c>
      <c r="B421" s="106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3">
        <v>23</v>
      </c>
      <c r="B422" s="106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3">
        <v>24</v>
      </c>
      <c r="B423" s="106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3">
        <v>25</v>
      </c>
      <c r="B424" s="106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3">
        <v>26</v>
      </c>
      <c r="B425" s="106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3">
        <v>27</v>
      </c>
      <c r="B426" s="106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3">
        <v>28</v>
      </c>
      <c r="B427" s="106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3">
        <v>29</v>
      </c>
      <c r="B428" s="106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3">
        <v>30</v>
      </c>
      <c r="B429" s="106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3">
        <v>1</v>
      </c>
      <c r="B433" s="106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3">
        <v>2</v>
      </c>
      <c r="B434" s="106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3">
        <v>3</v>
      </c>
      <c r="B435" s="106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3">
        <v>4</v>
      </c>
      <c r="B436" s="106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3">
        <v>5</v>
      </c>
      <c r="B437" s="106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3">
        <v>6</v>
      </c>
      <c r="B438" s="106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3">
        <v>7</v>
      </c>
      <c r="B439" s="106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3">
        <v>8</v>
      </c>
      <c r="B440" s="106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3">
        <v>9</v>
      </c>
      <c r="B441" s="106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3">
        <v>10</v>
      </c>
      <c r="B442" s="106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3">
        <v>11</v>
      </c>
      <c r="B443" s="106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3">
        <v>12</v>
      </c>
      <c r="B444" s="106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3">
        <v>13</v>
      </c>
      <c r="B445" s="106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3">
        <v>14</v>
      </c>
      <c r="B446" s="106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3">
        <v>15</v>
      </c>
      <c r="B447" s="106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3">
        <v>16</v>
      </c>
      <c r="B448" s="106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3">
        <v>17</v>
      </c>
      <c r="B449" s="106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3">
        <v>18</v>
      </c>
      <c r="B450" s="106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3">
        <v>19</v>
      </c>
      <c r="B451" s="106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3">
        <v>20</v>
      </c>
      <c r="B452" s="106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3">
        <v>21</v>
      </c>
      <c r="B453" s="106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3">
        <v>22</v>
      </c>
      <c r="B454" s="106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3">
        <v>23</v>
      </c>
      <c r="B455" s="106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3">
        <v>24</v>
      </c>
      <c r="B456" s="106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3">
        <v>25</v>
      </c>
      <c r="B457" s="106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3">
        <v>26</v>
      </c>
      <c r="B458" s="106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3">
        <v>27</v>
      </c>
      <c r="B459" s="106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3">
        <v>28</v>
      </c>
      <c r="B460" s="106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3">
        <v>29</v>
      </c>
      <c r="B461" s="106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3">
        <v>30</v>
      </c>
      <c r="B462" s="106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3">
        <v>1</v>
      </c>
      <c r="B466" s="106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3">
        <v>2</v>
      </c>
      <c r="B467" s="106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3">
        <v>3</v>
      </c>
      <c r="B468" s="106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3">
        <v>4</v>
      </c>
      <c r="B469" s="106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3">
        <v>5</v>
      </c>
      <c r="B470" s="106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3">
        <v>6</v>
      </c>
      <c r="B471" s="106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3">
        <v>7</v>
      </c>
      <c r="B472" s="106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3">
        <v>8</v>
      </c>
      <c r="B473" s="106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3">
        <v>9</v>
      </c>
      <c r="B474" s="106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3">
        <v>10</v>
      </c>
      <c r="B475" s="106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3">
        <v>11</v>
      </c>
      <c r="B476" s="106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3">
        <v>12</v>
      </c>
      <c r="B477" s="106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3">
        <v>13</v>
      </c>
      <c r="B478" s="106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3">
        <v>14</v>
      </c>
      <c r="B479" s="106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3">
        <v>15</v>
      </c>
      <c r="B480" s="106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3">
        <v>16</v>
      </c>
      <c r="B481" s="106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3">
        <v>17</v>
      </c>
      <c r="B482" s="106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3">
        <v>18</v>
      </c>
      <c r="B483" s="106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3">
        <v>19</v>
      </c>
      <c r="B484" s="106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3">
        <v>20</v>
      </c>
      <c r="B485" s="106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3">
        <v>21</v>
      </c>
      <c r="B486" s="106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3">
        <v>22</v>
      </c>
      <c r="B487" s="106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3">
        <v>23</v>
      </c>
      <c r="B488" s="106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3">
        <v>24</v>
      </c>
      <c r="B489" s="106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3">
        <v>25</v>
      </c>
      <c r="B490" s="106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3">
        <v>26</v>
      </c>
      <c r="B491" s="106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3">
        <v>27</v>
      </c>
      <c r="B492" s="106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3">
        <v>28</v>
      </c>
      <c r="B493" s="106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3">
        <v>29</v>
      </c>
      <c r="B494" s="106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3">
        <v>30</v>
      </c>
      <c r="B495" s="106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3">
        <v>1</v>
      </c>
      <c r="B499" s="106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3">
        <v>2</v>
      </c>
      <c r="B500" s="106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3">
        <v>3</v>
      </c>
      <c r="B501" s="106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3">
        <v>4</v>
      </c>
      <c r="B502" s="106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3">
        <v>5</v>
      </c>
      <c r="B503" s="106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3">
        <v>6</v>
      </c>
      <c r="B504" s="106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3">
        <v>7</v>
      </c>
      <c r="B505" s="106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3">
        <v>8</v>
      </c>
      <c r="B506" s="106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3">
        <v>9</v>
      </c>
      <c r="B507" s="106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3">
        <v>10</v>
      </c>
      <c r="B508" s="106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3">
        <v>11</v>
      </c>
      <c r="B509" s="106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3">
        <v>12</v>
      </c>
      <c r="B510" s="106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3">
        <v>13</v>
      </c>
      <c r="B511" s="106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3">
        <v>14</v>
      </c>
      <c r="B512" s="106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3">
        <v>15</v>
      </c>
      <c r="B513" s="106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3">
        <v>16</v>
      </c>
      <c r="B514" s="106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3">
        <v>17</v>
      </c>
      <c r="B515" s="106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3">
        <v>18</v>
      </c>
      <c r="B516" s="106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3">
        <v>19</v>
      </c>
      <c r="B517" s="106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3">
        <v>20</v>
      </c>
      <c r="B518" s="106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3">
        <v>21</v>
      </c>
      <c r="B519" s="106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3">
        <v>22</v>
      </c>
      <c r="B520" s="106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3">
        <v>23</v>
      </c>
      <c r="B521" s="106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3">
        <v>24</v>
      </c>
      <c r="B522" s="106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3">
        <v>25</v>
      </c>
      <c r="B523" s="106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3">
        <v>26</v>
      </c>
      <c r="B524" s="106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3">
        <v>27</v>
      </c>
      <c r="B525" s="106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3">
        <v>28</v>
      </c>
      <c r="B526" s="106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3">
        <v>29</v>
      </c>
      <c r="B527" s="106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3">
        <v>30</v>
      </c>
      <c r="B528" s="106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3">
        <v>1</v>
      </c>
      <c r="B532" s="106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3">
        <v>2</v>
      </c>
      <c r="B533" s="106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3">
        <v>3</v>
      </c>
      <c r="B534" s="106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3">
        <v>4</v>
      </c>
      <c r="B535" s="106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3">
        <v>5</v>
      </c>
      <c r="B536" s="106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3">
        <v>6</v>
      </c>
      <c r="B537" s="106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3">
        <v>7</v>
      </c>
      <c r="B538" s="106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3">
        <v>8</v>
      </c>
      <c r="B539" s="106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3">
        <v>9</v>
      </c>
      <c r="B540" s="106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3">
        <v>10</v>
      </c>
      <c r="B541" s="106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3">
        <v>11</v>
      </c>
      <c r="B542" s="106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3">
        <v>12</v>
      </c>
      <c r="B543" s="106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3">
        <v>13</v>
      </c>
      <c r="B544" s="106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3">
        <v>14</v>
      </c>
      <c r="B545" s="106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3">
        <v>15</v>
      </c>
      <c r="B546" s="106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3">
        <v>16</v>
      </c>
      <c r="B547" s="106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3">
        <v>17</v>
      </c>
      <c r="B548" s="106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3">
        <v>18</v>
      </c>
      <c r="B549" s="106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3">
        <v>19</v>
      </c>
      <c r="B550" s="106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3">
        <v>20</v>
      </c>
      <c r="B551" s="106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3">
        <v>21</v>
      </c>
      <c r="B552" s="106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3">
        <v>22</v>
      </c>
      <c r="B553" s="106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3">
        <v>23</v>
      </c>
      <c r="B554" s="106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3">
        <v>24</v>
      </c>
      <c r="B555" s="106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3">
        <v>25</v>
      </c>
      <c r="B556" s="106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3">
        <v>26</v>
      </c>
      <c r="B557" s="106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3">
        <v>27</v>
      </c>
      <c r="B558" s="106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3">
        <v>28</v>
      </c>
      <c r="B559" s="106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3">
        <v>29</v>
      </c>
      <c r="B560" s="106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3">
        <v>30</v>
      </c>
      <c r="B561" s="106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3">
        <v>1</v>
      </c>
      <c r="B565" s="106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3">
        <v>2</v>
      </c>
      <c r="B566" s="106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3">
        <v>3</v>
      </c>
      <c r="B567" s="106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3">
        <v>4</v>
      </c>
      <c r="B568" s="106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3">
        <v>5</v>
      </c>
      <c r="B569" s="106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3">
        <v>6</v>
      </c>
      <c r="B570" s="106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3">
        <v>7</v>
      </c>
      <c r="B571" s="106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3">
        <v>8</v>
      </c>
      <c r="B572" s="106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3">
        <v>9</v>
      </c>
      <c r="B573" s="106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3">
        <v>10</v>
      </c>
      <c r="B574" s="106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3">
        <v>11</v>
      </c>
      <c r="B575" s="106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3">
        <v>12</v>
      </c>
      <c r="B576" s="106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3">
        <v>13</v>
      </c>
      <c r="B577" s="106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3">
        <v>14</v>
      </c>
      <c r="B578" s="106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3">
        <v>15</v>
      </c>
      <c r="B579" s="106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3">
        <v>16</v>
      </c>
      <c r="B580" s="106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3">
        <v>17</v>
      </c>
      <c r="B581" s="106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3">
        <v>18</v>
      </c>
      <c r="B582" s="106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3">
        <v>19</v>
      </c>
      <c r="B583" s="106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3">
        <v>20</v>
      </c>
      <c r="B584" s="106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3">
        <v>21</v>
      </c>
      <c r="B585" s="106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3">
        <v>22</v>
      </c>
      <c r="B586" s="106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3">
        <v>23</v>
      </c>
      <c r="B587" s="106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3">
        <v>24</v>
      </c>
      <c r="B588" s="106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3">
        <v>25</v>
      </c>
      <c r="B589" s="106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3">
        <v>26</v>
      </c>
      <c r="B590" s="106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3">
        <v>27</v>
      </c>
      <c r="B591" s="106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3">
        <v>28</v>
      </c>
      <c r="B592" s="106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3">
        <v>29</v>
      </c>
      <c r="B593" s="106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3">
        <v>30</v>
      </c>
      <c r="B594" s="106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3">
        <v>1</v>
      </c>
      <c r="B598" s="106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3">
        <v>2</v>
      </c>
      <c r="B599" s="106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3">
        <v>3</v>
      </c>
      <c r="B600" s="106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3">
        <v>4</v>
      </c>
      <c r="B601" s="106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3">
        <v>5</v>
      </c>
      <c r="B602" s="106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3">
        <v>6</v>
      </c>
      <c r="B603" s="106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3">
        <v>7</v>
      </c>
      <c r="B604" s="106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3">
        <v>8</v>
      </c>
      <c r="B605" s="106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3">
        <v>9</v>
      </c>
      <c r="B606" s="106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3">
        <v>10</v>
      </c>
      <c r="B607" s="106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3">
        <v>11</v>
      </c>
      <c r="B608" s="106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3">
        <v>12</v>
      </c>
      <c r="B609" s="106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3">
        <v>13</v>
      </c>
      <c r="B610" s="106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3">
        <v>14</v>
      </c>
      <c r="B611" s="106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3">
        <v>15</v>
      </c>
      <c r="B612" s="106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3">
        <v>16</v>
      </c>
      <c r="B613" s="106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3">
        <v>17</v>
      </c>
      <c r="B614" s="106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3">
        <v>18</v>
      </c>
      <c r="B615" s="106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3">
        <v>19</v>
      </c>
      <c r="B616" s="106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3">
        <v>20</v>
      </c>
      <c r="B617" s="106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3">
        <v>21</v>
      </c>
      <c r="B618" s="106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3">
        <v>22</v>
      </c>
      <c r="B619" s="106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3">
        <v>23</v>
      </c>
      <c r="B620" s="106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3">
        <v>24</v>
      </c>
      <c r="B621" s="106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3">
        <v>25</v>
      </c>
      <c r="B622" s="106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3">
        <v>26</v>
      </c>
      <c r="B623" s="106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3">
        <v>27</v>
      </c>
      <c r="B624" s="106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3">
        <v>28</v>
      </c>
      <c r="B625" s="106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3">
        <v>29</v>
      </c>
      <c r="B626" s="106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3">
        <v>30</v>
      </c>
      <c r="B627" s="106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3">
        <v>1</v>
      </c>
      <c r="B631" s="106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3">
        <v>2</v>
      </c>
      <c r="B632" s="106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3">
        <v>3</v>
      </c>
      <c r="B633" s="106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3">
        <v>4</v>
      </c>
      <c r="B634" s="106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3">
        <v>5</v>
      </c>
      <c r="B635" s="106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3">
        <v>6</v>
      </c>
      <c r="B636" s="106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3">
        <v>7</v>
      </c>
      <c r="B637" s="106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3">
        <v>8</v>
      </c>
      <c r="B638" s="106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3">
        <v>9</v>
      </c>
      <c r="B639" s="106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3">
        <v>10</v>
      </c>
      <c r="B640" s="106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3">
        <v>11</v>
      </c>
      <c r="B641" s="106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3">
        <v>12</v>
      </c>
      <c r="B642" s="106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3">
        <v>13</v>
      </c>
      <c r="B643" s="106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3">
        <v>14</v>
      </c>
      <c r="B644" s="106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3">
        <v>15</v>
      </c>
      <c r="B645" s="106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3">
        <v>16</v>
      </c>
      <c r="B646" s="106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3">
        <v>17</v>
      </c>
      <c r="B647" s="106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3">
        <v>18</v>
      </c>
      <c r="B648" s="106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3">
        <v>19</v>
      </c>
      <c r="B649" s="106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3">
        <v>20</v>
      </c>
      <c r="B650" s="106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3">
        <v>21</v>
      </c>
      <c r="B651" s="106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3">
        <v>22</v>
      </c>
      <c r="B652" s="106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3">
        <v>23</v>
      </c>
      <c r="B653" s="106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3">
        <v>24</v>
      </c>
      <c r="B654" s="106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3">
        <v>25</v>
      </c>
      <c r="B655" s="106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3">
        <v>26</v>
      </c>
      <c r="B656" s="106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3">
        <v>27</v>
      </c>
      <c r="B657" s="106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3">
        <v>28</v>
      </c>
      <c r="B658" s="106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3">
        <v>29</v>
      </c>
      <c r="B659" s="106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3">
        <v>30</v>
      </c>
      <c r="B660" s="106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3">
        <v>1</v>
      </c>
      <c r="B664" s="106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3">
        <v>2</v>
      </c>
      <c r="B665" s="106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3">
        <v>3</v>
      </c>
      <c r="B666" s="106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3">
        <v>4</v>
      </c>
      <c r="B667" s="106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3">
        <v>5</v>
      </c>
      <c r="B668" s="106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3">
        <v>6</v>
      </c>
      <c r="B669" s="106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3">
        <v>7</v>
      </c>
      <c r="B670" s="106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3">
        <v>8</v>
      </c>
      <c r="B671" s="106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3">
        <v>9</v>
      </c>
      <c r="B672" s="106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3">
        <v>10</v>
      </c>
      <c r="B673" s="106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3">
        <v>11</v>
      </c>
      <c r="B674" s="106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3">
        <v>12</v>
      </c>
      <c r="B675" s="106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3">
        <v>13</v>
      </c>
      <c r="B676" s="106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3">
        <v>14</v>
      </c>
      <c r="B677" s="106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3">
        <v>15</v>
      </c>
      <c r="B678" s="106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3">
        <v>16</v>
      </c>
      <c r="B679" s="106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3">
        <v>17</v>
      </c>
      <c r="B680" s="106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3">
        <v>18</v>
      </c>
      <c r="B681" s="106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3">
        <v>19</v>
      </c>
      <c r="B682" s="106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3">
        <v>20</v>
      </c>
      <c r="B683" s="106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3">
        <v>21</v>
      </c>
      <c r="B684" s="106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3">
        <v>22</v>
      </c>
      <c r="B685" s="106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3">
        <v>23</v>
      </c>
      <c r="B686" s="106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3">
        <v>24</v>
      </c>
      <c r="B687" s="106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3">
        <v>25</v>
      </c>
      <c r="B688" s="106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3">
        <v>26</v>
      </c>
      <c r="B689" s="106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3">
        <v>27</v>
      </c>
      <c r="B690" s="106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3">
        <v>28</v>
      </c>
      <c r="B691" s="106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3">
        <v>29</v>
      </c>
      <c r="B692" s="106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3">
        <v>30</v>
      </c>
      <c r="B693" s="106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3">
        <v>1</v>
      </c>
      <c r="B697" s="106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3">
        <v>2</v>
      </c>
      <c r="B698" s="106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3">
        <v>3</v>
      </c>
      <c r="B699" s="106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3">
        <v>4</v>
      </c>
      <c r="B700" s="106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3">
        <v>5</v>
      </c>
      <c r="B701" s="106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3">
        <v>6</v>
      </c>
      <c r="B702" s="106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3">
        <v>7</v>
      </c>
      <c r="B703" s="106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3">
        <v>8</v>
      </c>
      <c r="B704" s="106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3">
        <v>9</v>
      </c>
      <c r="B705" s="106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3">
        <v>10</v>
      </c>
      <c r="B706" s="106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3">
        <v>11</v>
      </c>
      <c r="B707" s="106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3">
        <v>12</v>
      </c>
      <c r="B708" s="106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3">
        <v>13</v>
      </c>
      <c r="B709" s="106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3">
        <v>14</v>
      </c>
      <c r="B710" s="106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3">
        <v>15</v>
      </c>
      <c r="B711" s="106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3">
        <v>16</v>
      </c>
      <c r="B712" s="106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3">
        <v>17</v>
      </c>
      <c r="B713" s="106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3">
        <v>18</v>
      </c>
      <c r="B714" s="106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3">
        <v>19</v>
      </c>
      <c r="B715" s="106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3">
        <v>20</v>
      </c>
      <c r="B716" s="106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3">
        <v>21</v>
      </c>
      <c r="B717" s="106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3">
        <v>22</v>
      </c>
      <c r="B718" s="106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3">
        <v>23</v>
      </c>
      <c r="B719" s="106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3">
        <v>24</v>
      </c>
      <c r="B720" s="106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3">
        <v>25</v>
      </c>
      <c r="B721" s="106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3">
        <v>26</v>
      </c>
      <c r="B722" s="106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3">
        <v>27</v>
      </c>
      <c r="B723" s="106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3">
        <v>28</v>
      </c>
      <c r="B724" s="106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3">
        <v>29</v>
      </c>
      <c r="B725" s="106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3">
        <v>30</v>
      </c>
      <c r="B726" s="106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3">
        <v>1</v>
      </c>
      <c r="B730" s="106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3">
        <v>2</v>
      </c>
      <c r="B731" s="106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3">
        <v>3</v>
      </c>
      <c r="B732" s="106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3">
        <v>4</v>
      </c>
      <c r="B733" s="106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3">
        <v>5</v>
      </c>
      <c r="B734" s="106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3">
        <v>6</v>
      </c>
      <c r="B735" s="106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3">
        <v>7</v>
      </c>
      <c r="B736" s="106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3">
        <v>8</v>
      </c>
      <c r="B737" s="106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3">
        <v>9</v>
      </c>
      <c r="B738" s="106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3">
        <v>10</v>
      </c>
      <c r="B739" s="106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3">
        <v>11</v>
      </c>
      <c r="B740" s="106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3">
        <v>12</v>
      </c>
      <c r="B741" s="106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3">
        <v>13</v>
      </c>
      <c r="B742" s="106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3">
        <v>14</v>
      </c>
      <c r="B743" s="106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3">
        <v>15</v>
      </c>
      <c r="B744" s="106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3">
        <v>16</v>
      </c>
      <c r="B745" s="106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3">
        <v>17</v>
      </c>
      <c r="B746" s="106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3">
        <v>18</v>
      </c>
      <c r="B747" s="106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3">
        <v>19</v>
      </c>
      <c r="B748" s="106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3">
        <v>20</v>
      </c>
      <c r="B749" s="106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3">
        <v>21</v>
      </c>
      <c r="B750" s="106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3">
        <v>22</v>
      </c>
      <c r="B751" s="106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3">
        <v>23</v>
      </c>
      <c r="B752" s="106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3">
        <v>24</v>
      </c>
      <c r="B753" s="106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3">
        <v>25</v>
      </c>
      <c r="B754" s="106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3">
        <v>26</v>
      </c>
      <c r="B755" s="106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3">
        <v>27</v>
      </c>
      <c r="B756" s="106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3">
        <v>28</v>
      </c>
      <c r="B757" s="106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3">
        <v>29</v>
      </c>
      <c r="B758" s="106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3">
        <v>30</v>
      </c>
      <c r="B759" s="106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3">
        <v>1</v>
      </c>
      <c r="B763" s="106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3">
        <v>2</v>
      </c>
      <c r="B764" s="106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3">
        <v>3</v>
      </c>
      <c r="B765" s="106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3">
        <v>4</v>
      </c>
      <c r="B766" s="106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3">
        <v>5</v>
      </c>
      <c r="B767" s="106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3">
        <v>6</v>
      </c>
      <c r="B768" s="106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3">
        <v>7</v>
      </c>
      <c r="B769" s="106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3">
        <v>8</v>
      </c>
      <c r="B770" s="106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3">
        <v>9</v>
      </c>
      <c r="B771" s="106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3">
        <v>10</v>
      </c>
      <c r="B772" s="106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3">
        <v>11</v>
      </c>
      <c r="B773" s="106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3">
        <v>12</v>
      </c>
      <c r="B774" s="106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3">
        <v>13</v>
      </c>
      <c r="B775" s="106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3">
        <v>14</v>
      </c>
      <c r="B776" s="106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3">
        <v>15</v>
      </c>
      <c r="B777" s="106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3">
        <v>16</v>
      </c>
      <c r="B778" s="106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3">
        <v>17</v>
      </c>
      <c r="B779" s="106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3">
        <v>18</v>
      </c>
      <c r="B780" s="106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3">
        <v>19</v>
      </c>
      <c r="B781" s="106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3">
        <v>20</v>
      </c>
      <c r="B782" s="106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3">
        <v>21</v>
      </c>
      <c r="B783" s="106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3">
        <v>22</v>
      </c>
      <c r="B784" s="106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3">
        <v>23</v>
      </c>
      <c r="B785" s="106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3">
        <v>24</v>
      </c>
      <c r="B786" s="106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3">
        <v>25</v>
      </c>
      <c r="B787" s="106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3">
        <v>26</v>
      </c>
      <c r="B788" s="106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3">
        <v>27</v>
      </c>
      <c r="B789" s="106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3">
        <v>28</v>
      </c>
      <c r="B790" s="106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3">
        <v>29</v>
      </c>
      <c r="B791" s="106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3">
        <v>30</v>
      </c>
      <c r="B792" s="106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3">
        <v>1</v>
      </c>
      <c r="B796" s="106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3">
        <v>2</v>
      </c>
      <c r="B797" s="106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3">
        <v>3</v>
      </c>
      <c r="B798" s="106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3">
        <v>4</v>
      </c>
      <c r="B799" s="106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3">
        <v>5</v>
      </c>
      <c r="B800" s="106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3">
        <v>6</v>
      </c>
      <c r="B801" s="106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3">
        <v>7</v>
      </c>
      <c r="B802" s="106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3">
        <v>8</v>
      </c>
      <c r="B803" s="106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3">
        <v>9</v>
      </c>
      <c r="B804" s="106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3">
        <v>10</v>
      </c>
      <c r="B805" s="106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3">
        <v>11</v>
      </c>
      <c r="B806" s="106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3">
        <v>12</v>
      </c>
      <c r="B807" s="106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3">
        <v>13</v>
      </c>
      <c r="B808" s="106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3">
        <v>14</v>
      </c>
      <c r="B809" s="106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3">
        <v>15</v>
      </c>
      <c r="B810" s="106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3">
        <v>16</v>
      </c>
      <c r="B811" s="106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3">
        <v>17</v>
      </c>
      <c r="B812" s="106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3">
        <v>18</v>
      </c>
      <c r="B813" s="106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3">
        <v>19</v>
      </c>
      <c r="B814" s="106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3">
        <v>20</v>
      </c>
      <c r="B815" s="106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3">
        <v>21</v>
      </c>
      <c r="B816" s="106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3">
        <v>22</v>
      </c>
      <c r="B817" s="106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3">
        <v>23</v>
      </c>
      <c r="B818" s="106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3">
        <v>24</v>
      </c>
      <c r="B819" s="106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3">
        <v>25</v>
      </c>
      <c r="B820" s="106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3">
        <v>26</v>
      </c>
      <c r="B821" s="106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3">
        <v>27</v>
      </c>
      <c r="B822" s="106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3">
        <v>28</v>
      </c>
      <c r="B823" s="106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3">
        <v>29</v>
      </c>
      <c r="B824" s="106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3">
        <v>30</v>
      </c>
      <c r="B825" s="106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3">
        <v>1</v>
      </c>
      <c r="B829" s="106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3">
        <v>2</v>
      </c>
      <c r="B830" s="106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3">
        <v>3</v>
      </c>
      <c r="B831" s="106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3">
        <v>4</v>
      </c>
      <c r="B832" s="106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3">
        <v>5</v>
      </c>
      <c r="B833" s="106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3">
        <v>6</v>
      </c>
      <c r="B834" s="106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3">
        <v>7</v>
      </c>
      <c r="B835" s="106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3">
        <v>8</v>
      </c>
      <c r="B836" s="106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3">
        <v>9</v>
      </c>
      <c r="B837" s="106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3">
        <v>10</v>
      </c>
      <c r="B838" s="106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3">
        <v>11</v>
      </c>
      <c r="B839" s="106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3">
        <v>12</v>
      </c>
      <c r="B840" s="106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3">
        <v>13</v>
      </c>
      <c r="B841" s="106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3">
        <v>14</v>
      </c>
      <c r="B842" s="106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3">
        <v>15</v>
      </c>
      <c r="B843" s="106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3">
        <v>16</v>
      </c>
      <c r="B844" s="106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3">
        <v>17</v>
      </c>
      <c r="B845" s="106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3">
        <v>18</v>
      </c>
      <c r="B846" s="106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3">
        <v>19</v>
      </c>
      <c r="B847" s="106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3">
        <v>20</v>
      </c>
      <c r="B848" s="106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3">
        <v>21</v>
      </c>
      <c r="B849" s="106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3">
        <v>22</v>
      </c>
      <c r="B850" s="106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3">
        <v>23</v>
      </c>
      <c r="B851" s="106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3">
        <v>24</v>
      </c>
      <c r="B852" s="106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3">
        <v>25</v>
      </c>
      <c r="B853" s="106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3">
        <v>26</v>
      </c>
      <c r="B854" s="106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3">
        <v>27</v>
      </c>
      <c r="B855" s="106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3">
        <v>28</v>
      </c>
      <c r="B856" s="106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3">
        <v>29</v>
      </c>
      <c r="B857" s="106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3">
        <v>30</v>
      </c>
      <c r="B858" s="106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3">
        <v>1</v>
      </c>
      <c r="B862" s="106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3">
        <v>2</v>
      </c>
      <c r="B863" s="106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3">
        <v>3</v>
      </c>
      <c r="B864" s="106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3">
        <v>4</v>
      </c>
      <c r="B865" s="106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3">
        <v>5</v>
      </c>
      <c r="B866" s="106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3">
        <v>6</v>
      </c>
      <c r="B867" s="106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3">
        <v>7</v>
      </c>
      <c r="B868" s="106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3">
        <v>8</v>
      </c>
      <c r="B869" s="106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3">
        <v>9</v>
      </c>
      <c r="B870" s="106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3">
        <v>10</v>
      </c>
      <c r="B871" s="106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3">
        <v>11</v>
      </c>
      <c r="B872" s="106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3">
        <v>12</v>
      </c>
      <c r="B873" s="106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3">
        <v>13</v>
      </c>
      <c r="B874" s="106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3">
        <v>14</v>
      </c>
      <c r="B875" s="106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3">
        <v>15</v>
      </c>
      <c r="B876" s="106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3">
        <v>16</v>
      </c>
      <c r="B877" s="106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3">
        <v>17</v>
      </c>
      <c r="B878" s="106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3">
        <v>18</v>
      </c>
      <c r="B879" s="106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3">
        <v>19</v>
      </c>
      <c r="B880" s="106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3">
        <v>20</v>
      </c>
      <c r="B881" s="106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3">
        <v>21</v>
      </c>
      <c r="B882" s="106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3">
        <v>22</v>
      </c>
      <c r="B883" s="106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3">
        <v>23</v>
      </c>
      <c r="B884" s="106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3">
        <v>24</v>
      </c>
      <c r="B885" s="106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3">
        <v>25</v>
      </c>
      <c r="B886" s="106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3">
        <v>26</v>
      </c>
      <c r="B887" s="106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3">
        <v>27</v>
      </c>
      <c r="B888" s="106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3">
        <v>28</v>
      </c>
      <c r="B889" s="106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3">
        <v>29</v>
      </c>
      <c r="B890" s="106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3">
        <v>30</v>
      </c>
      <c r="B891" s="106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3">
        <v>1</v>
      </c>
      <c r="B895" s="106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3">
        <v>2</v>
      </c>
      <c r="B896" s="106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3">
        <v>3</v>
      </c>
      <c r="B897" s="106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3">
        <v>4</v>
      </c>
      <c r="B898" s="106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3">
        <v>5</v>
      </c>
      <c r="B899" s="106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3">
        <v>6</v>
      </c>
      <c r="B900" s="106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3">
        <v>7</v>
      </c>
      <c r="B901" s="106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3">
        <v>8</v>
      </c>
      <c r="B902" s="106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3">
        <v>9</v>
      </c>
      <c r="B903" s="106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3">
        <v>10</v>
      </c>
      <c r="B904" s="106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3">
        <v>11</v>
      </c>
      <c r="B905" s="106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3">
        <v>12</v>
      </c>
      <c r="B906" s="106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3">
        <v>13</v>
      </c>
      <c r="B907" s="106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3">
        <v>14</v>
      </c>
      <c r="B908" s="106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3">
        <v>15</v>
      </c>
      <c r="B909" s="106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3">
        <v>16</v>
      </c>
      <c r="B910" s="106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3">
        <v>17</v>
      </c>
      <c r="B911" s="106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3">
        <v>18</v>
      </c>
      <c r="B912" s="106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3">
        <v>19</v>
      </c>
      <c r="B913" s="106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3">
        <v>20</v>
      </c>
      <c r="B914" s="106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3">
        <v>21</v>
      </c>
      <c r="B915" s="106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3">
        <v>22</v>
      </c>
      <c r="B916" s="106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3">
        <v>23</v>
      </c>
      <c r="B917" s="106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3">
        <v>24</v>
      </c>
      <c r="B918" s="106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3">
        <v>25</v>
      </c>
      <c r="B919" s="106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3">
        <v>26</v>
      </c>
      <c r="B920" s="106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3">
        <v>27</v>
      </c>
      <c r="B921" s="106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3">
        <v>28</v>
      </c>
      <c r="B922" s="106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3">
        <v>29</v>
      </c>
      <c r="B923" s="106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3">
        <v>30</v>
      </c>
      <c r="B924" s="106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3">
        <v>1</v>
      </c>
      <c r="B928" s="106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3">
        <v>2</v>
      </c>
      <c r="B929" s="106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3">
        <v>3</v>
      </c>
      <c r="B930" s="106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3">
        <v>4</v>
      </c>
      <c r="B931" s="106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3">
        <v>5</v>
      </c>
      <c r="B932" s="106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3">
        <v>6</v>
      </c>
      <c r="B933" s="106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3">
        <v>7</v>
      </c>
      <c r="B934" s="106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3">
        <v>8</v>
      </c>
      <c r="B935" s="106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3">
        <v>9</v>
      </c>
      <c r="B936" s="106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3">
        <v>10</v>
      </c>
      <c r="B937" s="106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3">
        <v>11</v>
      </c>
      <c r="B938" s="106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3">
        <v>12</v>
      </c>
      <c r="B939" s="106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3">
        <v>13</v>
      </c>
      <c r="B940" s="106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3">
        <v>14</v>
      </c>
      <c r="B941" s="106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3">
        <v>15</v>
      </c>
      <c r="B942" s="106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3">
        <v>16</v>
      </c>
      <c r="B943" s="106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3">
        <v>17</v>
      </c>
      <c r="B944" s="106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3">
        <v>18</v>
      </c>
      <c r="B945" s="106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3">
        <v>19</v>
      </c>
      <c r="B946" s="106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3">
        <v>20</v>
      </c>
      <c r="B947" s="106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3">
        <v>21</v>
      </c>
      <c r="B948" s="106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3">
        <v>22</v>
      </c>
      <c r="B949" s="106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3">
        <v>23</v>
      </c>
      <c r="B950" s="106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3">
        <v>24</v>
      </c>
      <c r="B951" s="106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3">
        <v>25</v>
      </c>
      <c r="B952" s="106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3">
        <v>26</v>
      </c>
      <c r="B953" s="106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3">
        <v>27</v>
      </c>
      <c r="B954" s="106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3">
        <v>28</v>
      </c>
      <c r="B955" s="106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3">
        <v>29</v>
      </c>
      <c r="B956" s="106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3">
        <v>30</v>
      </c>
      <c r="B957" s="106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3">
        <v>1</v>
      </c>
      <c r="B961" s="106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3">
        <v>2</v>
      </c>
      <c r="B962" s="106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3">
        <v>3</v>
      </c>
      <c r="B963" s="106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3">
        <v>4</v>
      </c>
      <c r="B964" s="106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3">
        <v>5</v>
      </c>
      <c r="B965" s="106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3">
        <v>6</v>
      </c>
      <c r="B966" s="106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3">
        <v>7</v>
      </c>
      <c r="B967" s="106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3">
        <v>8</v>
      </c>
      <c r="B968" s="106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3">
        <v>9</v>
      </c>
      <c r="B969" s="106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3">
        <v>10</v>
      </c>
      <c r="B970" s="106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3">
        <v>11</v>
      </c>
      <c r="B971" s="106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3">
        <v>12</v>
      </c>
      <c r="B972" s="106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3">
        <v>13</v>
      </c>
      <c r="B973" s="106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3">
        <v>14</v>
      </c>
      <c r="B974" s="106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3">
        <v>15</v>
      </c>
      <c r="B975" s="106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3">
        <v>16</v>
      </c>
      <c r="B976" s="106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3">
        <v>17</v>
      </c>
      <c r="B977" s="106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3">
        <v>18</v>
      </c>
      <c r="B978" s="106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3">
        <v>19</v>
      </c>
      <c r="B979" s="106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3">
        <v>20</v>
      </c>
      <c r="B980" s="106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3">
        <v>21</v>
      </c>
      <c r="B981" s="106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3">
        <v>22</v>
      </c>
      <c r="B982" s="106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3">
        <v>23</v>
      </c>
      <c r="B983" s="106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3">
        <v>24</v>
      </c>
      <c r="B984" s="106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3">
        <v>25</v>
      </c>
      <c r="B985" s="106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3">
        <v>26</v>
      </c>
      <c r="B986" s="106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3">
        <v>27</v>
      </c>
      <c r="B987" s="106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3">
        <v>28</v>
      </c>
      <c r="B988" s="106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3">
        <v>29</v>
      </c>
      <c r="B989" s="106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3">
        <v>30</v>
      </c>
      <c r="B990" s="106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3">
        <v>1</v>
      </c>
      <c r="B994" s="106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3">
        <v>2</v>
      </c>
      <c r="B995" s="106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3">
        <v>3</v>
      </c>
      <c r="B996" s="106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3">
        <v>4</v>
      </c>
      <c r="B997" s="106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3">
        <v>5</v>
      </c>
      <c r="B998" s="106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3">
        <v>6</v>
      </c>
      <c r="B999" s="106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3">
        <v>7</v>
      </c>
      <c r="B1000" s="106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3">
        <v>8</v>
      </c>
      <c r="B1001" s="106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3">
        <v>9</v>
      </c>
      <c r="B1002" s="106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3">
        <v>10</v>
      </c>
      <c r="B1003" s="106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3">
        <v>11</v>
      </c>
      <c r="B1004" s="106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3">
        <v>12</v>
      </c>
      <c r="B1005" s="106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3">
        <v>13</v>
      </c>
      <c r="B1006" s="106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3">
        <v>14</v>
      </c>
      <c r="B1007" s="106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3">
        <v>15</v>
      </c>
      <c r="B1008" s="106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3">
        <v>16</v>
      </c>
      <c r="B1009" s="106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3">
        <v>17</v>
      </c>
      <c r="B1010" s="106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3">
        <v>18</v>
      </c>
      <c r="B1011" s="106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3">
        <v>19</v>
      </c>
      <c r="B1012" s="106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3">
        <v>20</v>
      </c>
      <c r="B1013" s="106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3">
        <v>21</v>
      </c>
      <c r="B1014" s="106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3">
        <v>22</v>
      </c>
      <c r="B1015" s="106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3">
        <v>23</v>
      </c>
      <c r="B1016" s="106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3">
        <v>24</v>
      </c>
      <c r="B1017" s="106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3">
        <v>25</v>
      </c>
      <c r="B1018" s="106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3">
        <v>26</v>
      </c>
      <c r="B1019" s="106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3">
        <v>27</v>
      </c>
      <c r="B1020" s="106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3">
        <v>28</v>
      </c>
      <c r="B1021" s="106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3">
        <v>29</v>
      </c>
      <c r="B1022" s="106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3">
        <v>30</v>
      </c>
      <c r="B1023" s="106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3">
        <v>1</v>
      </c>
      <c r="B1027" s="106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3">
        <v>2</v>
      </c>
      <c r="B1028" s="106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3">
        <v>3</v>
      </c>
      <c r="B1029" s="106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3">
        <v>4</v>
      </c>
      <c r="B1030" s="106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3">
        <v>5</v>
      </c>
      <c r="B1031" s="106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3">
        <v>6</v>
      </c>
      <c r="B1032" s="106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3">
        <v>7</v>
      </c>
      <c r="B1033" s="106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3">
        <v>8</v>
      </c>
      <c r="B1034" s="106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3">
        <v>9</v>
      </c>
      <c r="B1035" s="106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3">
        <v>10</v>
      </c>
      <c r="B1036" s="106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3">
        <v>11</v>
      </c>
      <c r="B1037" s="106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3">
        <v>12</v>
      </c>
      <c r="B1038" s="106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3">
        <v>13</v>
      </c>
      <c r="B1039" s="106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3">
        <v>14</v>
      </c>
      <c r="B1040" s="106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3">
        <v>15</v>
      </c>
      <c r="B1041" s="106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3">
        <v>16</v>
      </c>
      <c r="B1042" s="106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3">
        <v>17</v>
      </c>
      <c r="B1043" s="106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3">
        <v>18</v>
      </c>
      <c r="B1044" s="106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3">
        <v>19</v>
      </c>
      <c r="B1045" s="106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3">
        <v>20</v>
      </c>
      <c r="B1046" s="106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3">
        <v>21</v>
      </c>
      <c r="B1047" s="106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3">
        <v>22</v>
      </c>
      <c r="B1048" s="106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3">
        <v>23</v>
      </c>
      <c r="B1049" s="106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3">
        <v>24</v>
      </c>
      <c r="B1050" s="106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3">
        <v>25</v>
      </c>
      <c r="B1051" s="106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3">
        <v>26</v>
      </c>
      <c r="B1052" s="106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3">
        <v>27</v>
      </c>
      <c r="B1053" s="106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3">
        <v>28</v>
      </c>
      <c r="B1054" s="106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3">
        <v>29</v>
      </c>
      <c r="B1055" s="106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3">
        <v>30</v>
      </c>
      <c r="B1056" s="106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3">
        <v>1</v>
      </c>
      <c r="B1060" s="106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3">
        <v>2</v>
      </c>
      <c r="B1061" s="106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3">
        <v>3</v>
      </c>
      <c r="B1062" s="106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3">
        <v>4</v>
      </c>
      <c r="B1063" s="106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3">
        <v>5</v>
      </c>
      <c r="B1064" s="106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3">
        <v>6</v>
      </c>
      <c r="B1065" s="106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3">
        <v>7</v>
      </c>
      <c r="B1066" s="106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3">
        <v>8</v>
      </c>
      <c r="B1067" s="106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3">
        <v>9</v>
      </c>
      <c r="B1068" s="106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3">
        <v>10</v>
      </c>
      <c r="B1069" s="106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3">
        <v>11</v>
      </c>
      <c r="B1070" s="106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3">
        <v>12</v>
      </c>
      <c r="B1071" s="106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3">
        <v>13</v>
      </c>
      <c r="B1072" s="106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3">
        <v>14</v>
      </c>
      <c r="B1073" s="106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3">
        <v>15</v>
      </c>
      <c r="B1074" s="106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3">
        <v>16</v>
      </c>
      <c r="B1075" s="106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3">
        <v>17</v>
      </c>
      <c r="B1076" s="106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3">
        <v>18</v>
      </c>
      <c r="B1077" s="106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3">
        <v>19</v>
      </c>
      <c r="B1078" s="106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3">
        <v>20</v>
      </c>
      <c r="B1079" s="106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3">
        <v>21</v>
      </c>
      <c r="B1080" s="106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3">
        <v>22</v>
      </c>
      <c r="B1081" s="106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3">
        <v>23</v>
      </c>
      <c r="B1082" s="106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3">
        <v>24</v>
      </c>
      <c r="B1083" s="106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3">
        <v>25</v>
      </c>
      <c r="B1084" s="106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3">
        <v>26</v>
      </c>
      <c r="B1085" s="106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3">
        <v>27</v>
      </c>
      <c r="B1086" s="106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3">
        <v>28</v>
      </c>
      <c r="B1087" s="106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3">
        <v>29</v>
      </c>
      <c r="B1088" s="106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3">
        <v>30</v>
      </c>
      <c r="B1089" s="106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3">
        <v>1</v>
      </c>
      <c r="B1093" s="106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3">
        <v>2</v>
      </c>
      <c r="B1094" s="106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3">
        <v>3</v>
      </c>
      <c r="B1095" s="106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3">
        <v>4</v>
      </c>
      <c r="B1096" s="106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3">
        <v>5</v>
      </c>
      <c r="B1097" s="106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3">
        <v>6</v>
      </c>
      <c r="B1098" s="106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3">
        <v>7</v>
      </c>
      <c r="B1099" s="106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3">
        <v>8</v>
      </c>
      <c r="B1100" s="106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3">
        <v>9</v>
      </c>
      <c r="B1101" s="106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3">
        <v>10</v>
      </c>
      <c r="B1102" s="106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3">
        <v>11</v>
      </c>
      <c r="B1103" s="106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3">
        <v>12</v>
      </c>
      <c r="B1104" s="106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3">
        <v>13</v>
      </c>
      <c r="B1105" s="106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3">
        <v>14</v>
      </c>
      <c r="B1106" s="106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3">
        <v>15</v>
      </c>
      <c r="B1107" s="106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3">
        <v>16</v>
      </c>
      <c r="B1108" s="106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3">
        <v>17</v>
      </c>
      <c r="B1109" s="106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3">
        <v>18</v>
      </c>
      <c r="B1110" s="106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3">
        <v>19</v>
      </c>
      <c r="B1111" s="106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3">
        <v>20</v>
      </c>
      <c r="B1112" s="106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3">
        <v>21</v>
      </c>
      <c r="B1113" s="106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3">
        <v>22</v>
      </c>
      <c r="B1114" s="106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3">
        <v>23</v>
      </c>
      <c r="B1115" s="106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3">
        <v>24</v>
      </c>
      <c r="B1116" s="106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3">
        <v>25</v>
      </c>
      <c r="B1117" s="106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3">
        <v>26</v>
      </c>
      <c r="B1118" s="106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3">
        <v>27</v>
      </c>
      <c r="B1119" s="106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3">
        <v>28</v>
      </c>
      <c r="B1120" s="106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3">
        <v>29</v>
      </c>
      <c r="B1121" s="106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3">
        <v>30</v>
      </c>
      <c r="B1122" s="106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3">
        <v>1</v>
      </c>
      <c r="B1126" s="106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3">
        <v>2</v>
      </c>
      <c r="B1127" s="106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3">
        <v>3</v>
      </c>
      <c r="B1128" s="106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3">
        <v>4</v>
      </c>
      <c r="B1129" s="106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3">
        <v>5</v>
      </c>
      <c r="B1130" s="106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3">
        <v>6</v>
      </c>
      <c r="B1131" s="106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3">
        <v>7</v>
      </c>
      <c r="B1132" s="106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3">
        <v>8</v>
      </c>
      <c r="B1133" s="106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3">
        <v>9</v>
      </c>
      <c r="B1134" s="106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3">
        <v>10</v>
      </c>
      <c r="B1135" s="106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3">
        <v>11</v>
      </c>
      <c r="B1136" s="106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3">
        <v>12</v>
      </c>
      <c r="B1137" s="106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3">
        <v>13</v>
      </c>
      <c r="B1138" s="106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3">
        <v>14</v>
      </c>
      <c r="B1139" s="106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3">
        <v>15</v>
      </c>
      <c r="B1140" s="106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3">
        <v>16</v>
      </c>
      <c r="B1141" s="106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3">
        <v>17</v>
      </c>
      <c r="B1142" s="106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3">
        <v>18</v>
      </c>
      <c r="B1143" s="106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3">
        <v>19</v>
      </c>
      <c r="B1144" s="106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3">
        <v>20</v>
      </c>
      <c r="B1145" s="106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3">
        <v>21</v>
      </c>
      <c r="B1146" s="106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3">
        <v>22</v>
      </c>
      <c r="B1147" s="106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3">
        <v>23</v>
      </c>
      <c r="B1148" s="106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3">
        <v>24</v>
      </c>
      <c r="B1149" s="106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3">
        <v>25</v>
      </c>
      <c r="B1150" s="106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3">
        <v>26</v>
      </c>
      <c r="B1151" s="106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3">
        <v>27</v>
      </c>
      <c r="B1152" s="106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3">
        <v>28</v>
      </c>
      <c r="B1153" s="106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3">
        <v>29</v>
      </c>
      <c r="B1154" s="106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3">
        <v>30</v>
      </c>
      <c r="B1155" s="106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3">
        <v>1</v>
      </c>
      <c r="B1159" s="106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3">
        <v>2</v>
      </c>
      <c r="B1160" s="106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3">
        <v>3</v>
      </c>
      <c r="B1161" s="106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3">
        <v>4</v>
      </c>
      <c r="B1162" s="106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3">
        <v>5</v>
      </c>
      <c r="B1163" s="106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3">
        <v>6</v>
      </c>
      <c r="B1164" s="106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3">
        <v>7</v>
      </c>
      <c r="B1165" s="106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3">
        <v>8</v>
      </c>
      <c r="B1166" s="106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3">
        <v>9</v>
      </c>
      <c r="B1167" s="106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3">
        <v>10</v>
      </c>
      <c r="B1168" s="106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3">
        <v>11</v>
      </c>
      <c r="B1169" s="106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3">
        <v>12</v>
      </c>
      <c r="B1170" s="106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3">
        <v>13</v>
      </c>
      <c r="B1171" s="106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3">
        <v>14</v>
      </c>
      <c r="B1172" s="106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3">
        <v>15</v>
      </c>
      <c r="B1173" s="106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3">
        <v>16</v>
      </c>
      <c r="B1174" s="106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3">
        <v>17</v>
      </c>
      <c r="B1175" s="106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3">
        <v>18</v>
      </c>
      <c r="B1176" s="106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3">
        <v>19</v>
      </c>
      <c r="B1177" s="106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3">
        <v>20</v>
      </c>
      <c r="B1178" s="106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3">
        <v>21</v>
      </c>
      <c r="B1179" s="106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3">
        <v>22</v>
      </c>
      <c r="B1180" s="106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3">
        <v>23</v>
      </c>
      <c r="B1181" s="106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3">
        <v>24</v>
      </c>
      <c r="B1182" s="106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3">
        <v>25</v>
      </c>
      <c r="B1183" s="106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3">
        <v>26</v>
      </c>
      <c r="B1184" s="106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3">
        <v>27</v>
      </c>
      <c r="B1185" s="106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3">
        <v>28</v>
      </c>
      <c r="B1186" s="106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3">
        <v>29</v>
      </c>
      <c r="B1187" s="106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3">
        <v>30</v>
      </c>
      <c r="B1188" s="106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3">
        <v>1</v>
      </c>
      <c r="B1192" s="106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3">
        <v>2</v>
      </c>
      <c r="B1193" s="106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3">
        <v>3</v>
      </c>
      <c r="B1194" s="106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3">
        <v>4</v>
      </c>
      <c r="B1195" s="106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3">
        <v>5</v>
      </c>
      <c r="B1196" s="106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3">
        <v>6</v>
      </c>
      <c r="B1197" s="106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3">
        <v>7</v>
      </c>
      <c r="B1198" s="106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3">
        <v>8</v>
      </c>
      <c r="B1199" s="106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3">
        <v>9</v>
      </c>
      <c r="B1200" s="106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3">
        <v>10</v>
      </c>
      <c r="B1201" s="106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3">
        <v>11</v>
      </c>
      <c r="B1202" s="106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3">
        <v>12</v>
      </c>
      <c r="B1203" s="106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3">
        <v>13</v>
      </c>
      <c r="B1204" s="106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3">
        <v>14</v>
      </c>
      <c r="B1205" s="106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3">
        <v>15</v>
      </c>
      <c r="B1206" s="106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3">
        <v>16</v>
      </c>
      <c r="B1207" s="106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3">
        <v>17</v>
      </c>
      <c r="B1208" s="106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3">
        <v>18</v>
      </c>
      <c r="B1209" s="106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3">
        <v>19</v>
      </c>
      <c r="B1210" s="106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3">
        <v>20</v>
      </c>
      <c r="B1211" s="106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3">
        <v>21</v>
      </c>
      <c r="B1212" s="106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3">
        <v>22</v>
      </c>
      <c r="B1213" s="106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3">
        <v>23</v>
      </c>
      <c r="B1214" s="106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3">
        <v>24</v>
      </c>
      <c r="B1215" s="106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3">
        <v>25</v>
      </c>
      <c r="B1216" s="106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3">
        <v>26</v>
      </c>
      <c r="B1217" s="106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3">
        <v>27</v>
      </c>
      <c r="B1218" s="106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3">
        <v>28</v>
      </c>
      <c r="B1219" s="106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3">
        <v>29</v>
      </c>
      <c r="B1220" s="106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3">
        <v>30</v>
      </c>
      <c r="B1221" s="106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3">
        <v>1</v>
      </c>
      <c r="B1225" s="106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3">
        <v>2</v>
      </c>
      <c r="B1226" s="106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3">
        <v>3</v>
      </c>
      <c r="B1227" s="106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3">
        <v>4</v>
      </c>
      <c r="B1228" s="106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3">
        <v>5</v>
      </c>
      <c r="B1229" s="106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3">
        <v>6</v>
      </c>
      <c r="B1230" s="106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3">
        <v>7</v>
      </c>
      <c r="B1231" s="106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3">
        <v>8</v>
      </c>
      <c r="B1232" s="106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3">
        <v>9</v>
      </c>
      <c r="B1233" s="106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3">
        <v>10</v>
      </c>
      <c r="B1234" s="106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3">
        <v>11</v>
      </c>
      <c r="B1235" s="106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3">
        <v>12</v>
      </c>
      <c r="B1236" s="106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3">
        <v>13</v>
      </c>
      <c r="B1237" s="106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3">
        <v>14</v>
      </c>
      <c r="B1238" s="106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3">
        <v>15</v>
      </c>
      <c r="B1239" s="106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3">
        <v>16</v>
      </c>
      <c r="B1240" s="106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3">
        <v>17</v>
      </c>
      <c r="B1241" s="106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3">
        <v>18</v>
      </c>
      <c r="B1242" s="106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3">
        <v>19</v>
      </c>
      <c r="B1243" s="106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3">
        <v>20</v>
      </c>
      <c r="B1244" s="106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3">
        <v>21</v>
      </c>
      <c r="B1245" s="106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3">
        <v>22</v>
      </c>
      <c r="B1246" s="106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3">
        <v>23</v>
      </c>
      <c r="B1247" s="106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3">
        <v>24</v>
      </c>
      <c r="B1248" s="106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3">
        <v>25</v>
      </c>
      <c r="B1249" s="106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3">
        <v>26</v>
      </c>
      <c r="B1250" s="106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3">
        <v>27</v>
      </c>
      <c r="B1251" s="106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3">
        <v>28</v>
      </c>
      <c r="B1252" s="106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3">
        <v>29</v>
      </c>
      <c r="B1253" s="106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3">
        <v>30</v>
      </c>
      <c r="B1254" s="106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3">
        <v>1</v>
      </c>
      <c r="B1258" s="106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3">
        <v>2</v>
      </c>
      <c r="B1259" s="106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3">
        <v>3</v>
      </c>
      <c r="B1260" s="106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3">
        <v>4</v>
      </c>
      <c r="B1261" s="106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3">
        <v>5</v>
      </c>
      <c r="B1262" s="106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3">
        <v>6</v>
      </c>
      <c r="B1263" s="106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3">
        <v>7</v>
      </c>
      <c r="B1264" s="106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3">
        <v>8</v>
      </c>
      <c r="B1265" s="106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3">
        <v>9</v>
      </c>
      <c r="B1266" s="106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3">
        <v>10</v>
      </c>
      <c r="B1267" s="106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3">
        <v>11</v>
      </c>
      <c r="B1268" s="106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3">
        <v>12</v>
      </c>
      <c r="B1269" s="106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3">
        <v>13</v>
      </c>
      <c r="B1270" s="106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3">
        <v>14</v>
      </c>
      <c r="B1271" s="106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3">
        <v>15</v>
      </c>
      <c r="B1272" s="106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3">
        <v>16</v>
      </c>
      <c r="B1273" s="106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3">
        <v>17</v>
      </c>
      <c r="B1274" s="106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3">
        <v>18</v>
      </c>
      <c r="B1275" s="106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3">
        <v>19</v>
      </c>
      <c r="B1276" s="106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3">
        <v>20</v>
      </c>
      <c r="B1277" s="106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3">
        <v>21</v>
      </c>
      <c r="B1278" s="106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3">
        <v>22</v>
      </c>
      <c r="B1279" s="106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3">
        <v>23</v>
      </c>
      <c r="B1280" s="106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3">
        <v>24</v>
      </c>
      <c r="B1281" s="106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3">
        <v>25</v>
      </c>
      <c r="B1282" s="106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3">
        <v>26</v>
      </c>
      <c r="B1283" s="106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3">
        <v>27</v>
      </c>
      <c r="B1284" s="106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3">
        <v>28</v>
      </c>
      <c r="B1285" s="106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3">
        <v>29</v>
      </c>
      <c r="B1286" s="106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3">
        <v>30</v>
      </c>
      <c r="B1287" s="106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3">
        <v>1</v>
      </c>
      <c r="B1291" s="106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3">
        <v>2</v>
      </c>
      <c r="B1292" s="106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3">
        <v>3</v>
      </c>
      <c r="B1293" s="106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3">
        <v>4</v>
      </c>
      <c r="B1294" s="106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3">
        <v>5</v>
      </c>
      <c r="B1295" s="106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3">
        <v>6</v>
      </c>
      <c r="B1296" s="106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3">
        <v>7</v>
      </c>
      <c r="B1297" s="106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3">
        <v>8</v>
      </c>
      <c r="B1298" s="106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3">
        <v>9</v>
      </c>
      <c r="B1299" s="106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3">
        <v>10</v>
      </c>
      <c r="B1300" s="106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3">
        <v>11</v>
      </c>
      <c r="B1301" s="106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3">
        <v>12</v>
      </c>
      <c r="B1302" s="106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3">
        <v>13</v>
      </c>
      <c r="B1303" s="106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3">
        <v>14</v>
      </c>
      <c r="B1304" s="106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3">
        <v>15</v>
      </c>
      <c r="B1305" s="106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3">
        <v>16</v>
      </c>
      <c r="B1306" s="106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3">
        <v>17</v>
      </c>
      <c r="B1307" s="106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3">
        <v>18</v>
      </c>
      <c r="B1308" s="106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3">
        <v>19</v>
      </c>
      <c r="B1309" s="106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3">
        <v>20</v>
      </c>
      <c r="B1310" s="106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3">
        <v>21</v>
      </c>
      <c r="B1311" s="106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3">
        <v>22</v>
      </c>
      <c r="B1312" s="106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3">
        <v>23</v>
      </c>
      <c r="B1313" s="106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3">
        <v>24</v>
      </c>
      <c r="B1314" s="106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3">
        <v>25</v>
      </c>
      <c r="B1315" s="106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3">
        <v>26</v>
      </c>
      <c r="B1316" s="106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3">
        <v>27</v>
      </c>
      <c r="B1317" s="106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3">
        <v>28</v>
      </c>
      <c r="B1318" s="106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3">
        <v>29</v>
      </c>
      <c r="B1319" s="106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3">
        <v>30</v>
      </c>
      <c r="B1320" s="106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2017-06-09T00:44:38Z</cp:lastPrinted>
  <dcterms:created xsi:type="dcterms:W3CDTF">2012-03-13T00:50:25Z</dcterms:created>
  <dcterms:modified xsi:type="dcterms:W3CDTF">2017-07-04T08:35:29Z</dcterms:modified>
</cp:coreProperties>
</file>