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concurrentManualCount="2"/>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<sst xmlns="http://schemas.openxmlformats.org/spreadsheetml/2006/main" count="2864" uniqueCount="630">
  <si>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</si>
  <si>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</si>
  <si>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</si>
  <si>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</si>
  <si>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</si>
  <si>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</si>
  <si>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</si>
  <si>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</si>
  <si>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</si>
  <si>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</si>
  <si>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</si>
  <si>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</si>
  <si>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</si>
  <si>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</si>
  <si>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</si>
  <si>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</si>
  <si>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</si>
  <si>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</si>
  <si>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</si>
  <si>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</si>
  <si>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</si>
  <si>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</si>
  <si>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</si>
  <si>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</si>
  <si>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</si>
  <si>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</si>
  <si>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</si>
  <si>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</si>
  <si>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</si>
  <si>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</si>
  <si>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</si>
  <si>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</si>
  <si>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</si>
  <si>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</si>
  <si>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</si>
  <si>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</si>
  <si>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</si>
  <si>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</si>
  <si>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</si>
  <si>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</si>
  <si>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</si>
  <si>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</si>
  <si>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</si>
  <si>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</si>
  <si>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</si>
  <si>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</si>
  <si>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</si>
  <si>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</si>
  <si>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</si>
  <si>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</si>
  <si>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</si>
  <si>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</si>
  <si>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</si>
  <si>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</si>
  <si>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</si>
  <si>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</si>
  <si>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</si>
  <si>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</si>
  <si>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</si>
  <si>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</si>
  <si>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</si>
  <si>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</si>
  <si>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</si>
  <si>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</si>
  <si>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</si>
  <si>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</si>
  <si>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</si>
  <si>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</si>
  <si>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</si>
  <si>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</si>
  <si>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</si>
  <si>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</si>
  <si>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</si>
  <si>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</si>
  <si>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</si>
  <si>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</si>
  <si>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</si>
  <si>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</si>
  <si>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</si>
  <si>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</si>
  <si>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</si>
  <si>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</si>
  <si>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</si>
  <si>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</si>
  <si>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</si>
  <si>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</si>
  <si>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</si>
  <si>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</si>
  <si>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</si>
  <si>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</si>
  <si>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</si>
  <si>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</si>
  <si>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</si>
  <si>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</si>
  <si>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</si>
  <si>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</si>
  <si>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</si>
  <si>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</si>
  <si>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</si>
  <si>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</si>
  <si>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</si>
  <si>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</si>
  <si>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</si>
  <si>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</si>
  <si>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</si>
  <si>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</si>
  <si>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</si>
  <si>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</si>
  <si>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</si>
  <si>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</si>
  <si>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</si>
  <si>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</si>
  <si>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</si>
  <si>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</si>
  <si>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</si>
  <si>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</si>
  <si>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</si>
  <si>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</si>
  <si>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</si>
  <si>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</si>
  <si>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</si>
  <si>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</si>
  <si>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</si>
  <si>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</si>
  <si>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</si>
  <si>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</si>
  <si>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</si>
  <si>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</si>
  <si>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</si>
  <si>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</si>
  <si>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</si>
  <si>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</si>
  <si>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</si>
  <si>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</si>
  <si>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</si>
  <si>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</si>
  <si>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</si>
  <si>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</si>
  <si>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</si>
  <si>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</si>
  <si>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</si>
  <si>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</si>
  <si>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</si>
  <si>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</si>
  <si>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</si>
  <si>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</si>
  <si>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</si>
  <si>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</si>
  <si>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</si>
  <si>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</si>
  <si>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</si>
  <si>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</si>
  <si>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</si>
  <si>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</si>
  <si>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</si>
  <si>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</si>
  <si>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</si>
  <si>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</si>
  <si>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</si>
  <si>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</si>
  <si>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</si>
  <si>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</si>
  <si>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</si>
  <si>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</si>
  <si>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</si>
  <si>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</si>
  <si>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</si>
  <si>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</si>
  <si>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</si>
  <si>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</si>
  <si>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</si>
  <si>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</si>
  <si>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</si>
  <si>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</si>
  <si>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</si>
  <si>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</si>
  <si>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</si>
  <si>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</si>
  <si>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</si>
  <si>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</si>
  <si>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</si>
  <si>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</si>
  <si>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</si>
  <si>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</si>
  <si>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</si>
  <si>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</si>
  <si>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</si>
  <si>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</si>
  <si>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</si>
  <si>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</si>
  <si>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</si>
  <si>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</si>
  <si>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</si>
  <si>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</si>
  <si>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</si>
  <si>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</si>
  <si>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</si>
  <si>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</si>
  <si>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</si>
  <si>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</si>
  <si>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</si>
  <si>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</si>
  <si>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</si>
  <si>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</si>
  <si>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</si>
  <si>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</si>
  <si>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</si>
  <si>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</si>
  <si>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</si>
  <si>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</si>
  <si>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</si>
  <si>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</si>
  <si>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</si>
  <si>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</si>
  <si>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</si>
  <si>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</si>
  <si>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</si>
  <si>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</si>
  <si>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</si>
  <si>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</si>
  <si>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</si>
  <si>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</si>
  <si>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</si>
  <si>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</si>
  <si>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</si>
  <si>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</si>
  <si>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</si>
  <si>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</si>
  <si>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</si>
  <si>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</si>
  <si>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</si>
  <si>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</si>
  <si>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</si>
  <si>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</si>
  <si>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</si>
  <si>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</si>
  <si>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</si>
  <si>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</si>
  <si>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</si>
  <si>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</si>
  <si>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</si>
  <si>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</si>
  <si>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</si>
  <si>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</si>
  <si>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</si>
  <si>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</si>
  <si>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</si>
  <si>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</si>
  <si>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</si>
  <si>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</si>
  <si>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</si>
  <si>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</si>
  <si>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</si>
  <si>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</si>
  <si>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</si>
  <si>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</si>
  <si>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</si>
  <si>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</si>
  <si>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</si>
  <si>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</si>
  <si>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</si>
  <si>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</si>
  <si>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</si>
  <si>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</si>
  <si>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</si>
  <si>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</si>
  <si>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</si>
  <si>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</si>
  <si>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</si>
  <si>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</si>
  <si>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</si>
  <si>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</si>
  <si>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</si>
  <si>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</si>
  <si>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</si>
  <si>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</si>
  <si>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</si>
  <si>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</si>
  <si>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</si>
  <si>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</si>
  <si>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</si>
  <si>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</si>
  <si>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</si>
  <si>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</si>
  <si>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</si>
  <si>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</si>
  <si>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</si>
  <si>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</si>
  <si>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</si>
  <si>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</si>
  <si>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</si>
  <si>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</si>
  <si>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</si>
  <si>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</si>
  <si>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</si>
  <si>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</si>
  <si>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</si>
  <si>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</si>
  <si>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</si>
  <si>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</si>
  <si>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</si>
  <si>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</si>
  <si>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</si>
  <si>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</si>
  <si>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</si>
  <si>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</si>
  <si>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</si>
  <si>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</si>
  <si>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</si>
  <si>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</si>
  <si>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</si>
  <si>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</si>
  <si>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</si>
  <si>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</si>
  <si>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</si>
  <si>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</si>
  <si>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</si>
  <si>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</si>
  <si>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</si>
  <si>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</si>
  <si>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</si>
  <si>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</si>
  <si>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</si>
  <si>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</si>
  <si>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</si>
  <si>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</si>
  <si>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</si>
  <si>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</si>
  <si>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</si>
  <si>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</si>
  <si>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</si>
  <si>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</si>
  <si>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</si>
  <si>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</si>
  <si>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</si>
  <si>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</si>
  <si>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</si>
  <si>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</si>
  <si>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</si>
  <si>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</si>
  <si>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</si>
  <si>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</si>
  <si>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</si>
  <si>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</si>
  <si>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</si>
  <si>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</si>
  <si>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</si>
  <si>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</si>
  <si>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</si>
  <si>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</si>
  <si>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</si>
  <si>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</si>
  <si>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</si>
  <si>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</si>
  <si>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</si>
  <si>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</si>
  <si>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</si>
  <si>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</si>
  <si>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</si>
  <si>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</si>
  <si>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</si>
  <si>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</si>
  <si>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</si>
  <si>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</si>
  <si>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</si>
  <si>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</si>
  <si>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</si>
  <si>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</si>
  <si>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</si>
  <si>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</si>
  <si>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</si>
  <si>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</si>
  <si>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</si>
  <si>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</si>
  <si>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</si>
  <si>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</si>
  <si>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</si>
  <si>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</si>
  <si>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</si>
  <si>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</si>
  <si>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</si>
  <si>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</si>
  <si>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</si>
  <si>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</si>
  <si>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</si>
  <si>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</si>
  <si>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</si>
  <si>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</si>
  <si>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</si>
  <si>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</si>
  <si>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</si>
  <si>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</si>
  <si>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</si>
  <si>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</si>
  <si>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</si>
  <si>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</si>
  <si>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</si>
  <si>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</si>
  <si>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</si>
  <si>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</si>
  <si>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</si>
  <si>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</si>
  <si>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</si>
  <si>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</si>
  <si>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</si>
  <si>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</si>
  <si>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</si>
  <si>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</si>
  <si>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</si>
  <si>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</si>
  <si>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</si>
  <si>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</si>
  <si>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</si>
  <si>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</si>
  <si>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</si>
  <si>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</si>
  <si>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</si>
  <si>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</si>
  <si>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</si>
  <si>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</si>
  <si>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</si>
  <si>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</si>
  <si>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</si>
  <si>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</si>
  <si>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</si>
  <si>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</si>
  <si>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</si>
  <si>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</si>
  <si>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</si>
  <si>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</si>
  <si>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</si>
  <si>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</si>
  <si>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</si>
  <si>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</si>
  <si>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</si>
  <si>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</si>
  <si>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</si>
  <si>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</si>
  <si>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</si>
  <si>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</si>
  <si>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</si>
  <si>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</si>
  <si>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</si>
  <si>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</si>
  <si>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</si>
  <si>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</si>
  <si>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</si>
  <si>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</si>
  <si>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</si>
  <si>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</si>
  <si>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</si>
  <si>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</si>
  <si>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</si>
  <si>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</si>
  <si>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</si>
  <si>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</si>
  <si>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</si>
  <si>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</si>
  <si>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</si>
  <si>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</si>
  <si>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</si>
  <si>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</si>
  <si>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</si>
  <si>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</si>
  <si>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</si>
  <si>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</si>
  <si>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</si>
  <si>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</si>
  <si>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</si>
  <si>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</si>
  <si>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</si>
  <si>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</si>
  <si>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</si>
  <si>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</si>
  <si>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</si>
  <si>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</si>
  <si>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</si>
  <si>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</si>
  <si>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</si>
  <si>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</si>
  <si>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</si>
  <si>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</si>
  <si>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</si>
  <si>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</si>
  <si>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</si>
  <si>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</si>
  <si>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</si>
  <si>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</si>
  <si>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</si>
  <si>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</si>
  <si>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</si>
  <si>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</si>
  <si>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</si>
  <si>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</si>
  <si>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</si>
  <si>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</si>
  <si>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</si>
  <si>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</si>
  <si>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</si>
  <si>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</si>
  <si>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</si>
  <si>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</si>
  <si>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</si>
  <si>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</si>
  <si>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</si>
  <si>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</si>
  <si>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</si>
  <si>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</si>
  <si>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</si>
  <si>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</si>
  <si>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</si>
  <si>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</si>
  <si>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</si>
  <si>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</si>
  <si>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</si>
  <si>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</si>
  <si>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</si>
  <si>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</si>
  <si>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</si>
  <si>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</si>
  <si>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</si>
  <si>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</si>
  <si>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</si>
  <si>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</si>
  <si>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</si>
  <si>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</si>
  <si>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</si>
  <si>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</si>
  <si>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</si>
  <si>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</si>
  <si>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</si>
  <si>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</si>
  <si>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</si>
  <si>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</si>
  <si>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</si>
  <si>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</si>
  <si>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</si>
  <si>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</si>
  <si>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</si>
  <si>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</si>
  <si>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</si>
  <si>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</si>
  <si>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</si>
  <si>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</si>
  <si>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</si>
  <si>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</si>
  <si>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</si>
  <si>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国際原子力機関（IAEA）拠出金（技術協力基金）</t>
    <rPh sb="0" eb="2">
      <t>コクサイ</t>
    </rPh>
    <rPh sb="2" eb="5">
      <t>ゲンシリョク</t>
    </rPh>
    <rPh sb="5" eb="7">
      <t>キカン</t>
    </rPh>
    <rPh sb="13" eb="16">
      <t>キョシュツキン</t>
    </rPh>
    <rPh sb="17" eb="19">
      <t>ギジュツ</t>
    </rPh>
    <rPh sb="19" eb="21">
      <t>キョウリョク</t>
    </rPh>
    <rPh sb="21" eb="23">
      <t>キキン</t>
    </rPh>
    <phoneticPr fontId="5"/>
  </si>
  <si>
    <t>軍縮不拡散・科学部</t>
    <rPh sb="0" eb="2">
      <t>グンシュク</t>
    </rPh>
    <rPh sb="2" eb="5">
      <t>フカクサン</t>
    </rPh>
    <rPh sb="6" eb="9">
      <t>カガクブ</t>
    </rPh>
    <phoneticPr fontId="5"/>
  </si>
  <si>
    <t>国際原子力協力室</t>
    <rPh sb="0" eb="2">
      <t>コクサイ</t>
    </rPh>
    <rPh sb="2" eb="5">
      <t>ゲンシリョク</t>
    </rPh>
    <rPh sb="5" eb="7">
      <t>キョウリョク</t>
    </rPh>
    <rPh sb="7" eb="8">
      <t>シツ</t>
    </rPh>
    <phoneticPr fontId="5"/>
  </si>
  <si>
    <t>室長　辻　昭弘</t>
    <rPh sb="0" eb="2">
      <t>シツチョウ</t>
    </rPh>
    <rPh sb="3" eb="4">
      <t>ツジ</t>
    </rPh>
    <rPh sb="5" eb="7">
      <t>アキヒロ</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</si>
  <si>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</si>
  <si>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</si>
  <si>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国際原子力機関憲章第１４条Ｆ</t>
    <rPh sb="0" eb="2">
      <t>コクサイ</t>
    </rPh>
    <rPh sb="2" eb="5">
      <t>ゲンシリョク</t>
    </rPh>
    <rPh sb="5" eb="7">
      <t>キカン</t>
    </rPh>
    <rPh sb="7" eb="9">
      <t>ケンショウ</t>
    </rPh>
    <rPh sb="9" eb="10">
      <t>ダイ</t>
    </rPh>
    <rPh sb="12" eb="13">
      <t>ジョウ</t>
    </rPh>
    <phoneticPr fontId="5"/>
  </si>
  <si>
    <t>開発途上国の要請に基づき，専門家派遣，機材供与，研修員受入れ等の形で，発電分野（原子力発電導入基盤整備等）及び保健・医療（がんの放射線治療等），食糧・農業（放射線照射による品種改良等），環境，水資源管理（同位体分析によるトレース等）等の非発電分野における技術協力プロジェクトを実施。また，各種報告書の出版，各種会合の開催，関連データベースの整備等，原子力の平和的利用に関する情報の共有にも貢献。原子力先進国であり，IAEA理事会指定理事国である我が国が果たすべき役割は大きい。</t>
  </si>
  <si>
    <t>-</t>
    <phoneticPr fontId="5"/>
  </si>
  <si>
    <t>-</t>
    <phoneticPr fontId="5"/>
  </si>
  <si>
    <t>-</t>
    <phoneticPr fontId="5"/>
  </si>
  <si>
    <t>-</t>
    <phoneticPr fontId="5"/>
  </si>
  <si>
    <t>拠出金</t>
    <rPh sb="0" eb="3">
      <t>キョシュツキン</t>
    </rPh>
    <phoneticPr fontId="5"/>
  </si>
  <si>
    <t>全てのＩＡＥＡ加盟国が，IAEA技術協力活動のプロジェクトの恩恵を享受する</t>
    <rPh sb="0" eb="1">
      <t>スベ</t>
    </rPh>
    <rPh sb="7" eb="10">
      <t>カメイコク</t>
    </rPh>
    <rPh sb="30" eb="32">
      <t>オンケイ</t>
    </rPh>
    <rPh sb="33" eb="35">
      <t>キョウジュ</t>
    </rPh>
    <phoneticPr fontId="5"/>
  </si>
  <si>
    <t>IAEA技術協力のプロジェクト対象国・地域の数</t>
  </si>
  <si>
    <t>対象国・地域</t>
    <rPh sb="0" eb="3">
      <t>タイショウコク</t>
    </rPh>
    <rPh sb="4" eb="6">
      <t>チイキ</t>
    </rPh>
    <phoneticPr fontId="5"/>
  </si>
  <si>
    <t>IAEA技術協力活動の全トレーニングコース数</t>
  </si>
  <si>
    <t>コース数</t>
    <rPh sb="3" eb="4">
      <t>スウ</t>
    </rPh>
    <phoneticPr fontId="5"/>
  </si>
  <si>
    <t>我が国拠出額／IAEA技術協力活動の全トレーニングコース数</t>
    <rPh sb="0" eb="1">
      <t>ワ</t>
    </rPh>
    <rPh sb="2" eb="3">
      <t>クニ</t>
    </rPh>
    <rPh sb="3" eb="6">
      <t>キョシュツガク</t>
    </rPh>
    <rPh sb="11" eb="13">
      <t>ギジュツ</t>
    </rPh>
    <rPh sb="13" eb="15">
      <t>キョウリョク</t>
    </rPh>
    <rPh sb="15" eb="17">
      <t>カツドウ</t>
    </rPh>
    <rPh sb="18" eb="19">
      <t>ゼン</t>
    </rPh>
    <rPh sb="28" eb="29">
      <t>スウ</t>
    </rPh>
    <phoneticPr fontId="5"/>
  </si>
  <si>
    <t>千円</t>
    <rPh sb="0" eb="2">
      <t>センエン</t>
    </rPh>
    <phoneticPr fontId="5"/>
  </si>
  <si>
    <t>拠出金額／コース数</t>
    <rPh sb="0" eb="2">
      <t>キョシュツ</t>
    </rPh>
    <rPh sb="2" eb="4">
      <t>キンガク</t>
    </rPh>
    <rPh sb="8" eb="9">
      <t>スウ</t>
    </rPh>
    <phoneticPr fontId="5"/>
  </si>
  <si>
    <t>基本目標Ⅱ 分野別外交</t>
  </si>
  <si>
    <t>施策Ⅱ－１ 国際の平和と安定に対する取組 
10　原子力の平和的利用のための国際協力の促進</t>
    <rPh sb="25" eb="28">
      <t>ゲンシリョク</t>
    </rPh>
    <rPh sb="29" eb="32">
      <t>ヘイワテキ</t>
    </rPh>
    <rPh sb="32" eb="34">
      <t>リヨウ</t>
    </rPh>
    <rPh sb="38" eb="40">
      <t>コクサイ</t>
    </rPh>
    <rPh sb="40" eb="42">
      <t>キョウリョク</t>
    </rPh>
    <rPh sb="43" eb="45">
      <t>ソクシン</t>
    </rPh>
    <phoneticPr fontId="5"/>
  </si>
  <si>
    <t>3　原子力の平和的利用や原子力安全向上に関する国際協力の実施</t>
    <rPh sb="2" eb="5">
      <t>ゲンシリョク</t>
    </rPh>
    <rPh sb="6" eb="9">
      <t>ヘイワテキ</t>
    </rPh>
    <rPh sb="9" eb="11">
      <t>リヨウ</t>
    </rPh>
    <rPh sb="12" eb="15">
      <t>ゲンシリョク</t>
    </rPh>
    <rPh sb="15" eb="17">
      <t>アンゼン</t>
    </rPh>
    <rPh sb="17" eb="19">
      <t>コウジョウ</t>
    </rPh>
    <rPh sb="20" eb="21">
      <t>カン</t>
    </rPh>
    <rPh sb="23" eb="25">
      <t>コクサイ</t>
    </rPh>
    <rPh sb="25" eb="27">
      <t>キョウリョク</t>
    </rPh>
    <rPh sb="28" eb="30">
      <t>ジッシ</t>
    </rPh>
    <phoneticPr fontId="5"/>
  </si>
  <si>
    <t>技術協力基金を通じた効果的且つ効率的な技術協力の実施の確保</t>
    <rPh sb="0" eb="2">
      <t>ギジュツ</t>
    </rPh>
    <rPh sb="2" eb="4">
      <t>キョウリョク</t>
    </rPh>
    <rPh sb="4" eb="6">
      <t>キキン</t>
    </rPh>
    <rPh sb="7" eb="8">
      <t>ツウ</t>
    </rPh>
    <rPh sb="10" eb="13">
      <t>コウカテキ</t>
    </rPh>
    <rPh sb="13" eb="14">
      <t>カ</t>
    </rPh>
    <rPh sb="15" eb="18">
      <t>コウリツテキ</t>
    </rPh>
    <rPh sb="19" eb="21">
      <t>ギジュツ</t>
    </rPh>
    <rPh sb="21" eb="23">
      <t>キョウリョク</t>
    </rPh>
    <rPh sb="24" eb="26">
      <t>ジッシ</t>
    </rPh>
    <rPh sb="27" eb="29">
      <t>カクホ</t>
    </rPh>
    <phoneticPr fontId="5"/>
  </si>
  <si>
    <t>ＩＡＥＡ技術協力への支援を促進する。</t>
    <rPh sb="4" eb="6">
      <t>ギジュツ</t>
    </rPh>
    <rPh sb="6" eb="8">
      <t>キョウリョク</t>
    </rPh>
    <rPh sb="10" eb="12">
      <t>シエン</t>
    </rPh>
    <rPh sb="13" eb="15">
      <t>ソクシン</t>
    </rPh>
    <phoneticPr fontId="5"/>
  </si>
  <si>
    <t>平成２７年度は，技術協力基金に対し約７２８万ユーロを拠出し，開発途上国を中心とした保健・医療，原子力安全，食糧・農業等の分野における技術協力を実施した。</t>
    <rPh sb="0" eb="2">
      <t>ヘイセイ</t>
    </rPh>
    <rPh sb="4" eb="6">
      <t>ネンド</t>
    </rPh>
    <rPh sb="8" eb="10">
      <t>ギジュツ</t>
    </rPh>
    <rPh sb="10" eb="12">
      <t>キョウリョク</t>
    </rPh>
    <rPh sb="12" eb="14">
      <t>キキン</t>
    </rPh>
    <rPh sb="15" eb="16">
      <t>タイ</t>
    </rPh>
    <rPh sb="17" eb="18">
      <t>ヤク</t>
    </rPh>
    <rPh sb="21" eb="22">
      <t>マン</t>
    </rPh>
    <rPh sb="26" eb="28">
      <t>キョシュツ</t>
    </rPh>
    <rPh sb="30" eb="32">
      <t>カイハツ</t>
    </rPh>
    <rPh sb="32" eb="35">
      <t>トジョウコク</t>
    </rPh>
    <rPh sb="36" eb="38">
      <t>チュウシン</t>
    </rPh>
    <rPh sb="41" eb="43">
      <t>ホケン</t>
    </rPh>
    <rPh sb="44" eb="46">
      <t>イリョウ</t>
    </rPh>
    <rPh sb="47" eb="50">
      <t>ゲンシリョク</t>
    </rPh>
    <rPh sb="50" eb="52">
      <t>アンゼン</t>
    </rPh>
    <rPh sb="53" eb="55">
      <t>ショクリョウ</t>
    </rPh>
    <rPh sb="56" eb="58">
      <t>ノウギョウ</t>
    </rPh>
    <rPh sb="58" eb="59">
      <t>トウ</t>
    </rPh>
    <rPh sb="60" eb="62">
      <t>ブンヤ</t>
    </rPh>
    <rPh sb="66" eb="68">
      <t>ギジュツ</t>
    </rPh>
    <rPh sb="68" eb="70">
      <t>キョウリョク</t>
    </rPh>
    <rPh sb="71" eb="73">
      <t>ジッシ</t>
    </rPh>
    <phoneticPr fontId="5"/>
  </si>
  <si>
    <t>国際協力による原子力の平和的利用の促進への寄与</t>
    <rPh sb="0" eb="2">
      <t>コクサイ</t>
    </rPh>
    <rPh sb="2" eb="4">
      <t>キョウリョク</t>
    </rPh>
    <rPh sb="7" eb="10">
      <t>ゲンシリョク</t>
    </rPh>
    <rPh sb="11" eb="14">
      <t>ヘイワテキ</t>
    </rPh>
    <rPh sb="14" eb="16">
      <t>リヨウ</t>
    </rPh>
    <rPh sb="17" eb="19">
      <t>ソクシン</t>
    </rPh>
    <rPh sb="21" eb="23">
      <t>キヨ</t>
    </rPh>
    <phoneticPr fontId="5"/>
  </si>
  <si>
    <t>我が国が重要視しているNPTの三本柱の一つである原子力の平和的利用のための国際的な取組として極めて重要である。</t>
  </si>
  <si>
    <t>我が国政府がIAEAを通じて開発途上国に対し，技術協力を行うものであり，地方自治体及び民間等に委ねるべき事業ではない。</t>
  </si>
  <si>
    <t>我が国が重要視しているNPTの三本柱の一つである原子力の平和的利用のための国際的な取り組みへの貢献を示すことは，極めて重要である。</t>
  </si>
  <si>
    <t>各加盟国の拠出は義務的経費であり，各国が支払うべき拠出額が設定されている。</t>
  </si>
  <si>
    <t>IAEA事務局の判断の下，発展途上国の研究者及び技術者への研修，専門家派遣や機材供与等に使用されている。</t>
  </si>
  <si>
    <t>プロジェクトに対する支出状況は，ＩＡＥＡから発行される会計報告書等で確認している。</t>
    <rPh sb="22" eb="24">
      <t>ハッコウ</t>
    </rPh>
    <phoneticPr fontId="5"/>
  </si>
  <si>
    <t>IAEAによる技術協力のための資金として拠出されており，開発途上国における原子力の平和的利用の促進に効率的に活用されている。</t>
  </si>
  <si>
    <t>不用額なし。</t>
  </si>
  <si>
    <t>本拠出金全体の予算や，プロジェクトの効率化については，ＩＡＥＡ理事会や関連会合，諮問委員会等で随時協議されている。</t>
    <rPh sb="0" eb="1">
      <t>ホン</t>
    </rPh>
    <rPh sb="1" eb="4">
      <t>キョシュツキン</t>
    </rPh>
    <rPh sb="4" eb="6">
      <t>ゼンタイ</t>
    </rPh>
    <rPh sb="7" eb="9">
      <t>ヨサン</t>
    </rPh>
    <rPh sb="18" eb="21">
      <t>コウリツカ</t>
    </rPh>
    <rPh sb="31" eb="34">
      <t>リジカイ</t>
    </rPh>
    <rPh sb="35" eb="37">
      <t>カンレン</t>
    </rPh>
    <rPh sb="37" eb="39">
      <t>カイゴウ</t>
    </rPh>
    <rPh sb="40" eb="42">
      <t>シモン</t>
    </rPh>
    <rPh sb="42" eb="45">
      <t>イインカイ</t>
    </rPh>
    <rPh sb="45" eb="46">
      <t>トウ</t>
    </rPh>
    <rPh sb="47" eb="49">
      <t>ズイジ</t>
    </rPh>
    <rPh sb="49" eb="51">
      <t>キョウギ</t>
    </rPh>
    <phoneticPr fontId="5"/>
  </si>
  <si>
    <t>特に開発途上国における原子力の平和的利用を促進するため，IAEAの活動が着実に実施されている。</t>
    <rPh sb="33" eb="35">
      <t>カツドウ</t>
    </rPh>
    <phoneticPr fontId="5"/>
  </si>
  <si>
    <t>ＩＡＥＡの高い知見・知識を活用して効果的に実施されている。</t>
    <rPh sb="17" eb="20">
      <t>コウカテキ</t>
    </rPh>
    <rPh sb="21" eb="23">
      <t>ジッシ</t>
    </rPh>
    <phoneticPr fontId="5"/>
  </si>
  <si>
    <t>ＩＡＥＡより発行される年次報告書により，見込みにあった効果的な活動が行われていることが確認されている。</t>
  </si>
  <si>
    <t>ＩＡＥＡによる技術協力のための資金として拠出されており，対象国の関心を踏まえた実効性の高いプロジェクトが実施されている。</t>
  </si>
  <si>
    <t>IAEA技術協力基金は，IAEAの通常予算では賄えない技術協力にかかわる実施経費に充てられる義務的拠出金であり，IAEA事務局の判断の下，発展途上国の研究者及び技術者への研修，専門家派遣や機材供与等に使用されている。平和的利用イニシアティブは，日本によりイヤーマークされた任意拠出金であり，我が国の外交政策を踏まえ，プロジェクトの選定・実施が行われている。</t>
    <rPh sb="108" eb="110">
      <t>ヘイワ</t>
    </rPh>
    <rPh sb="110" eb="111">
      <t>テキ</t>
    </rPh>
    <phoneticPr fontId="5"/>
  </si>
  <si>
    <t>国際原子力機関（ＩＡＥＡ）（分担金）</t>
    <rPh sb="0" eb="2">
      <t>コクサイ</t>
    </rPh>
    <rPh sb="2" eb="5">
      <t>ゲンシリョク</t>
    </rPh>
    <rPh sb="5" eb="7">
      <t>キカン</t>
    </rPh>
    <rPh sb="14" eb="17">
      <t>ブンタンキン</t>
    </rPh>
    <phoneticPr fontId="5"/>
  </si>
  <si>
    <t>平和的利用イニシアティブ基金拠出金</t>
    <rPh sb="0" eb="3">
      <t>ヘイワテキ</t>
    </rPh>
    <rPh sb="3" eb="5">
      <t>リヨウ</t>
    </rPh>
    <rPh sb="12" eb="14">
      <t>キキン</t>
    </rPh>
    <rPh sb="14" eb="17">
      <t>キョシュツキン</t>
    </rPh>
    <phoneticPr fontId="5"/>
  </si>
  <si>
    <t>我が国は，指定理事国として，ＩＡＥＡ理事会に提出される事業計画案，及び年次報告書を精査し，必要に応じ修正を求めた上で，承認の判断，評価を行っており，本拠出金は，原子力の平和的利用の促進の一環として，開発途上加盟国に対する技術協力を実施するため，効率的かつ有効に用いられている。</t>
    <rPh sb="0" eb="1">
      <t>ワ</t>
    </rPh>
    <rPh sb="2" eb="3">
      <t>クニ</t>
    </rPh>
    <rPh sb="5" eb="7">
      <t>シテイ</t>
    </rPh>
    <rPh sb="7" eb="10">
      <t>リジコク</t>
    </rPh>
    <rPh sb="18" eb="21">
      <t>リジカイ</t>
    </rPh>
    <rPh sb="22" eb="24">
      <t>テイシュツ</t>
    </rPh>
    <rPh sb="27" eb="29">
      <t>ジギョウ</t>
    </rPh>
    <rPh sb="29" eb="32">
      <t>ケイカクアン</t>
    </rPh>
    <rPh sb="33" eb="34">
      <t>オヨ</t>
    </rPh>
    <rPh sb="35" eb="37">
      <t>ネンジ</t>
    </rPh>
    <rPh sb="37" eb="40">
      <t>ホウコクショ</t>
    </rPh>
    <rPh sb="41" eb="43">
      <t>セイサ</t>
    </rPh>
    <rPh sb="45" eb="47">
      <t>ヒツヨウ</t>
    </rPh>
    <rPh sb="48" eb="49">
      <t>オウ</t>
    </rPh>
    <rPh sb="50" eb="52">
      <t>シュウセイ</t>
    </rPh>
    <rPh sb="53" eb="54">
      <t>モト</t>
    </rPh>
    <rPh sb="56" eb="57">
      <t>ウエ</t>
    </rPh>
    <rPh sb="59" eb="61">
      <t>ショウニン</t>
    </rPh>
    <rPh sb="62" eb="64">
      <t>ハンダン</t>
    </rPh>
    <rPh sb="65" eb="67">
      <t>ヒョウカ</t>
    </rPh>
    <rPh sb="68" eb="69">
      <t>オコナ</t>
    </rPh>
    <rPh sb="74" eb="75">
      <t>ホン</t>
    </rPh>
    <rPh sb="75" eb="78">
      <t>キョシュツキン</t>
    </rPh>
    <phoneticPr fontId="5"/>
  </si>
  <si>
    <t>原子力先進国であり，IAEA理事会指定理事国である我が国が果たすべき役割は大きい。引き続き効率的かつ有効に事業を実施する。</t>
  </si>
  <si>
    <t>外部有識者の点検対象外</t>
    <rPh sb="0" eb="2">
      <t>ガイブ</t>
    </rPh>
    <rPh sb="2" eb="5">
      <t>ユウシキシャ</t>
    </rPh>
    <rPh sb="6" eb="8">
      <t>テンケン</t>
    </rPh>
    <rPh sb="8" eb="11">
      <t>タイショウガイ</t>
    </rPh>
    <phoneticPr fontId="5"/>
  </si>
  <si>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</si>
  <si>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成果目標の達成を目指し，引き続き適正な執行管理に努める。</t>
    <rPh sb="0" eb="2">
      <t>セイカ</t>
    </rPh>
    <rPh sb="2" eb="4">
      <t>モクヒョウ</t>
    </rPh>
    <rPh sb="5" eb="7">
      <t>タッセイ</t>
    </rPh>
    <rPh sb="8" eb="10">
      <t>メザ</t>
    </rPh>
    <rPh sb="12" eb="13">
      <t>ヒ</t>
    </rPh>
    <rPh sb="14" eb="15">
      <t>ツヅ</t>
    </rPh>
    <rPh sb="16" eb="18">
      <t>テキセイ</t>
    </rPh>
    <rPh sb="19" eb="21">
      <t>シッコウ</t>
    </rPh>
    <rPh sb="21" eb="23">
      <t>カンリ</t>
    </rPh>
    <rPh sb="24" eb="25">
      <t>ツト</t>
    </rPh>
    <phoneticPr fontId="5"/>
  </si>
  <si>
    <t>本件拠出金は以下のとおりPDCAサイクルを確保している。
(i)計画段階（Plan）：IAEAは，裨益国のニーズを踏まえて，事業計画案を作成し，IAEA理事会に提出。我が国は，指定理事国として事業計画案を精査し，必要に応じ修正を求めた上で，承認の判断を行う。
(ii)実施段階（Do）：IAEAは，承認された計画案に基づき，事業を実施。
(iii)評価段階（Check）：IAEAは，技術協力活動に係る詳細な年次報告を理事会に提出。我が国は，指定理事国として同報告書を精査するとともに，不定期に行われる意見交換等も通じて，実施状況を評価。
(iv)フォローアップ段階（Act）：IAEAは，事業実施による成果や教訓を踏まえ，必要に応じ改善を行った上で，今後の事業計画案を策定。</t>
    <rPh sb="0" eb="2">
      <t>ホンケン</t>
    </rPh>
    <rPh sb="2" eb="4">
      <t>キョシュツ</t>
    </rPh>
    <rPh sb="4" eb="5">
      <t>キン</t>
    </rPh>
    <rPh sb="6" eb="8">
      <t>イカ</t>
    </rPh>
    <rPh sb="21" eb="23">
      <t>カクホ</t>
    </rPh>
    <phoneticPr fontId="5"/>
  </si>
  <si>
    <t>拠出金</t>
    <rPh sb="0" eb="3">
      <t>キョシュツキン</t>
    </rPh>
    <phoneticPr fontId="5"/>
  </si>
  <si>
    <t>技術協力基金</t>
    <rPh sb="0" eb="2">
      <t>ギジュツ</t>
    </rPh>
    <rPh sb="2" eb="4">
      <t>キョウリョク</t>
    </rPh>
    <rPh sb="4" eb="6">
      <t>キキン</t>
    </rPh>
    <phoneticPr fontId="5"/>
  </si>
  <si>
    <t>国際原子力機関（ＩＡＥＡ）</t>
    <rPh sb="0" eb="2">
      <t>コクサイ</t>
    </rPh>
    <rPh sb="2" eb="5">
      <t>ゲンシリョク</t>
    </rPh>
    <rPh sb="5" eb="7">
      <t>キカン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</si>
  <si>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</si>
  <si>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</si>
  <si>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</si>
  <si>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</si>
  <si>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</si>
  <si>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</si>
  <si>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</si>
  <si>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</si>
  <si>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</si>
  <si>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</si>
  <si>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</si>
  <si>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</si>
  <si>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924百万円/187</t>
    <rPh sb="5" eb="6">
      <t>エン</t>
    </rPh>
    <phoneticPr fontId="5"/>
  </si>
  <si>
    <t>1,019百万円/175</t>
    <rPh sb="5" eb="6">
      <t>ヒャク</t>
    </rPh>
    <rPh sb="6" eb="8">
      <t>マンエン</t>
    </rPh>
    <phoneticPr fontId="5"/>
  </si>
  <si>
    <t>国際原子力機関（IAEA）の二大目的は原子力の平和的利用の促進と核不拡散であるところ，開発途上加盟国に対し，原子力の平和的利用の促進の一環として，原子力科学技術に関する技術協力を実施するもの。IAEAの技術協力活動支援は，途上国の経済・社会の発展に資するだけでなく，原子力の平和的利用の利益を享受することにより，途上国の不拡散や原子力安全の維持・強化へのコミットを促し，核軍縮・不拡散に関する国際社会の努力を推進する。</t>
    <rPh sb="73" eb="76">
      <t>ゲンシリョク</t>
    </rPh>
    <rPh sb="76" eb="78">
      <t>カガク</t>
    </rPh>
    <rPh sb="78" eb="80">
      <t>ギジュツ</t>
    </rPh>
    <rPh sb="81" eb="82">
      <t>カン</t>
    </rPh>
    <rPh sb="101" eb="103">
      <t>ギジュツ</t>
    </rPh>
    <rPh sb="103" eb="105">
      <t>キョウリョク</t>
    </rPh>
    <rPh sb="105" eb="107">
      <t>カツドウ</t>
    </rPh>
    <rPh sb="107" eb="109">
      <t>シエン</t>
    </rPh>
    <rPh sb="111" eb="114">
      <t>トジョウコク</t>
    </rPh>
    <rPh sb="115" eb="117">
      <t>ケイザイ</t>
    </rPh>
    <rPh sb="118" eb="120">
      <t>シャカイ</t>
    </rPh>
    <rPh sb="121" eb="123">
      <t>ハッテン</t>
    </rPh>
    <rPh sb="124" eb="125">
      <t>シ</t>
    </rPh>
    <rPh sb="133" eb="136">
      <t>ゲンシリョク</t>
    </rPh>
    <rPh sb="137" eb="140">
      <t>ヘイワテキ</t>
    </rPh>
    <rPh sb="140" eb="142">
      <t>リヨウ</t>
    </rPh>
    <rPh sb="143" eb="145">
      <t>リエキ</t>
    </rPh>
    <rPh sb="146" eb="148">
      <t>キョウジュ</t>
    </rPh>
    <rPh sb="156" eb="159">
      <t>トジョウコク</t>
    </rPh>
    <rPh sb="160" eb="163">
      <t>フカクサン</t>
    </rPh>
    <rPh sb="164" eb="167">
      <t>ゲンシリョク</t>
    </rPh>
    <rPh sb="167" eb="169">
      <t>アンゼン</t>
    </rPh>
    <rPh sb="170" eb="172">
      <t>イジ</t>
    </rPh>
    <rPh sb="173" eb="175">
      <t>キョウカ</t>
    </rPh>
    <rPh sb="182" eb="183">
      <t>ウナガ</t>
    </rPh>
    <rPh sb="185" eb="188">
      <t>カクグンシュク</t>
    </rPh>
    <rPh sb="189" eb="192">
      <t>フカクサン</t>
    </rPh>
    <rPh sb="193" eb="194">
      <t>カン</t>
    </rPh>
    <rPh sb="196" eb="198">
      <t>コクサイ</t>
    </rPh>
    <rPh sb="198" eb="200">
      <t>シャカイ</t>
    </rPh>
    <rPh sb="201" eb="203">
      <t>ドリョク</t>
    </rPh>
    <rPh sb="204" eb="206">
      <t>スイシン</t>
    </rPh>
    <phoneticPr fontId="5"/>
  </si>
  <si>
    <t>-</t>
  </si>
  <si>
    <t>-</t>
    <phoneticPr fontId="5"/>
  </si>
  <si>
    <t>-</t>
    <phoneticPr fontId="5"/>
  </si>
  <si>
    <t>-</t>
    <phoneticPr fontId="5"/>
  </si>
  <si>
    <t>-</t>
    <phoneticPr fontId="5"/>
  </si>
  <si>
    <t>-</t>
    <phoneticPr fontId="5"/>
  </si>
  <si>
    <t>-</t>
    <phoneticPr fontId="5"/>
  </si>
  <si>
    <t>-</t>
    <phoneticPr fontId="5"/>
  </si>
  <si>
    <t>-</t>
    <phoneticPr fontId="5"/>
  </si>
  <si>
    <t>965百万円/180</t>
    <rPh sb="5" eb="6">
      <t>エン</t>
    </rPh>
    <phoneticPr fontId="5"/>
  </si>
  <si>
    <t>繰越額なし。</t>
    <rPh sb="0" eb="3">
      <t>クリコシガク</t>
    </rPh>
    <phoneticPr fontId="5"/>
  </si>
  <si>
    <t>-</t>
    <phoneticPr fontId="5"/>
  </si>
  <si>
    <t>1,206百万円/193</t>
    <rPh sb="5" eb="7">
      <t>ヒャクマン</t>
    </rPh>
    <rPh sb="7" eb="8">
      <t>エン</t>
    </rPh>
    <phoneticPr fontId="5"/>
  </si>
  <si>
    <t>-</t>
    <phoneticPr fontId="5"/>
  </si>
  <si>
    <t xml:space="preserve">The IAEA technical cooperation programme: An overview（2017年5月発行）
</t>
    <rPh sb="58" eb="59">
      <t>ネン</t>
    </rPh>
    <rPh sb="60" eb="61">
      <t>ガツ</t>
    </rPh>
    <rPh sb="61" eb="63">
      <t>ハッコウ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</si>
</sst>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740</xdr:row>
      <xdr:rowOff>178593</xdr:rowOff>
    </xdr:from>
    <xdr:to>
      <xdr:col>26</xdr:col>
      <xdr:colOff>94690</xdr:colOff>
      <xdr:row>742</xdr:row>
      <xdr:rowOff>78443</xdr:rowOff>
    </xdr:to>
    <xdr:sp macro="" textlink="">
      <xdr:nvSpPr>
        <xdr:cNvPr id="2" name="正方形/長方形 1"/>
        <xdr:cNvSpPr/>
      </xdr:nvSpPr>
      <xdr:spPr>
        <a:xfrm>
          <a:off x="3238500" y="43445906"/>
          <a:ext cx="2118753" cy="614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1,206</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156882</xdr:colOff>
      <xdr:row>742</xdr:row>
      <xdr:rowOff>212911</xdr:rowOff>
    </xdr:from>
    <xdr:to>
      <xdr:col>26</xdr:col>
      <xdr:colOff>160244</xdr:colOff>
      <xdr:row>743</xdr:row>
      <xdr:rowOff>112058</xdr:rowOff>
    </xdr:to>
    <xdr:sp macro="" textlink="">
      <xdr:nvSpPr>
        <xdr:cNvPr id="3" name="大かっこ 2"/>
        <xdr:cNvSpPr/>
      </xdr:nvSpPr>
      <xdr:spPr>
        <a:xfrm>
          <a:off x="3157257" y="39570211"/>
          <a:ext cx="2203637" cy="2515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16</xdr:col>
      <xdr:colOff>57630</xdr:colOff>
      <xdr:row>743</xdr:row>
      <xdr:rowOff>445835</xdr:rowOff>
    </xdr:from>
    <xdr:ext cx="607859" cy="275717"/>
    <xdr:sp macro="" textlink="">
      <xdr:nvSpPr>
        <xdr:cNvPr id="4" name="テキスト ボックス 3"/>
        <xdr:cNvSpPr txBox="1"/>
      </xdr:nvSpPr>
      <xdr:spPr>
        <a:xfrm>
          <a:off x="3258030" y="4006031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20</xdr:col>
      <xdr:colOff>11208</xdr:colOff>
      <xdr:row>743</xdr:row>
      <xdr:rowOff>180894</xdr:rowOff>
    </xdr:from>
    <xdr:to>
      <xdr:col>20</xdr:col>
      <xdr:colOff>11208</xdr:colOff>
      <xdr:row>745</xdr:row>
      <xdr:rowOff>321468</xdr:rowOff>
    </xdr:to>
    <xdr:cxnSp macro="">
      <xdr:nvCxnSpPr>
        <xdr:cNvPr id="5" name="直線矢印コネクタ 4"/>
        <xdr:cNvCxnSpPr/>
      </xdr:nvCxnSpPr>
      <xdr:spPr>
        <a:xfrm>
          <a:off x="4011708" y="39890619"/>
          <a:ext cx="0" cy="8454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81643</xdr:colOff>
      <xdr:row>743</xdr:row>
      <xdr:rowOff>378598</xdr:rowOff>
    </xdr:from>
    <xdr:ext cx="990600" cy="459100"/>
    <xdr:sp macro="" textlink="">
      <xdr:nvSpPr>
        <xdr:cNvPr id="6" name="テキスト ボックス 5"/>
        <xdr:cNvSpPr txBox="1"/>
      </xdr:nvSpPr>
      <xdr:spPr>
        <a:xfrm>
          <a:off x="4482193" y="40059748"/>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22</xdr:col>
      <xdr:colOff>156882</xdr:colOff>
      <xdr:row>743</xdr:row>
      <xdr:rowOff>172640</xdr:rowOff>
    </xdr:from>
    <xdr:to>
      <xdr:col>22</xdr:col>
      <xdr:colOff>156883</xdr:colOff>
      <xdr:row>746</xdr:row>
      <xdr:rowOff>1</xdr:rowOff>
    </xdr:to>
    <xdr:cxnSp macro="">
      <xdr:nvCxnSpPr>
        <xdr:cNvPr id="7" name="直線矢印コネクタ 6"/>
        <xdr:cNvCxnSpPr/>
      </xdr:nvCxnSpPr>
      <xdr:spPr>
        <a:xfrm flipH="1" flipV="1">
          <a:off x="4557432" y="39882365"/>
          <a:ext cx="1" cy="8846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100852</xdr:colOff>
      <xdr:row>746</xdr:row>
      <xdr:rowOff>142875</xdr:rowOff>
    </xdr:from>
    <xdr:to>
      <xdr:col>27</xdr:col>
      <xdr:colOff>35298</xdr:colOff>
      <xdr:row>747</xdr:row>
      <xdr:rowOff>302558</xdr:rowOff>
    </xdr:to>
    <xdr:sp macro="" textlink="">
      <xdr:nvSpPr>
        <xdr:cNvPr id="8" name="正方形/長方形 7"/>
        <xdr:cNvSpPr/>
      </xdr:nvSpPr>
      <xdr:spPr>
        <a:xfrm>
          <a:off x="3301252" y="40909875"/>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1,206</a:t>
          </a:r>
          <a:r>
            <a:rPr kumimoji="1" lang="ja-JP" altLang="en-US" sz="1100"/>
            <a:t>百万円</a:t>
          </a:r>
          <a:endParaRPr kumimoji="1" lang="en-US" altLang="ja-JP" sz="1100"/>
        </a:p>
      </xdr:txBody>
    </xdr:sp>
    <xdr:clientData/>
  </xdr:twoCellAnchor>
  <xdr:twoCellAnchor>
    <xdr:from>
      <xdr:col>15</xdr:col>
      <xdr:colOff>156881</xdr:colOff>
      <xdr:row>748</xdr:row>
      <xdr:rowOff>123265</xdr:rowOff>
    </xdr:from>
    <xdr:to>
      <xdr:col>28</xdr:col>
      <xdr:colOff>14567</xdr:colOff>
      <xdr:row>750</xdr:row>
      <xdr:rowOff>235323</xdr:rowOff>
    </xdr:to>
    <xdr:sp macro="" textlink="">
      <xdr:nvSpPr>
        <xdr:cNvPr id="9" name="大かっこ 8"/>
        <xdr:cNvSpPr/>
      </xdr:nvSpPr>
      <xdr:spPr>
        <a:xfrm>
          <a:off x="3157256" y="41595115"/>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oneCellAnchor>
    <xdr:from>
      <xdr:col>25</xdr:col>
      <xdr:colOff>122464</xdr:colOff>
      <xdr:row>743</xdr:row>
      <xdr:rowOff>462642</xdr:rowOff>
    </xdr:from>
    <xdr:ext cx="990600" cy="264560"/>
    <xdr:sp macro="" textlink="">
      <xdr:nvSpPr>
        <xdr:cNvPr id="10" name="テキスト ボックス 9"/>
        <xdr:cNvSpPr txBox="1"/>
      </xdr:nvSpPr>
      <xdr:spPr>
        <a:xfrm>
          <a:off x="5123089" y="40058067"/>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159</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135</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550</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552</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553</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ＯＤＡ</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エネルギー対策</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614</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554</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その他</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924</v>
      </c>
      <c r="Q13" s="679"/>
      <c r="R13" s="679"/>
      <c r="S13" s="679"/>
      <c r="T13" s="679"/>
      <c r="U13" s="679"/>
      <c r="V13" s="680"/>
      <c r="W13" s="678">
        <v>1019</v>
      </c>
      <c r="X13" s="679"/>
      <c r="Y13" s="679"/>
      <c r="Z13" s="679"/>
      <c r="AA13" s="679"/>
      <c r="AB13" s="679"/>
      <c r="AC13" s="680"/>
      <c r="AD13" s="678">
        <v>1206</v>
      </c>
      <c r="AE13" s="679"/>
      <c r="AF13" s="679"/>
      <c r="AG13" s="679"/>
      <c r="AH13" s="679"/>
      <c r="AI13" s="679"/>
      <c r="AJ13" s="680"/>
      <c r="AK13" s="678">
        <v>965</v>
      </c>
      <c r="AL13" s="679"/>
      <c r="AM13" s="679"/>
      <c r="AN13" s="679"/>
      <c r="AO13" s="679"/>
      <c r="AP13" s="679"/>
      <c r="AQ13" s="680"/>
      <c r="AR13" s="942"/>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555</v>
      </c>
      <c r="Q14" s="679"/>
      <c r="R14" s="679"/>
      <c r="S14" s="679"/>
      <c r="T14" s="679"/>
      <c r="U14" s="679"/>
      <c r="V14" s="680"/>
      <c r="W14" s="678" t="s">
        <v>555</v>
      </c>
      <c r="X14" s="679"/>
      <c r="Y14" s="679"/>
      <c r="Z14" s="679"/>
      <c r="AA14" s="679"/>
      <c r="AB14" s="679"/>
      <c r="AC14" s="680"/>
      <c r="AD14" s="678" t="s">
        <v>555</v>
      </c>
      <c r="AE14" s="679"/>
      <c r="AF14" s="679"/>
      <c r="AG14" s="679"/>
      <c r="AH14" s="679"/>
      <c r="AI14" s="679"/>
      <c r="AJ14" s="680"/>
      <c r="AK14" s="678" t="s">
        <v>628</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556</v>
      </c>
      <c r="Q15" s="679"/>
      <c r="R15" s="679"/>
      <c r="S15" s="679"/>
      <c r="T15" s="679"/>
      <c r="U15" s="679"/>
      <c r="V15" s="680"/>
      <c r="W15" s="678" t="s">
        <v>555</v>
      </c>
      <c r="X15" s="679"/>
      <c r="Y15" s="679"/>
      <c r="Z15" s="679"/>
      <c r="AA15" s="679"/>
      <c r="AB15" s="679"/>
      <c r="AC15" s="680"/>
      <c r="AD15" s="678" t="s">
        <v>557</v>
      </c>
      <c r="AE15" s="679"/>
      <c r="AF15" s="679"/>
      <c r="AG15" s="679"/>
      <c r="AH15" s="679"/>
      <c r="AI15" s="679"/>
      <c r="AJ15" s="680"/>
      <c r="AK15" s="678" t="s">
        <v>558</v>
      </c>
      <c r="AL15" s="679"/>
      <c r="AM15" s="679"/>
      <c r="AN15" s="679"/>
      <c r="AO15" s="679"/>
      <c r="AP15" s="679"/>
      <c r="AQ15" s="680"/>
      <c r="AR15" s="678" t="s">
        <v>626</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555</v>
      </c>
      <c r="Q16" s="679"/>
      <c r="R16" s="679"/>
      <c r="S16" s="679"/>
      <c r="T16" s="679"/>
      <c r="U16" s="679"/>
      <c r="V16" s="680"/>
      <c r="W16" s="678" t="s">
        <v>555</v>
      </c>
      <c r="X16" s="679"/>
      <c r="Y16" s="679"/>
      <c r="Z16" s="679"/>
      <c r="AA16" s="679"/>
      <c r="AB16" s="679"/>
      <c r="AC16" s="680"/>
      <c r="AD16" s="678" t="s">
        <v>555</v>
      </c>
      <c r="AE16" s="679"/>
      <c r="AF16" s="679"/>
      <c r="AG16" s="679"/>
      <c r="AH16" s="679"/>
      <c r="AI16" s="679"/>
      <c r="AJ16" s="680"/>
      <c r="AK16" s="678" t="s">
        <v>555</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555</v>
      </c>
      <c r="Q17" s="679"/>
      <c r="R17" s="679"/>
      <c r="S17" s="679"/>
      <c r="T17" s="679"/>
      <c r="U17" s="679"/>
      <c r="V17" s="680"/>
      <c r="W17" s="678" t="s">
        <v>555</v>
      </c>
      <c r="X17" s="679"/>
      <c r="Y17" s="679"/>
      <c r="Z17" s="679"/>
      <c r="AA17" s="679"/>
      <c r="AB17" s="679"/>
      <c r="AC17" s="680"/>
      <c r="AD17" s="678" t="s">
        <v>555</v>
      </c>
      <c r="AE17" s="679"/>
      <c r="AF17" s="679"/>
      <c r="AG17" s="679"/>
      <c r="AH17" s="679"/>
      <c r="AI17" s="679"/>
      <c r="AJ17" s="680"/>
      <c r="AK17" s="678" t="s">
        <v>555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924</v>
      </c>
      <c r="Q18" s="903"/>
      <c r="R18" s="903"/>
      <c r="S18" s="903"/>
      <c r="T18" s="903"/>
      <c r="U18" s="903"/>
      <c r="V18" s="904"/>
      <c r="W18" s="902">
        <f>SUM(W13:AC17)</f>
        <v>1019</v>
      </c>
      <c r="X18" s="903"/>
      <c r="Y18" s="903"/>
      <c r="Z18" s="903"/>
      <c r="AA18" s="903"/>
      <c r="AB18" s="903"/>
      <c r="AC18" s="904"/>
      <c r="AD18" s="902">
        <f>SUM(AD13:AJ17)</f>
        <v>1206</v>
      </c>
      <c r="AE18" s="903"/>
      <c r="AF18" s="903"/>
      <c r="AG18" s="903"/>
      <c r="AH18" s="903"/>
      <c r="AI18" s="903"/>
      <c r="AJ18" s="904"/>
      <c r="AK18" s="902">
        <f>SUM(AK13:AQ17)</f>
        <v>965</v>
      </c>
      <c r="AL18" s="903"/>
      <c r="AM18" s="903"/>
      <c r="AN18" s="903"/>
      <c r="AO18" s="903"/>
      <c r="AP18" s="903"/>
      <c r="AQ18" s="904"/>
      <c r="AR18" s="902">
        <f>SUM(AR13:AX17)</f>
        <v>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924</v>
      </c>
      <c r="Q19" s="679"/>
      <c r="R19" s="679"/>
      <c r="S19" s="679"/>
      <c r="T19" s="679"/>
      <c r="U19" s="679"/>
      <c r="V19" s="680"/>
      <c r="W19" s="678">
        <v>1019</v>
      </c>
      <c r="X19" s="679"/>
      <c r="Y19" s="679"/>
      <c r="Z19" s="679"/>
      <c r="AA19" s="679"/>
      <c r="AB19" s="679"/>
      <c r="AC19" s="680"/>
      <c r="AD19" s="678">
        <v>1206</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1</v>
      </c>
      <c r="Q20" s="351"/>
      <c r="R20" s="351"/>
      <c r="S20" s="351"/>
      <c r="T20" s="351"/>
      <c r="U20" s="351"/>
      <c r="V20" s="351"/>
      <c r="W20" s="351">
        <f t="shared" ref="W20" si="0">IF(W18=0, "-", SUM(W19)/W18)</f>
        <v>1</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1</v>
      </c>
      <c r="Q21" s="351"/>
      <c r="R21" s="351"/>
      <c r="S21" s="351"/>
      <c r="T21" s="351"/>
      <c r="U21" s="351"/>
      <c r="V21" s="351"/>
      <c r="W21" s="351">
        <f t="shared" ref="W21" si="2">IF(W19=0, "-", SUM(W19)/SUM(W13,W14))</f>
        <v>1</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x14ac:dyDescent="0.15">
      <c r="A23" s="991"/>
      <c r="B23" s="992"/>
      <c r="C23" s="992"/>
      <c r="D23" s="992"/>
      <c r="E23" s="992"/>
      <c r="F23" s="993"/>
      <c r="G23" s="976" t="s">
        <v>559</v>
      </c>
      <c r="H23" s="977"/>
      <c r="I23" s="977"/>
      <c r="J23" s="977"/>
      <c r="K23" s="977"/>
      <c r="L23" s="977"/>
      <c r="M23" s="977"/>
      <c r="N23" s="977"/>
      <c r="O23" s="978"/>
      <c r="P23" s="942">
        <v>965</v>
      </c>
      <c r="Q23" s="943"/>
      <c r="R23" s="943"/>
      <c r="S23" s="943"/>
      <c r="T23" s="943"/>
      <c r="U23" s="943"/>
      <c r="V23" s="966"/>
      <c r="W23" s="942"/>
      <c r="X23" s="943"/>
      <c r="Y23" s="943"/>
      <c r="Z23" s="943"/>
      <c r="AA23" s="943"/>
      <c r="AB23" s="943"/>
      <c r="AC23" s="966"/>
      <c r="AD23" s="998"/>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965</v>
      </c>
      <c r="Q29" s="958"/>
      <c r="R29" s="958"/>
      <c r="S29" s="958"/>
      <c r="T29" s="958"/>
      <c r="U29" s="958"/>
      <c r="V29" s="959"/>
      <c r="W29" s="957">
        <f>AR13</f>
        <v>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30</v>
      </c>
      <c r="AR31" s="187"/>
      <c r="AS31" s="131" t="s">
        <v>357</v>
      </c>
      <c r="AT31" s="132"/>
      <c r="AU31" s="186" t="s">
        <v>621</v>
      </c>
      <c r="AV31" s="186"/>
      <c r="AW31" s="429" t="s">
        <v>301</v>
      </c>
      <c r="AX31" s="430"/>
    </row>
    <row r="32" spans="1:50" ht="23.25" customHeight="1" x14ac:dyDescent="0.15">
      <c r="A32" s="434"/>
      <c r="B32" s="432"/>
      <c r="C32" s="432"/>
      <c r="D32" s="432"/>
      <c r="E32" s="432"/>
      <c r="F32" s="433"/>
      <c r="G32" s="575" t="s">
        <v>560</v>
      </c>
      <c r="H32" s="576"/>
      <c r="I32" s="576"/>
      <c r="J32" s="576"/>
      <c r="K32" s="576"/>
      <c r="L32" s="576"/>
      <c r="M32" s="576"/>
      <c r="N32" s="576"/>
      <c r="O32" s="577"/>
      <c r="P32" s="100" t="s">
        <v>561</v>
      </c>
      <c r="Q32" s="100"/>
      <c r="R32" s="100"/>
      <c r="S32" s="100"/>
      <c r="T32" s="100"/>
      <c r="U32" s="100"/>
      <c r="V32" s="100"/>
      <c r="W32" s="100"/>
      <c r="X32" s="101"/>
      <c r="Y32" s="497" t="s">
        <v>13</v>
      </c>
      <c r="Z32" s="544"/>
      <c r="AA32" s="545"/>
      <c r="AB32" s="482" t="s">
        <v>562</v>
      </c>
      <c r="AC32" s="482"/>
      <c r="AD32" s="482"/>
      <c r="AE32" s="239">
        <v>131</v>
      </c>
      <c r="AF32" s="240"/>
      <c r="AG32" s="240"/>
      <c r="AH32" s="240"/>
      <c r="AI32" s="239">
        <v>138</v>
      </c>
      <c r="AJ32" s="240"/>
      <c r="AK32" s="240"/>
      <c r="AL32" s="240"/>
      <c r="AM32" s="239">
        <v>146</v>
      </c>
      <c r="AN32" s="240"/>
      <c r="AO32" s="240"/>
      <c r="AP32" s="240"/>
      <c r="AQ32" s="359" t="s">
        <v>609</v>
      </c>
      <c r="AR32" s="194"/>
      <c r="AS32" s="194"/>
      <c r="AT32" s="360"/>
      <c r="AU32" s="240" t="s">
        <v>621</v>
      </c>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562</v>
      </c>
      <c r="AC33" s="536"/>
      <c r="AD33" s="536"/>
      <c r="AE33" s="239">
        <v>125</v>
      </c>
      <c r="AF33" s="240"/>
      <c r="AG33" s="240"/>
      <c r="AH33" s="240"/>
      <c r="AI33" s="239">
        <v>131</v>
      </c>
      <c r="AJ33" s="240"/>
      <c r="AK33" s="240"/>
      <c r="AL33" s="240"/>
      <c r="AM33" s="239">
        <v>130</v>
      </c>
      <c r="AN33" s="240"/>
      <c r="AO33" s="240"/>
      <c r="AP33" s="240"/>
      <c r="AQ33" s="359">
        <v>135</v>
      </c>
      <c r="AR33" s="194"/>
      <c r="AS33" s="194"/>
      <c r="AT33" s="360"/>
      <c r="AU33" s="240" t="s">
        <v>621</v>
      </c>
      <c r="AV33" s="240"/>
      <c r="AW33" s="240"/>
      <c r="AX33" s="242"/>
    </row>
    <row r="34" spans="1:50" ht="23.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104.80000000000001</v>
      </c>
      <c r="AF34" s="240"/>
      <c r="AG34" s="240"/>
      <c r="AH34" s="240"/>
      <c r="AI34" s="239">
        <v>105.34351145038168</v>
      </c>
      <c r="AJ34" s="240"/>
      <c r="AK34" s="240"/>
      <c r="AL34" s="240"/>
      <c r="AM34" s="239">
        <v>112.3</v>
      </c>
      <c r="AN34" s="240"/>
      <c r="AO34" s="240"/>
      <c r="AP34" s="240"/>
      <c r="AQ34" s="359" t="s">
        <v>610</v>
      </c>
      <c r="AR34" s="194"/>
      <c r="AS34" s="194"/>
      <c r="AT34" s="360"/>
      <c r="AU34" s="240" t="s">
        <v>621</v>
      </c>
      <c r="AV34" s="240"/>
      <c r="AW34" s="240"/>
      <c r="AX34" s="242"/>
    </row>
    <row r="35" spans="1:50" ht="23.25" customHeight="1" x14ac:dyDescent="0.15">
      <c r="A35" s="225" t="s">
        <v>539</v>
      </c>
      <c r="B35" s="226"/>
      <c r="C35" s="226"/>
      <c r="D35" s="226"/>
      <c r="E35" s="226"/>
      <c r="F35" s="227"/>
      <c r="G35" s="231" t="s">
        <v>629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563</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564</v>
      </c>
      <c r="AC101" s="482"/>
      <c r="AD101" s="482"/>
      <c r="AE101" s="239">
        <v>187</v>
      </c>
      <c r="AF101" s="240"/>
      <c r="AG101" s="240"/>
      <c r="AH101" s="241"/>
      <c r="AI101" s="239">
        <v>175</v>
      </c>
      <c r="AJ101" s="240"/>
      <c r="AK101" s="240"/>
      <c r="AL101" s="241"/>
      <c r="AM101" s="239">
        <v>193</v>
      </c>
      <c r="AN101" s="240"/>
      <c r="AO101" s="240"/>
      <c r="AP101" s="241"/>
      <c r="AQ101" s="239" t="s">
        <v>622</v>
      </c>
      <c r="AR101" s="240"/>
      <c r="AS101" s="240"/>
      <c r="AT101" s="241"/>
      <c r="AU101" s="239" t="s">
        <v>623</v>
      </c>
      <c r="AV101" s="240"/>
      <c r="AW101" s="240"/>
      <c r="AX101" s="241"/>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564</v>
      </c>
      <c r="AC102" s="482"/>
      <c r="AD102" s="482"/>
      <c r="AE102" s="452">
        <v>209</v>
      </c>
      <c r="AF102" s="452"/>
      <c r="AG102" s="452"/>
      <c r="AH102" s="452"/>
      <c r="AI102" s="452">
        <v>187</v>
      </c>
      <c r="AJ102" s="452"/>
      <c r="AK102" s="452"/>
      <c r="AL102" s="452"/>
      <c r="AM102" s="452">
        <v>175</v>
      </c>
      <c r="AN102" s="452"/>
      <c r="AO102" s="452"/>
      <c r="AP102" s="452"/>
      <c r="AQ102" s="237">
        <v>180</v>
      </c>
      <c r="AR102" s="238"/>
      <c r="AS102" s="238"/>
      <c r="AT102" s="334"/>
      <c r="AU102" s="237">
        <v>180</v>
      </c>
      <c r="AV102" s="238"/>
      <c r="AW102" s="238"/>
      <c r="AX102" s="334"/>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566</v>
      </c>
      <c r="AC116" s="484"/>
      <c r="AD116" s="485"/>
      <c r="AE116" s="452">
        <v>4941</v>
      </c>
      <c r="AF116" s="452"/>
      <c r="AG116" s="452"/>
      <c r="AH116" s="452"/>
      <c r="AI116" s="452">
        <v>5823</v>
      </c>
      <c r="AJ116" s="452"/>
      <c r="AK116" s="452"/>
      <c r="AL116" s="452"/>
      <c r="AM116" s="452">
        <v>6248</v>
      </c>
      <c r="AN116" s="452"/>
      <c r="AO116" s="452"/>
      <c r="AP116" s="452"/>
      <c r="AQ116" s="239">
        <v>5361</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567</v>
      </c>
      <c r="AC117" s="499"/>
      <c r="AD117" s="500"/>
      <c r="AE117" s="548" t="s">
        <v>612</v>
      </c>
      <c r="AF117" s="548"/>
      <c r="AG117" s="548"/>
      <c r="AH117" s="548"/>
      <c r="AI117" s="548" t="s">
        <v>613</v>
      </c>
      <c r="AJ117" s="548"/>
      <c r="AK117" s="548"/>
      <c r="AL117" s="548"/>
      <c r="AM117" s="548" t="s">
        <v>627</v>
      </c>
      <c r="AN117" s="548"/>
      <c r="AO117" s="548"/>
      <c r="AP117" s="548"/>
      <c r="AQ117" s="548" t="s">
        <v>624</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569</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3"/>
      <c r="G154" s="99" t="s">
        <v>570</v>
      </c>
      <c r="H154" s="100"/>
      <c r="I154" s="100"/>
      <c r="J154" s="100"/>
      <c r="K154" s="100"/>
      <c r="L154" s="100"/>
      <c r="M154" s="100"/>
      <c r="N154" s="100"/>
      <c r="O154" s="100"/>
      <c r="P154" s="101"/>
      <c r="Q154" s="123" t="s">
        <v>571</v>
      </c>
      <c r="R154" s="100"/>
      <c r="S154" s="100"/>
      <c r="T154" s="100"/>
      <c r="U154" s="100"/>
      <c r="V154" s="100"/>
      <c r="W154" s="100"/>
      <c r="X154" s="100"/>
      <c r="Y154" s="100"/>
      <c r="Z154" s="100"/>
      <c r="AA154" s="133"/>
      <c r="AB154" s="147" t="s">
        <v>555</v>
      </c>
      <c r="AC154" s="148"/>
      <c r="AD154" s="148"/>
      <c r="AE154" s="153" t="s">
        <v>572</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573</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574</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615</v>
      </c>
      <c r="K430" s="924"/>
      <c r="L430" s="924"/>
      <c r="M430" s="924"/>
      <c r="N430" s="924"/>
      <c r="O430" s="924"/>
      <c r="P430" s="924"/>
      <c r="Q430" s="924"/>
      <c r="R430" s="924"/>
      <c r="S430" s="924"/>
      <c r="T430" s="925"/>
      <c r="U430" s="602" t="s">
        <v>616</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617</v>
      </c>
      <c r="AF432" s="187"/>
      <c r="AG432" s="131" t="s">
        <v>357</v>
      </c>
      <c r="AH432" s="132"/>
      <c r="AI432" s="182"/>
      <c r="AJ432" s="182"/>
      <c r="AK432" s="182"/>
      <c r="AL432" s="160"/>
      <c r="AM432" s="182"/>
      <c r="AN432" s="182"/>
      <c r="AO432" s="182"/>
      <c r="AP432" s="160"/>
      <c r="AQ432" s="604" t="s">
        <v>616</v>
      </c>
      <c r="AR432" s="187"/>
      <c r="AS432" s="131" t="s">
        <v>357</v>
      </c>
      <c r="AT432" s="132"/>
      <c r="AU432" s="187" t="s">
        <v>618</v>
      </c>
      <c r="AV432" s="187"/>
      <c r="AW432" s="131" t="s">
        <v>301</v>
      </c>
      <c r="AX432" s="170"/>
    </row>
    <row r="433" spans="1:50" ht="23.25" customHeight="1" x14ac:dyDescent="0.15">
      <c r="A433" s="144"/>
      <c r="B433" s="140"/>
      <c r="C433" s="139"/>
      <c r="D433" s="140"/>
      <c r="E433" s="361"/>
      <c r="F433" s="362"/>
      <c r="G433" s="99" t="s">
        <v>616</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618</v>
      </c>
      <c r="AC433" s="200"/>
      <c r="AD433" s="200"/>
      <c r="AE433" s="359" t="s">
        <v>618</v>
      </c>
      <c r="AF433" s="194"/>
      <c r="AG433" s="194"/>
      <c r="AH433" s="194"/>
      <c r="AI433" s="359" t="s">
        <v>618</v>
      </c>
      <c r="AJ433" s="194"/>
      <c r="AK433" s="194"/>
      <c r="AL433" s="194"/>
      <c r="AM433" s="359" t="s">
        <v>618</v>
      </c>
      <c r="AN433" s="194"/>
      <c r="AO433" s="194"/>
      <c r="AP433" s="360"/>
      <c r="AQ433" s="359" t="s">
        <v>618</v>
      </c>
      <c r="AR433" s="194"/>
      <c r="AS433" s="194"/>
      <c r="AT433" s="360"/>
      <c r="AU433" s="194" t="s">
        <v>618</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618</v>
      </c>
      <c r="AC434" s="192"/>
      <c r="AD434" s="192"/>
      <c r="AE434" s="359" t="s">
        <v>617</v>
      </c>
      <c r="AF434" s="194"/>
      <c r="AG434" s="194"/>
      <c r="AH434" s="360"/>
      <c r="AI434" s="359" t="s">
        <v>619</v>
      </c>
      <c r="AJ434" s="194"/>
      <c r="AK434" s="194"/>
      <c r="AL434" s="194"/>
      <c r="AM434" s="359" t="s">
        <v>618</v>
      </c>
      <c r="AN434" s="194"/>
      <c r="AO434" s="194"/>
      <c r="AP434" s="360"/>
      <c r="AQ434" s="359" t="s">
        <v>618</v>
      </c>
      <c r="AR434" s="194"/>
      <c r="AS434" s="194"/>
      <c r="AT434" s="360"/>
      <c r="AU434" s="194" t="s">
        <v>618</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620</v>
      </c>
      <c r="AF435" s="194"/>
      <c r="AG435" s="194"/>
      <c r="AH435" s="360"/>
      <c r="AI435" s="359" t="s">
        <v>618</v>
      </c>
      <c r="AJ435" s="194"/>
      <c r="AK435" s="194"/>
      <c r="AL435" s="194"/>
      <c r="AM435" s="359" t="s">
        <v>620</v>
      </c>
      <c r="AN435" s="194"/>
      <c r="AO435" s="194"/>
      <c r="AP435" s="360"/>
      <c r="AQ435" s="359" t="s">
        <v>618</v>
      </c>
      <c r="AR435" s="194"/>
      <c r="AS435" s="194"/>
      <c r="AT435" s="360"/>
      <c r="AU435" s="194" t="s">
        <v>620</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618</v>
      </c>
      <c r="AF457" s="187"/>
      <c r="AG457" s="131" t="s">
        <v>357</v>
      </c>
      <c r="AH457" s="132"/>
      <c r="AI457" s="182"/>
      <c r="AJ457" s="182"/>
      <c r="AK457" s="182"/>
      <c r="AL457" s="160"/>
      <c r="AM457" s="182"/>
      <c r="AN457" s="182"/>
      <c r="AO457" s="182"/>
      <c r="AP457" s="160"/>
      <c r="AQ457" s="604" t="s">
        <v>618</v>
      </c>
      <c r="AR457" s="187"/>
      <c r="AS457" s="131" t="s">
        <v>357</v>
      </c>
      <c r="AT457" s="132"/>
      <c r="AU457" s="187" t="s">
        <v>618</v>
      </c>
      <c r="AV457" s="187"/>
      <c r="AW457" s="131" t="s">
        <v>301</v>
      </c>
      <c r="AX457" s="170"/>
    </row>
    <row r="458" spans="1:50" ht="23.25" customHeight="1" x14ac:dyDescent="0.15">
      <c r="A458" s="144"/>
      <c r="B458" s="140"/>
      <c r="C458" s="139"/>
      <c r="D458" s="140"/>
      <c r="E458" s="361"/>
      <c r="F458" s="362"/>
      <c r="G458" s="99" t="s">
        <v>620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618</v>
      </c>
      <c r="AC458" s="200"/>
      <c r="AD458" s="200"/>
      <c r="AE458" s="359" t="s">
        <v>618</v>
      </c>
      <c r="AF458" s="194"/>
      <c r="AG458" s="194"/>
      <c r="AH458" s="194"/>
      <c r="AI458" s="359" t="s">
        <v>618</v>
      </c>
      <c r="AJ458" s="194"/>
      <c r="AK458" s="194"/>
      <c r="AL458" s="194"/>
      <c r="AM458" s="359" t="s">
        <v>618</v>
      </c>
      <c r="AN458" s="194"/>
      <c r="AO458" s="194"/>
      <c r="AP458" s="360"/>
      <c r="AQ458" s="359" t="s">
        <v>618</v>
      </c>
      <c r="AR458" s="194"/>
      <c r="AS458" s="194"/>
      <c r="AT458" s="360"/>
      <c r="AU458" s="194" t="s">
        <v>618</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618</v>
      </c>
      <c r="AC459" s="192"/>
      <c r="AD459" s="192"/>
      <c r="AE459" s="359" t="s">
        <v>618</v>
      </c>
      <c r="AF459" s="194"/>
      <c r="AG459" s="194"/>
      <c r="AH459" s="360"/>
      <c r="AI459" s="359" t="s">
        <v>618</v>
      </c>
      <c r="AJ459" s="194"/>
      <c r="AK459" s="194"/>
      <c r="AL459" s="194"/>
      <c r="AM459" s="359" t="s">
        <v>618</v>
      </c>
      <c r="AN459" s="194"/>
      <c r="AO459" s="194"/>
      <c r="AP459" s="360"/>
      <c r="AQ459" s="359" t="s">
        <v>618</v>
      </c>
      <c r="AR459" s="194"/>
      <c r="AS459" s="194"/>
      <c r="AT459" s="360"/>
      <c r="AU459" s="194" t="s">
        <v>618</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618</v>
      </c>
      <c r="AF460" s="194"/>
      <c r="AG460" s="194"/>
      <c r="AH460" s="360"/>
      <c r="AI460" s="359" t="s">
        <v>618</v>
      </c>
      <c r="AJ460" s="194"/>
      <c r="AK460" s="194"/>
      <c r="AL460" s="194"/>
      <c r="AM460" s="359" t="s">
        <v>618</v>
      </c>
      <c r="AN460" s="194"/>
      <c r="AO460" s="194"/>
      <c r="AP460" s="360"/>
      <c r="AQ460" s="359" t="s">
        <v>618</v>
      </c>
      <c r="AR460" s="194"/>
      <c r="AS460" s="194"/>
      <c r="AT460" s="360"/>
      <c r="AU460" s="194" t="s">
        <v>618</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618</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8"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551</v>
      </c>
      <c r="AE702" s="368"/>
      <c r="AF702" s="368"/>
      <c r="AG702" s="410" t="s">
        <v>575</v>
      </c>
      <c r="AH702" s="411"/>
      <c r="AI702" s="411"/>
      <c r="AJ702" s="411"/>
      <c r="AK702" s="411"/>
      <c r="AL702" s="411"/>
      <c r="AM702" s="411"/>
      <c r="AN702" s="411"/>
      <c r="AO702" s="411"/>
      <c r="AP702" s="411"/>
      <c r="AQ702" s="411"/>
      <c r="AR702" s="411"/>
      <c r="AS702" s="411"/>
      <c r="AT702" s="411"/>
      <c r="AU702" s="411"/>
      <c r="AV702" s="411"/>
      <c r="AW702" s="411"/>
      <c r="AX702" s="412"/>
    </row>
    <row r="703" spans="1:50" ht="42.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551</v>
      </c>
      <c r="AE703" s="348"/>
      <c r="AF703" s="348"/>
      <c r="AG703" s="117" t="s">
        <v>576</v>
      </c>
      <c r="AH703" s="118"/>
      <c r="AI703" s="118"/>
      <c r="AJ703" s="118"/>
      <c r="AK703" s="118"/>
      <c r="AL703" s="118"/>
      <c r="AM703" s="118"/>
      <c r="AN703" s="118"/>
      <c r="AO703" s="118"/>
      <c r="AP703" s="118"/>
      <c r="AQ703" s="118"/>
      <c r="AR703" s="118"/>
      <c r="AS703" s="118"/>
      <c r="AT703" s="118"/>
      <c r="AU703" s="118"/>
      <c r="AV703" s="118"/>
      <c r="AW703" s="118"/>
      <c r="AX703" s="119"/>
    </row>
    <row r="704" spans="1:50" ht="45.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551</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611</v>
      </c>
      <c r="AE705" s="738"/>
      <c r="AF705" s="738"/>
      <c r="AG705" s="123" t="s">
        <v>608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3.7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551</v>
      </c>
      <c r="AE708" s="628"/>
      <c r="AF708" s="628"/>
      <c r="AG708" s="766" t="s">
        <v>578</v>
      </c>
      <c r="AH708" s="767"/>
      <c r="AI708" s="767"/>
      <c r="AJ708" s="767"/>
      <c r="AK708" s="767"/>
      <c r="AL708" s="767"/>
      <c r="AM708" s="767"/>
      <c r="AN708" s="767"/>
      <c r="AO708" s="767"/>
      <c r="AP708" s="767"/>
      <c r="AQ708" s="767"/>
      <c r="AR708" s="767"/>
      <c r="AS708" s="767"/>
      <c r="AT708" s="767"/>
      <c r="AU708" s="767"/>
      <c r="AV708" s="767"/>
      <c r="AW708" s="767"/>
      <c r="AX708" s="768"/>
    </row>
    <row r="709" spans="1:50" ht="33.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551</v>
      </c>
      <c r="AE709" s="348"/>
      <c r="AF709" s="348"/>
      <c r="AG709" s="117" t="s">
        <v>579</v>
      </c>
      <c r="AH709" s="118"/>
      <c r="AI709" s="118"/>
      <c r="AJ709" s="118"/>
      <c r="AK709" s="118"/>
      <c r="AL709" s="118"/>
      <c r="AM709" s="118"/>
      <c r="AN709" s="118"/>
      <c r="AO709" s="118"/>
      <c r="AP709" s="118"/>
      <c r="AQ709" s="118"/>
      <c r="AR709" s="118"/>
      <c r="AS709" s="118"/>
      <c r="AT709" s="118"/>
      <c r="AU709" s="118"/>
      <c r="AV709" s="118"/>
      <c r="AW709" s="118"/>
      <c r="AX709" s="119"/>
    </row>
    <row r="710" spans="1:50" ht="32.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551</v>
      </c>
      <c r="AE710" s="348"/>
      <c r="AF710" s="348"/>
      <c r="AG710" s="117" t="s">
        <v>580</v>
      </c>
      <c r="AH710" s="118"/>
      <c r="AI710" s="118"/>
      <c r="AJ710" s="118"/>
      <c r="AK710" s="118"/>
      <c r="AL710" s="118"/>
      <c r="AM710" s="118"/>
      <c r="AN710" s="118"/>
      <c r="AO710" s="118"/>
      <c r="AP710" s="118"/>
      <c r="AQ710" s="118"/>
      <c r="AR710" s="118"/>
      <c r="AS710" s="118"/>
      <c r="AT710" s="118"/>
      <c r="AU710" s="118"/>
      <c r="AV710" s="118"/>
      <c r="AW710" s="118"/>
      <c r="AX710" s="119"/>
    </row>
    <row r="711" spans="1:50" ht="48.7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551</v>
      </c>
      <c r="AE711" s="348"/>
      <c r="AF711" s="348"/>
      <c r="AG711" s="117" t="s">
        <v>581</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611</v>
      </c>
      <c r="AE712" s="807"/>
      <c r="AF712" s="807"/>
      <c r="AG712" s="834" t="s">
        <v>582</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611</v>
      </c>
      <c r="AE713" s="348"/>
      <c r="AF713" s="684"/>
      <c r="AG713" s="117" t="s">
        <v>625</v>
      </c>
      <c r="AH713" s="118"/>
      <c r="AI713" s="118"/>
      <c r="AJ713" s="118"/>
      <c r="AK713" s="118"/>
      <c r="AL713" s="118"/>
      <c r="AM713" s="118"/>
      <c r="AN713" s="118"/>
      <c r="AO713" s="118"/>
      <c r="AP713" s="118"/>
      <c r="AQ713" s="118"/>
      <c r="AR713" s="118"/>
      <c r="AS713" s="118"/>
      <c r="AT713" s="118"/>
      <c r="AU713" s="118"/>
      <c r="AV713" s="118"/>
      <c r="AW713" s="118"/>
      <c r="AX713" s="119"/>
    </row>
    <row r="714" spans="1:50" ht="39"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551</v>
      </c>
      <c r="AE714" s="832"/>
      <c r="AF714" s="833"/>
      <c r="AG714" s="760" t="s">
        <v>583</v>
      </c>
      <c r="AH714" s="761"/>
      <c r="AI714" s="761"/>
      <c r="AJ714" s="761"/>
      <c r="AK714" s="761"/>
      <c r="AL714" s="761"/>
      <c r="AM714" s="761"/>
      <c r="AN714" s="761"/>
      <c r="AO714" s="761"/>
      <c r="AP714" s="761"/>
      <c r="AQ714" s="761"/>
      <c r="AR714" s="761"/>
      <c r="AS714" s="761"/>
      <c r="AT714" s="761"/>
      <c r="AU714" s="761"/>
      <c r="AV714" s="761"/>
      <c r="AW714" s="761"/>
      <c r="AX714" s="762"/>
    </row>
    <row r="715" spans="1:50" ht="30.75"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551</v>
      </c>
      <c r="AE715" s="628"/>
      <c r="AF715" s="752"/>
      <c r="AG715" s="766" t="s">
        <v>584</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611</v>
      </c>
      <c r="AE716" s="652"/>
      <c r="AF716" s="652"/>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33.75"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551</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42"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551</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551</v>
      </c>
      <c r="AE719" s="628"/>
      <c r="AF719" s="628"/>
      <c r="AG719" s="123" t="s">
        <v>588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t="s">
        <v>546</v>
      </c>
      <c r="D721" s="337"/>
      <c r="E721" s="337"/>
      <c r="F721" s="338"/>
      <c r="G721" s="319"/>
      <c r="H721" s="320"/>
      <c r="I721" s="92" t="str">
        <f>IF(OR(G721="　", G721=""), "", "-")</f>
        <v/>
      </c>
      <c r="J721" s="323">
        <v>154</v>
      </c>
      <c r="K721" s="323"/>
      <c r="L721" s="92" t="str">
        <f>IF(M721="","","-")</f>
        <v/>
      </c>
      <c r="M721" s="93"/>
      <c r="N721" s="298" t="s">
        <v>589</v>
      </c>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t="s">
        <v>546</v>
      </c>
      <c r="D722" s="337"/>
      <c r="E722" s="337"/>
      <c r="F722" s="338"/>
      <c r="G722" s="319"/>
      <c r="H722" s="320"/>
      <c r="I722" s="92" t="str">
        <f t="shared" ref="I722:I725" si="4">IF(OR(G722="　", G722=""), "", "-")</f>
        <v/>
      </c>
      <c r="J722" s="323">
        <v>180</v>
      </c>
      <c r="K722" s="323"/>
      <c r="L722" s="92" t="str">
        <f t="shared" ref="L722:L725" si="5">IF(M722="","","-")</f>
        <v/>
      </c>
      <c r="M722" s="93"/>
      <c r="N722" s="298" t="s">
        <v>590</v>
      </c>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591</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592</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t="s">
        <v>593</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t="s">
        <v>258</v>
      </c>
      <c r="B731" s="824"/>
      <c r="C731" s="824"/>
      <c r="D731" s="824"/>
      <c r="E731" s="825"/>
      <c r="F731" s="753" t="s">
        <v>594</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t="s">
        <v>258</v>
      </c>
      <c r="B733" s="697"/>
      <c r="C733" s="697"/>
      <c r="D733" s="697"/>
      <c r="E733" s="698"/>
      <c r="F733" s="662" t="s">
        <v>595</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118.5" customHeight="1" thickBot="1" x14ac:dyDescent="0.2">
      <c r="A735" s="814" t="s">
        <v>596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26</v>
      </c>
      <c r="H737" s="314"/>
      <c r="I737" s="314"/>
      <c r="J737" s="314"/>
      <c r="K737" s="314"/>
      <c r="L737" s="314"/>
      <c r="M737" s="314"/>
      <c r="N737" s="314"/>
      <c r="O737" s="314"/>
      <c r="P737" s="315"/>
      <c r="Q737" s="326" t="s">
        <v>360</v>
      </c>
      <c r="R737" s="326"/>
      <c r="S737" s="326"/>
      <c r="T737" s="326"/>
      <c r="U737" s="326"/>
      <c r="V737" s="326"/>
      <c r="W737" s="313">
        <v>15</v>
      </c>
      <c r="X737" s="314"/>
      <c r="Y737" s="314"/>
      <c r="Z737" s="314"/>
      <c r="AA737" s="314"/>
      <c r="AB737" s="314"/>
      <c r="AC737" s="314"/>
      <c r="AD737" s="314"/>
      <c r="AE737" s="314"/>
      <c r="AF737" s="315"/>
      <c r="AG737" s="326" t="s">
        <v>361</v>
      </c>
      <c r="AH737" s="326"/>
      <c r="AI737" s="326"/>
      <c r="AJ737" s="326"/>
      <c r="AK737" s="326"/>
      <c r="AL737" s="326"/>
      <c r="AM737" s="313">
        <v>39</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131</v>
      </c>
      <c r="H738" s="314"/>
      <c r="I738" s="314"/>
      <c r="J738" s="314"/>
      <c r="K738" s="314"/>
      <c r="L738" s="314"/>
      <c r="M738" s="314"/>
      <c r="N738" s="314"/>
      <c r="O738" s="314"/>
      <c r="P738" s="314"/>
      <c r="Q738" s="326" t="s">
        <v>363</v>
      </c>
      <c r="R738" s="326"/>
      <c r="S738" s="326"/>
      <c r="T738" s="326"/>
      <c r="U738" s="326"/>
      <c r="V738" s="326"/>
      <c r="W738" s="313">
        <v>123</v>
      </c>
      <c r="X738" s="314"/>
      <c r="Y738" s="314"/>
      <c r="Z738" s="314"/>
      <c r="AA738" s="314"/>
      <c r="AB738" s="314"/>
      <c r="AC738" s="314"/>
      <c r="AD738" s="314"/>
      <c r="AE738" s="314"/>
      <c r="AF738" s="315"/>
      <c r="AG738" s="279" t="s">
        <v>364</v>
      </c>
      <c r="AH738" s="279"/>
      <c r="AI738" s="279"/>
      <c r="AJ738" s="279"/>
      <c r="AK738" s="279"/>
      <c r="AL738" s="279"/>
      <c r="AM738" s="313">
        <v>129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158</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519</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597</v>
      </c>
      <c r="H781" s="694"/>
      <c r="I781" s="694"/>
      <c r="J781" s="694"/>
      <c r="K781" s="695"/>
      <c r="L781" s="687" t="s">
        <v>598</v>
      </c>
      <c r="M781" s="688"/>
      <c r="N781" s="688"/>
      <c r="O781" s="688"/>
      <c r="P781" s="688"/>
      <c r="Q781" s="688"/>
      <c r="R781" s="688"/>
      <c r="S781" s="688"/>
      <c r="T781" s="688"/>
      <c r="U781" s="688"/>
      <c r="V781" s="688"/>
      <c r="W781" s="688"/>
      <c r="X781" s="689"/>
      <c r="Y781" s="413">
        <v>1206</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t="s">
        <v>603</v>
      </c>
      <c r="H782" s="599"/>
      <c r="I782" s="599"/>
      <c r="J782" s="599"/>
      <c r="K782" s="600"/>
      <c r="L782" s="621" t="s">
        <v>604</v>
      </c>
      <c r="M782" s="622"/>
      <c r="N782" s="622"/>
      <c r="O782" s="622"/>
      <c r="P782" s="622"/>
      <c r="Q782" s="622"/>
      <c r="R782" s="622"/>
      <c r="S782" s="622"/>
      <c r="T782" s="622"/>
      <c r="U782" s="622"/>
      <c r="V782" s="622"/>
      <c r="W782" s="622"/>
      <c r="X782" s="623"/>
      <c r="Y782" s="624" t="s">
        <v>605</v>
      </c>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t="s">
        <v>605</v>
      </c>
      <c r="H783" s="599"/>
      <c r="I783" s="599"/>
      <c r="J783" s="599"/>
      <c r="K783" s="600"/>
      <c r="L783" s="621" t="s">
        <v>606</v>
      </c>
      <c r="M783" s="622"/>
      <c r="N783" s="622"/>
      <c r="O783" s="622"/>
      <c r="P783" s="622"/>
      <c r="Q783" s="622"/>
      <c r="R783" s="622"/>
      <c r="S783" s="622"/>
      <c r="T783" s="622"/>
      <c r="U783" s="622"/>
      <c r="V783" s="622"/>
      <c r="W783" s="622"/>
      <c r="X783" s="623"/>
      <c r="Y783" s="624" t="s">
        <v>607</v>
      </c>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1206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30" customHeight="1" x14ac:dyDescent="0.15">
      <c r="A837" s="401">
        <v>1</v>
      </c>
      <c r="B837" s="401">
        <v>1</v>
      </c>
      <c r="C837" s="387" t="s">
        <v>599</v>
      </c>
      <c r="D837" s="369"/>
      <c r="E837" s="369"/>
      <c r="F837" s="369"/>
      <c r="G837" s="369"/>
      <c r="H837" s="369"/>
      <c r="I837" s="369"/>
      <c r="J837" s="370" t="s">
        <v>600</v>
      </c>
      <c r="K837" s="371"/>
      <c r="L837" s="371"/>
      <c r="M837" s="371"/>
      <c r="N837" s="371"/>
      <c r="O837" s="371"/>
      <c r="P837" s="388" t="s">
        <v>598</v>
      </c>
      <c r="Q837" s="372"/>
      <c r="R837" s="372"/>
      <c r="S837" s="372"/>
      <c r="T837" s="372"/>
      <c r="U837" s="372"/>
      <c r="V837" s="372"/>
      <c r="W837" s="372"/>
      <c r="X837" s="372"/>
      <c r="Y837" s="373">
        <v>1206</v>
      </c>
      <c r="Z837" s="374"/>
      <c r="AA837" s="374"/>
      <c r="AB837" s="375"/>
      <c r="AC837" s="383" t="s">
        <v>197</v>
      </c>
      <c r="AD837" s="384"/>
      <c r="AE837" s="384"/>
      <c r="AF837" s="384"/>
      <c r="AG837" s="384"/>
      <c r="AH837" s="385" t="s">
        <v>601</v>
      </c>
      <c r="AI837" s="386"/>
      <c r="AJ837" s="386"/>
      <c r="AK837" s="386"/>
      <c r="AL837" s="379" t="s">
        <v>601</v>
      </c>
      <c r="AM837" s="380"/>
      <c r="AN837" s="380"/>
      <c r="AO837" s="381"/>
      <c r="AP837" s="382" t="s">
        <v>602</v>
      </c>
      <c r="AQ837" s="382"/>
      <c r="AR837" s="382"/>
      <c r="AS837" s="382"/>
      <c r="AT837" s="382"/>
      <c r="AU837" s="382"/>
      <c r="AV837" s="382"/>
      <c r="AW837" s="382"/>
      <c r="AX837" s="382"/>
    </row>
    <row r="838" spans="1:50" ht="30"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hidden="1"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1"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551</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t="s">
        <v>551</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エネルギー対策</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2017-06-20T08:08:10Z</cp:lastPrinted>
  <dcterms:created xsi:type="dcterms:W3CDTF">2012-03-13T00:50:25Z</dcterms:created>
  <dcterms:modified xsi:type="dcterms:W3CDTF">2017-07-04T08:29:08Z</dcterms:modified>
</cp:coreProperties>
</file>