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<sst xmlns="http://schemas.openxmlformats.org/spreadsheetml/2006/main" count="2812" uniqueCount="610">
  <si>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</si>
  <si>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</si>
  <si>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</si>
  <si>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</si>
  <si>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</si>
  <si>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</si>
  <si>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</si>
  <si>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</si>
  <si>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</si>
  <si>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</si>
  <si>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</si>
  <si>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</si>
  <si>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</si>
  <si>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</si>
  <si>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</si>
  <si>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</si>
  <si>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</si>
  <si>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</si>
  <si>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</si>
  <si>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</si>
  <si>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</si>
  <si>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</si>
  <si>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</si>
  <si>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</si>
  <si>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</si>
  <si>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</si>
  <si>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</si>
  <si>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</si>
  <si>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</si>
  <si>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</si>
  <si>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</si>
  <si>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</si>
  <si>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</si>
  <si>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</si>
  <si>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</si>
  <si>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</si>
  <si>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</si>
  <si>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</si>
  <si>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</si>
  <si>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</si>
  <si>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</si>
  <si>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</si>
  <si>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</si>
  <si>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</si>
  <si>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</si>
  <si>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</si>
  <si>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</si>
  <si>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</si>
  <si>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</si>
  <si>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</si>
  <si>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</si>
  <si>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</si>
  <si>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</si>
  <si>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</si>
  <si>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</si>
  <si>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</si>
  <si>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</si>
  <si>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</si>
  <si>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</si>
  <si>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</si>
  <si>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</si>
  <si>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</si>
  <si>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</si>
  <si>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</si>
  <si>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</si>
  <si>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</si>
  <si>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</si>
  <si>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</si>
  <si>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</si>
  <si>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</si>
  <si>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</si>
  <si>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</si>
  <si>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</si>
  <si>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</si>
  <si>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</si>
  <si>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</si>
  <si>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</si>
  <si>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</si>
  <si>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</si>
  <si>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</si>
  <si>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</si>
  <si>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</si>
  <si>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</si>
  <si>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</si>
  <si>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</si>
  <si>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</si>
  <si>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</si>
  <si>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</si>
  <si>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</si>
  <si>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</si>
  <si>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</si>
  <si>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</si>
  <si>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</si>
  <si>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</si>
  <si>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</si>
  <si>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</si>
  <si>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</si>
  <si>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</si>
  <si>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</si>
  <si>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</si>
  <si>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</si>
  <si>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</si>
  <si>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</si>
  <si>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</si>
  <si>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</si>
  <si>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</si>
  <si>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</si>
  <si>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</si>
  <si>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</si>
  <si>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</si>
  <si>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</si>
  <si>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</si>
  <si>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</si>
  <si>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</si>
  <si>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</si>
  <si>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</si>
  <si>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</si>
  <si>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</si>
  <si>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</si>
  <si>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</si>
  <si>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</si>
  <si>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</si>
  <si>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</si>
  <si>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</si>
  <si>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</si>
  <si>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</si>
  <si>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</si>
  <si>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</si>
  <si>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</si>
  <si>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</si>
  <si>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</si>
  <si>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</si>
  <si>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</si>
  <si>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</si>
  <si>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</si>
  <si>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</si>
  <si>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</si>
  <si>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</si>
  <si>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</si>
  <si>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</si>
  <si>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</si>
  <si>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</si>
  <si>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</si>
  <si>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</si>
  <si>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</si>
  <si>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</si>
  <si>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</si>
  <si>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</si>
  <si>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</si>
  <si>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</si>
  <si>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</si>
  <si>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</si>
  <si>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</si>
  <si>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</si>
  <si>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</si>
  <si>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</si>
  <si>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</si>
  <si>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</si>
  <si>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</si>
  <si>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</si>
  <si>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</si>
  <si>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</si>
  <si>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</si>
  <si>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</si>
  <si>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</si>
  <si>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</si>
  <si>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</si>
  <si>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</si>
  <si>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</si>
  <si>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</si>
  <si>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</si>
  <si>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</si>
  <si>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</si>
  <si>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</si>
  <si>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</si>
  <si>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</si>
  <si>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</si>
  <si>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</si>
  <si>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</si>
  <si>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</si>
  <si>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</si>
  <si>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</si>
  <si>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</si>
  <si>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</si>
  <si>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</si>
  <si>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</si>
  <si>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</si>
  <si>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</si>
  <si>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</si>
  <si>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</si>
  <si>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</si>
  <si>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</si>
  <si>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</si>
  <si>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</si>
  <si>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</si>
  <si>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</si>
  <si>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</si>
  <si>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</si>
  <si>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</si>
  <si>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</si>
  <si>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</si>
  <si>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</si>
  <si>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</si>
  <si>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</si>
  <si>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</si>
  <si>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</si>
  <si>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</si>
  <si>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</si>
  <si>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</si>
  <si>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</si>
  <si>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</si>
  <si>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</si>
  <si>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</si>
  <si>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</si>
  <si>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</si>
  <si>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</si>
  <si>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</si>
  <si>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</si>
  <si>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</si>
  <si>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</si>
  <si>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</si>
  <si>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</si>
  <si>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</si>
  <si>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</si>
  <si>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</si>
  <si>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</si>
  <si>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</si>
  <si>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</si>
  <si>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</si>
  <si>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</si>
  <si>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</si>
  <si>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</si>
  <si>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</si>
  <si>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</si>
  <si>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</si>
  <si>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</si>
  <si>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</si>
  <si>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</si>
  <si>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</si>
  <si>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</si>
  <si>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</si>
  <si>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</si>
  <si>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</si>
  <si>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</si>
  <si>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</si>
  <si>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</si>
  <si>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</si>
  <si>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</si>
  <si>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</si>
  <si>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</si>
  <si>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</si>
  <si>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</si>
  <si>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</si>
  <si>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</si>
  <si>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</si>
  <si>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</si>
  <si>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</si>
  <si>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</si>
  <si>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</si>
  <si>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</si>
  <si>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</si>
  <si>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</si>
  <si>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</si>
  <si>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</si>
  <si>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</si>
  <si>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</si>
  <si>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</si>
  <si>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</si>
  <si>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</si>
  <si>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</si>
  <si>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</si>
  <si>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</si>
  <si>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</si>
  <si>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</si>
  <si>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</si>
  <si>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</si>
  <si>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</si>
  <si>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</si>
  <si>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</si>
  <si>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</si>
  <si>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</si>
  <si>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</si>
  <si>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</si>
  <si>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</si>
  <si>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</si>
  <si>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</si>
  <si>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</si>
  <si>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</si>
  <si>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</si>
  <si>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</si>
  <si>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</si>
  <si>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</si>
  <si>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</si>
  <si>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</si>
  <si>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</si>
  <si>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</si>
  <si>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</si>
  <si>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</si>
  <si>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</si>
  <si>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</si>
  <si>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</si>
  <si>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</si>
  <si>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</si>
  <si>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</si>
  <si>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</si>
  <si>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</si>
  <si>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</si>
  <si>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</si>
  <si>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</si>
  <si>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</si>
  <si>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</si>
  <si>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</si>
  <si>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</si>
  <si>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</si>
  <si>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</si>
  <si>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</si>
  <si>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</si>
  <si>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</si>
  <si>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</si>
  <si>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</si>
  <si>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</si>
  <si>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</si>
  <si>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</si>
  <si>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</si>
  <si>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</si>
  <si>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</si>
  <si>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</si>
  <si>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</si>
  <si>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</si>
  <si>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</si>
  <si>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</si>
  <si>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</si>
  <si>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</si>
  <si>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</si>
  <si>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</si>
  <si>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</si>
  <si>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</si>
  <si>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</si>
  <si>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</si>
  <si>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</si>
  <si>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</si>
  <si>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</si>
  <si>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</si>
  <si>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</si>
  <si>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</si>
  <si>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</si>
  <si>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</si>
  <si>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</si>
  <si>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</si>
  <si>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</si>
  <si>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</si>
  <si>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</si>
  <si>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</si>
  <si>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</si>
  <si>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</si>
  <si>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</si>
  <si>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</si>
  <si>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</si>
  <si>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</si>
  <si>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</si>
  <si>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</si>
  <si>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</si>
  <si>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</si>
  <si>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</si>
  <si>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</si>
  <si>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</si>
  <si>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</si>
  <si>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</si>
  <si>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</si>
  <si>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</si>
  <si>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</si>
  <si>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</si>
  <si>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</si>
  <si>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</si>
  <si>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</si>
  <si>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</si>
  <si>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</si>
  <si>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</si>
  <si>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</si>
  <si>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</si>
  <si>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</si>
  <si>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</si>
  <si>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</si>
  <si>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</si>
  <si>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</si>
  <si>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</si>
  <si>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</si>
  <si>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</si>
  <si>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</si>
  <si>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</si>
  <si>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</si>
  <si>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</si>
  <si>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</si>
  <si>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</si>
  <si>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</si>
  <si>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</si>
  <si>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</si>
  <si>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</si>
  <si>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</si>
  <si>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</si>
  <si>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</si>
  <si>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</si>
  <si>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</si>
  <si>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</si>
  <si>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</si>
  <si>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</si>
  <si>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</si>
  <si>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</si>
  <si>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</si>
  <si>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</si>
  <si>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</si>
  <si>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</si>
  <si>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</si>
  <si>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</si>
  <si>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</si>
  <si>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</si>
  <si>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</si>
  <si>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</si>
  <si>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</si>
  <si>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</si>
  <si>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</si>
  <si>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</si>
  <si>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</si>
  <si>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</si>
  <si>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</si>
  <si>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</si>
  <si>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</si>
  <si>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</si>
  <si>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</si>
  <si>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</si>
  <si>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</si>
  <si>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</si>
  <si>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</si>
  <si>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</si>
  <si>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</si>
  <si>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</si>
  <si>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</si>
  <si>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</si>
  <si>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</si>
  <si>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</si>
  <si>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</si>
  <si>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</si>
  <si>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</si>
  <si>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</si>
  <si>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</si>
  <si>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</si>
  <si>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</si>
  <si>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</si>
  <si>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</si>
  <si>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</si>
  <si>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</si>
  <si>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</si>
  <si>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</si>
  <si>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</si>
  <si>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</si>
  <si>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</si>
  <si>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</si>
  <si>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</si>
  <si>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</si>
  <si>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</si>
  <si>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</si>
  <si>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</si>
  <si>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</si>
  <si>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</si>
  <si>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</si>
  <si>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</si>
  <si>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</si>
  <si>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</si>
  <si>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</si>
  <si>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</si>
  <si>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</si>
  <si>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</si>
  <si>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</si>
  <si>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</si>
  <si>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</si>
  <si>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</si>
  <si>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</si>
  <si>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</si>
  <si>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</si>
  <si>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</si>
  <si>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</si>
  <si>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</si>
  <si>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</si>
  <si>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</si>
  <si>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</si>
  <si>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</si>
  <si>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</si>
  <si>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</si>
  <si>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</si>
  <si>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</si>
  <si>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</si>
  <si>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</si>
  <si>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</si>
  <si>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</si>
  <si>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</si>
  <si>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</si>
  <si>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</si>
  <si>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</si>
  <si>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</si>
  <si>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</si>
  <si>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</si>
  <si>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</si>
  <si>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</si>
  <si>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</si>
  <si>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</si>
  <si>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</si>
  <si>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</si>
  <si>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</si>
  <si>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</si>
  <si>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</si>
  <si>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</si>
  <si>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</si>
  <si>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</si>
  <si>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</si>
  <si>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</si>
  <si>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</si>
  <si>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</si>
  <si>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</si>
  <si>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</si>
  <si>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</si>
  <si>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</si>
  <si>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</si>
  <si>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</si>
  <si>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</si>
  <si>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</si>
  <si>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</si>
  <si>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</si>
  <si>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</si>
  <si>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</si>
  <si>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</si>
  <si>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</si>
  <si>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</si>
  <si>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</si>
  <si>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</si>
  <si>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</si>
  <si>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</si>
  <si>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</si>
  <si>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</si>
  <si>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</si>
  <si>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</si>
  <si>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</si>
  <si>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</si>
  <si>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</si>
  <si>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</si>
  <si>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</si>
  <si>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</si>
  <si>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</si>
  <si>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主要なテレビ国際放送に関する比較調査</t>
    <rPh sb="0" eb="2">
      <t>シュヨウ</t>
    </rPh>
    <rPh sb="6" eb="8">
      <t>コクサイ</t>
    </rPh>
    <rPh sb="8" eb="10">
      <t>ホウソウ</t>
    </rPh>
    <rPh sb="11" eb="12">
      <t>カン</t>
    </rPh>
    <rPh sb="14" eb="16">
      <t>ヒカク</t>
    </rPh>
    <rPh sb="16" eb="18">
      <t>チョウサ</t>
    </rPh>
    <phoneticPr fontId="5"/>
  </si>
  <si>
    <t>外務報道官・広報文化組織</t>
    <phoneticPr fontId="5"/>
  </si>
  <si>
    <t>広報文化外交戦略課</t>
    <rPh sb="0" eb="9">
      <t>ホウブンセン</t>
    </rPh>
    <phoneticPr fontId="5"/>
  </si>
  <si>
    <t>課長　安藤　俊英</t>
    <phoneticPr fontId="5"/>
  </si>
  <si>
    <t>○</t>
  </si>
  <si>
    <t>外務省設置法第４条
外務省組織令第３条及び第２４条</t>
    <phoneticPr fontId="5"/>
  </si>
  <si>
    <t>-</t>
    <phoneticPr fontId="5"/>
  </si>
  <si>
    <t>-</t>
    <phoneticPr fontId="5"/>
  </si>
  <si>
    <t>-</t>
    <phoneticPr fontId="5"/>
  </si>
  <si>
    <t>-</t>
    <phoneticPr fontId="5"/>
  </si>
  <si>
    <t>目標調査対象国における調査を踏まえた我が国の国際放送の問題点を指摘する報告書の提出。</t>
    <phoneticPr fontId="5"/>
  </si>
  <si>
    <t>-</t>
    <phoneticPr fontId="5"/>
  </si>
  <si>
    <t>-</t>
    <phoneticPr fontId="5"/>
  </si>
  <si>
    <t>主要国のオピニオン・リーダーなどに対し、BBC、CNNi、CCTV等他国の主要国際放送及びNHKワールドTV等我が国の国際放送に対する評価をオンラインでの調査を通じて聴取する。</t>
    <rPh sb="77" eb="79">
      <t>チョウサ</t>
    </rPh>
    <rPh sb="80" eb="81">
      <t>ツウ</t>
    </rPh>
    <phoneticPr fontId="5"/>
  </si>
  <si>
    <t>主要国のオピニオン・リーダーや放送事業者などに対する評価調査件数</t>
    <phoneticPr fontId="5"/>
  </si>
  <si>
    <t>件</t>
    <rPh sb="0" eb="1">
      <t>ケン</t>
    </rPh>
    <phoneticPr fontId="5"/>
  </si>
  <si>
    <t>主要国のオピニオン・リーダーや放送事業者などに対する評価調査委託（経費/件数)　　　　　　　　　　　　　　　</t>
    <phoneticPr fontId="5"/>
  </si>
  <si>
    <t>百万円</t>
    <phoneticPr fontId="5"/>
  </si>
  <si>
    <t>経費/件数</t>
    <rPh sb="0" eb="2">
      <t>ケイヒ</t>
    </rPh>
    <rPh sb="3" eb="5">
      <t>ケンスウ</t>
    </rPh>
    <phoneticPr fontId="5"/>
  </si>
  <si>
    <t>18百万円/5</t>
    <rPh sb="2" eb="4">
      <t>ヒャクマン</t>
    </rPh>
    <rPh sb="4" eb="5">
      <t>エン</t>
    </rPh>
    <phoneticPr fontId="5"/>
  </si>
  <si>
    <t>施策Ⅲ－１　国内広報・海外広報・ＩＴ広報・文化交流・報道対策
２　海外広報の実施</t>
    <phoneticPr fontId="5"/>
  </si>
  <si>
    <t>海外広報の推進</t>
    <phoneticPr fontId="5"/>
  </si>
  <si>
    <t>国際放送の活用を含む海外広報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</si>
  <si>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諸外国政府との窓口である在外公館を有している外務省が総合的に見て唯一の実施機関である。</t>
    <phoneticPr fontId="5"/>
  </si>
  <si>
    <t>国際放送の活用を含む海外広報事業は、親日感情の醸成及び対日理解の促進を図るものであり、政策目的の達成手段として必要かつ適切であり、優先度が高い事業である。</t>
    <phoneticPr fontId="5"/>
  </si>
  <si>
    <t>有</t>
  </si>
  <si>
    <t>無</t>
  </si>
  <si>
    <t>業者選定にあたっては、一般競争入札（総合評価落札方式）を実施し、結果として一者応札となったものの、選定の過程では企画の技術面、価格面両面から適切な検討を行い選定した。</t>
    <rPh sb="0" eb="2">
      <t>ギョウシャ</t>
    </rPh>
    <rPh sb="2" eb="4">
      <t>センテイ</t>
    </rPh>
    <rPh sb="11" eb="13">
      <t>イッパン</t>
    </rPh>
    <rPh sb="13" eb="15">
      <t>キョウソウ</t>
    </rPh>
    <rPh sb="15" eb="17">
      <t>ニュウサツ</t>
    </rPh>
    <rPh sb="18" eb="20">
      <t>ソウゴウ</t>
    </rPh>
    <rPh sb="20" eb="22">
      <t>ヒョウカ</t>
    </rPh>
    <rPh sb="22" eb="24">
      <t>ラクサツ</t>
    </rPh>
    <rPh sb="24" eb="26">
      <t>ホウシキ</t>
    </rPh>
    <rPh sb="28" eb="30">
      <t>ジッシ</t>
    </rPh>
    <rPh sb="32" eb="34">
      <t>ケッカ</t>
    </rPh>
    <rPh sb="37" eb="38">
      <t>イッ</t>
    </rPh>
    <rPh sb="38" eb="39">
      <t>シャ</t>
    </rPh>
    <rPh sb="39" eb="41">
      <t>オウサツ</t>
    </rPh>
    <rPh sb="49" eb="51">
      <t>センテイ</t>
    </rPh>
    <rPh sb="52" eb="54">
      <t>カテイ</t>
    </rPh>
    <rPh sb="56" eb="58">
      <t>キカク</t>
    </rPh>
    <rPh sb="59" eb="62">
      <t>ギジュツメン</t>
    </rPh>
    <rPh sb="63" eb="66">
      <t>カカクメン</t>
    </rPh>
    <rPh sb="66" eb="68">
      <t>リョウメン</t>
    </rPh>
    <rPh sb="70" eb="72">
      <t>テキセツ</t>
    </rPh>
    <rPh sb="73" eb="75">
      <t>ケントウ</t>
    </rPh>
    <rPh sb="76" eb="77">
      <t>オコナ</t>
    </rPh>
    <rPh sb="78" eb="80">
      <t>センテイ</t>
    </rPh>
    <phoneticPr fontId="5"/>
  </si>
  <si>
    <t>‐</t>
  </si>
  <si>
    <t>入札前に3者から参考見積もりを入手した上で参考価格を決定しており、コスト水準は妥当なものとなっている。</t>
    <rPh sb="0" eb="3">
      <t>ニュウサツマエ</t>
    </rPh>
    <rPh sb="5" eb="6">
      <t>シャ</t>
    </rPh>
    <rPh sb="8" eb="10">
      <t>サンコウ</t>
    </rPh>
    <rPh sb="10" eb="12">
      <t>ミツ</t>
    </rPh>
    <rPh sb="15" eb="17">
      <t>ニュウシュ</t>
    </rPh>
    <rPh sb="19" eb="20">
      <t>ウエ</t>
    </rPh>
    <rPh sb="21" eb="23">
      <t>サンコウ</t>
    </rPh>
    <rPh sb="23" eb="25">
      <t>カカク</t>
    </rPh>
    <rPh sb="26" eb="28">
      <t>ケッテイ</t>
    </rPh>
    <phoneticPr fontId="5"/>
  </si>
  <si>
    <t>費途・使途は事業目的に即し、真に必要なものに限定している。</t>
    <phoneticPr fontId="5"/>
  </si>
  <si>
    <t>効率的な調査となるよう調査方法、質問内容等の検討を委託業者との間で十分実施し、多項目にわたる事項について調査を実施した。</t>
    <rPh sb="0" eb="3">
      <t>コウリツテキ</t>
    </rPh>
    <rPh sb="4" eb="6">
      <t>チョウサ</t>
    </rPh>
    <rPh sb="11" eb="13">
      <t>チョウサ</t>
    </rPh>
    <rPh sb="13" eb="15">
      <t>ホウホウ</t>
    </rPh>
    <rPh sb="16" eb="18">
      <t>シツモン</t>
    </rPh>
    <rPh sb="18" eb="20">
      <t>ナイヨウ</t>
    </rPh>
    <rPh sb="20" eb="21">
      <t>トウ</t>
    </rPh>
    <rPh sb="22" eb="24">
      <t>ケントウ</t>
    </rPh>
    <rPh sb="25" eb="27">
      <t>イタク</t>
    </rPh>
    <rPh sb="27" eb="29">
      <t>ギョウシャ</t>
    </rPh>
    <rPh sb="31" eb="32">
      <t>アイダ</t>
    </rPh>
    <rPh sb="33" eb="35">
      <t>ジュウブン</t>
    </rPh>
    <rPh sb="35" eb="37">
      <t>ジッシ</t>
    </rPh>
    <rPh sb="39" eb="40">
      <t>タ</t>
    </rPh>
    <rPh sb="40" eb="42">
      <t>コウモク</t>
    </rPh>
    <rPh sb="46" eb="48">
      <t>ジコウ</t>
    </rPh>
    <rPh sb="52" eb="54">
      <t>チョウサ</t>
    </rPh>
    <rPh sb="55" eb="57">
      <t>ジッシ</t>
    </rPh>
    <phoneticPr fontId="5"/>
  </si>
  <si>
    <t>現地のニーズに即した方法で実施するよう留意している。</t>
    <phoneticPr fontId="5"/>
  </si>
  <si>
    <t>調査結果から我が国の国際放送に対する視聴者の評価が明らかになったことから、今後我が国の国際放送をより魅力的なものとするための検討材料として活用している。</t>
    <phoneticPr fontId="5"/>
  </si>
  <si>
    <t>調査対象国5カ国全てにおいて調査予定人数もしくはそれ以上の人数に対して調査を実施し、精度の高い報告書を入手することができた。</t>
    <rPh sb="0" eb="2">
      <t>チョウサ</t>
    </rPh>
    <rPh sb="2" eb="5">
      <t>タイショウコク</t>
    </rPh>
    <rPh sb="7" eb="8">
      <t>コク</t>
    </rPh>
    <rPh sb="8" eb="9">
      <t>スベ</t>
    </rPh>
    <rPh sb="14" eb="16">
      <t>チョウサ</t>
    </rPh>
    <rPh sb="16" eb="18">
      <t>ヨテイ</t>
    </rPh>
    <rPh sb="18" eb="20">
      <t>ニンズウ</t>
    </rPh>
    <rPh sb="26" eb="28">
      <t>イジョウ</t>
    </rPh>
    <rPh sb="29" eb="31">
      <t>ニンズウ</t>
    </rPh>
    <rPh sb="32" eb="33">
      <t>タイ</t>
    </rPh>
    <rPh sb="35" eb="37">
      <t>チョウサ</t>
    </rPh>
    <rPh sb="38" eb="40">
      <t>ジッシ</t>
    </rPh>
    <rPh sb="42" eb="44">
      <t>セイド</t>
    </rPh>
    <rPh sb="45" eb="46">
      <t>タカ</t>
    </rPh>
    <rPh sb="47" eb="50">
      <t>ホウコクショ</t>
    </rPh>
    <rPh sb="51" eb="53">
      <t>ニュウシュ</t>
    </rPh>
    <phoneticPr fontId="5"/>
  </si>
  <si>
    <t>調査委託費</t>
    <rPh sb="0" eb="2">
      <t>チョウサ</t>
    </rPh>
    <rPh sb="2" eb="5">
      <t>イタクヒ</t>
    </rPh>
    <phoneticPr fontId="5"/>
  </si>
  <si>
    <t>対象国における調査及び調査結果の評価にかかる費用</t>
    <phoneticPr fontId="5"/>
  </si>
  <si>
    <t>A.イプソス株式会社</t>
    <rPh sb="6" eb="10">
      <t>カブシキガイシャ</t>
    </rPh>
    <phoneticPr fontId="5"/>
  </si>
  <si>
    <t>イプソス株式会社</t>
    <rPh sb="4" eb="8">
      <t>カブシキガイシャ</t>
    </rPh>
    <phoneticPr fontId="5"/>
  </si>
  <si>
    <t>主要国のオピニオン・リーダーや放送事業者などに対する評価調査</t>
    <phoneticPr fontId="5"/>
  </si>
  <si>
    <t>戦略的対外発信事業委託費</t>
    <rPh sb="0" eb="3">
      <t>センリャクテキ</t>
    </rPh>
    <rPh sb="3" eb="5">
      <t>タイガイ</t>
    </rPh>
    <rPh sb="5" eb="7">
      <t>ハッシン</t>
    </rPh>
    <rPh sb="7" eb="9">
      <t>ジギョウ</t>
    </rPh>
    <rPh sb="9" eb="12">
      <t>イタクヒ</t>
    </rPh>
    <phoneticPr fontId="5"/>
  </si>
  <si>
    <t>15百万円/5</t>
    <rPh sb="2" eb="4">
      <t>ヒャクマン</t>
    </rPh>
    <rPh sb="4" eb="5">
      <t>エン</t>
    </rPh>
    <phoneticPr fontId="5"/>
  </si>
  <si>
    <t>17百万円/5</t>
    <rPh sb="2" eb="4">
      <t>ヒャクマン</t>
    </rPh>
    <rPh sb="4" eb="5">
      <t>エン</t>
    </rPh>
    <phoneticPr fontId="5"/>
  </si>
  <si>
    <t>我が国の国際放送と他の国際放送を比較し、改善すべき点を見いだすことにより、魅力的な国際放送としていく。</t>
    <phoneticPr fontId="5"/>
  </si>
  <si>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</si>
  <si>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海外における対日理解の増進、親日感の醸成及び我が国の政策への理解を促進する。</t>
    <rPh sb="0" eb="2">
      <t>カイガイ</t>
    </rPh>
    <rPh sb="6" eb="8">
      <t>タイニチ</t>
    </rPh>
    <rPh sb="8" eb="10">
      <t>リカイ</t>
    </rPh>
    <rPh sb="11" eb="13">
      <t>ゾウシン</t>
    </rPh>
    <rPh sb="14" eb="16">
      <t>シンニチ</t>
    </rPh>
    <rPh sb="16" eb="17">
      <t>カン</t>
    </rPh>
    <rPh sb="18" eb="20">
      <t>ジョウセイ</t>
    </rPh>
    <rPh sb="20" eb="21">
      <t>オヨ</t>
    </rPh>
    <rPh sb="22" eb="23">
      <t>ワ</t>
    </rPh>
    <rPh sb="24" eb="25">
      <t>クニ</t>
    </rPh>
    <rPh sb="26" eb="28">
      <t>セイサク</t>
    </rPh>
    <rPh sb="30" eb="32">
      <t>リカイ</t>
    </rPh>
    <rPh sb="33" eb="35">
      <t>ソクシン</t>
    </rPh>
    <phoneticPr fontId="5"/>
  </si>
  <si>
    <t>　外部の調査会社に委託し、我が国の国際放送をより魅力的な放送とするための検討材料として、主要国のオピニオン・リーダーなどに対し、CNNi、BBC WORLD NEWS、Al Jazeera English（又はAmerica）、CCTV News等他国の主要国際放送及びNHKワールドTV　等我が国の国際放送に対する評価を聴取する。これにより我が国の国際放送をより魅力的なものとし、対日理解の促進に寄与する。</t>
    <phoneticPr fontId="5"/>
  </si>
  <si>
    <t>調査対象国数及び質問数と費用との関係を精査し､費用対効果の高い事業実施に努める。</t>
    <phoneticPr fontId="5"/>
  </si>
  <si>
    <t>戦略的な対外発信強化のための環境整備を行う。</t>
    <rPh sb="0" eb="3">
      <t>センリャクテキ</t>
    </rPh>
    <rPh sb="4" eb="6">
      <t>タイガイ</t>
    </rPh>
    <rPh sb="6" eb="8">
      <t>ハッシン</t>
    </rPh>
    <rPh sb="8" eb="10">
      <t>キョウカ</t>
    </rPh>
    <rPh sb="14" eb="16">
      <t>カンキョウ</t>
    </rPh>
    <rPh sb="16" eb="18">
      <t>セイビ</t>
    </rPh>
    <rPh sb="19" eb="20">
      <t>オコナ</t>
    </rPh>
    <phoneticPr fontId="5"/>
  </si>
  <si>
    <t>主要なテレビ国際放送に関する評価調査を5カ国で実施。</t>
    <rPh sb="0" eb="2">
      <t>シュヨウ</t>
    </rPh>
    <rPh sb="6" eb="8">
      <t>コクサイ</t>
    </rPh>
    <rPh sb="8" eb="10">
      <t>ホウソウ</t>
    </rPh>
    <rPh sb="11" eb="12">
      <t>カン</t>
    </rPh>
    <rPh sb="14" eb="16">
      <t>ヒョウカ</t>
    </rPh>
    <rPh sb="16" eb="18">
      <t>チョウサ</t>
    </rPh>
    <rPh sb="21" eb="22">
      <t>コク</t>
    </rPh>
    <rPh sb="23" eb="25">
      <t>ジッシ</t>
    </rPh>
    <phoneticPr fontId="5"/>
  </si>
  <si>
    <t>-</t>
    <phoneticPr fontId="5"/>
  </si>
  <si>
    <t>-</t>
    <phoneticPr fontId="5"/>
  </si>
  <si>
    <t>-</t>
    <phoneticPr fontId="5"/>
  </si>
  <si>
    <t>-</t>
    <phoneticPr fontId="5"/>
  </si>
  <si>
    <t>-</t>
    <phoneticPr fontId="5"/>
  </si>
  <si>
    <t>新27－30</t>
    <rPh sb="0" eb="1">
      <t>シン</t>
    </rPh>
    <phoneticPr fontId="5"/>
  </si>
  <si>
    <t>件</t>
    <rPh sb="0" eb="1">
      <t>ケン</t>
    </rPh>
    <phoneticPr fontId="5"/>
  </si>
  <si>
    <t>-</t>
    <phoneticPr fontId="5"/>
  </si>
  <si>
    <t>-</t>
    <phoneticPr fontId="5"/>
  </si>
  <si>
    <t>-</t>
    <phoneticPr fontId="5"/>
  </si>
  <si>
    <t>-</t>
    <phoneticPr fontId="5"/>
  </si>
  <si>
    <t>主要国のオピニオン・リーダーなどからBBC、CNNi、CCTV等他国の主要国際放送及びNHKワールドTV等我が国の国際放送に対する評価を聴取して入手した調査結果を、総務省及びNHK等放送事業者と共有し、我が国の国際放送をより魅力的な放送とするために検討材料とする。</t>
    <rPh sb="72" eb="74">
      <t>ニュウシュ</t>
    </rPh>
    <rPh sb="76" eb="78">
      <t>チョウサ</t>
    </rPh>
    <rPh sb="78" eb="80">
      <t>ケッカ</t>
    </rPh>
    <rPh sb="82" eb="85">
      <t>ソウムショウ</t>
    </rPh>
    <rPh sb="85" eb="86">
      <t>オヨ</t>
    </rPh>
    <rPh sb="90" eb="91">
      <t>トウ</t>
    </rPh>
    <rPh sb="91" eb="93">
      <t>ホウソウ</t>
    </rPh>
    <rPh sb="93" eb="96">
      <t>ジギョウシャ</t>
    </rPh>
    <rPh sb="97" eb="99">
      <t>キョウユウ</t>
    </rPh>
    <rPh sb="124" eb="126">
      <t>ケントウ</t>
    </rPh>
    <rPh sb="126" eb="128">
      <t>ザイリョウ</t>
    </rPh>
    <phoneticPr fontId="5"/>
  </si>
  <si>
    <t>平成28年度は当初の予定どおり5か国にて調査を実施。平成27年度の調査結果を踏まえ、より効率的な調査方法を検討した結果、昨年度よりも多くの調査対象者から多項目にわたる事項について詳細な調査が実施でき、精度の高い調査報告書を作成することができた。また、平成27年度の調査後に外部有識者から成果実績（アウトカム）として「報告書の結果を受けて国際放送が改善された事例数なども含めるべき」とのご指摘を受けて検討したものの、国際放送が改善された事例として考えられる視聴頻度の向上や番組改編等の成果は短期間で結果が示されるものではないため、年度目標としての設定は困難であった。
なお､本事業は現状把握及び今後の検討に資することを目的としており、平成27年度および平成28年度の調査実施の結果､右目的達成のために必要となる新たな調査項目や調査対象国等も検討されているところ、継続的に調査していくことが必要である。
引き続き、費用対効果にも十分留意しつつ、事業を実施する必要がある。</t>
    <rPh sb="7" eb="9">
      <t>トウショ</t>
    </rPh>
    <rPh sb="10" eb="12">
      <t>ヨテイ</t>
    </rPh>
    <rPh sb="17" eb="18">
      <t>コク</t>
    </rPh>
    <rPh sb="20" eb="22">
      <t>チョウサ</t>
    </rPh>
    <rPh sb="23" eb="25">
      <t>ジッシ</t>
    </rPh>
    <rPh sb="26" eb="28">
      <t>ヘイセイ</t>
    </rPh>
    <rPh sb="30" eb="32">
      <t>ネンド</t>
    </rPh>
    <rPh sb="33" eb="35">
      <t>チョウサ</t>
    </rPh>
    <rPh sb="35" eb="37">
      <t>ケッカ</t>
    </rPh>
    <rPh sb="38" eb="39">
      <t>フ</t>
    </rPh>
    <rPh sb="44" eb="47">
      <t>コウリツテキ</t>
    </rPh>
    <rPh sb="48" eb="50">
      <t>チョウサ</t>
    </rPh>
    <rPh sb="50" eb="52">
      <t>ホウホウ</t>
    </rPh>
    <rPh sb="53" eb="55">
      <t>ケントウ</t>
    </rPh>
    <rPh sb="57" eb="59">
      <t>ケッカ</t>
    </rPh>
    <rPh sb="60" eb="63">
      <t>サクネンド</t>
    </rPh>
    <rPh sb="66" eb="67">
      <t>オオ</t>
    </rPh>
    <rPh sb="69" eb="71">
      <t>チョウサ</t>
    </rPh>
    <rPh sb="71" eb="74">
      <t>タイショウシャ</t>
    </rPh>
    <rPh sb="76" eb="77">
      <t>タ</t>
    </rPh>
    <rPh sb="77" eb="79">
      <t>コウモク</t>
    </rPh>
    <rPh sb="83" eb="85">
      <t>ジコウ</t>
    </rPh>
    <rPh sb="89" eb="91">
      <t>ショウサイ</t>
    </rPh>
    <rPh sb="92" eb="94">
      <t>チョウサ</t>
    </rPh>
    <rPh sb="95" eb="97">
      <t>ジッシ</t>
    </rPh>
    <rPh sb="100" eb="102">
      <t>セイド</t>
    </rPh>
    <rPh sb="103" eb="104">
      <t>タカ</t>
    </rPh>
    <rPh sb="105" eb="107">
      <t>チョウサ</t>
    </rPh>
    <rPh sb="107" eb="110">
      <t>ホウコクショ</t>
    </rPh>
    <rPh sb="111" eb="113">
      <t>サクセイ</t>
    </rPh>
    <rPh sb="125" eb="127">
      <t>ヘイセイ</t>
    </rPh>
    <rPh sb="129" eb="131">
      <t>ネンド</t>
    </rPh>
    <rPh sb="132" eb="135">
      <t>チョウサゴ</t>
    </rPh>
    <rPh sb="136" eb="138">
      <t>ガイブ</t>
    </rPh>
    <rPh sb="138" eb="141">
      <t>ユウシキシャ</t>
    </rPh>
    <rPh sb="143" eb="145">
      <t>セイカ</t>
    </rPh>
    <rPh sb="145" eb="147">
      <t>ジッセキ</t>
    </rPh>
    <rPh sb="193" eb="195">
      <t>シテキ</t>
    </rPh>
    <rPh sb="196" eb="197">
      <t>ウ</t>
    </rPh>
    <rPh sb="199" eb="201">
      <t>ケントウ</t>
    </rPh>
    <rPh sb="207" eb="209">
      <t>コクサイ</t>
    </rPh>
    <rPh sb="209" eb="211">
      <t>ホウソウ</t>
    </rPh>
    <rPh sb="212" eb="214">
      <t>カイゼン</t>
    </rPh>
    <rPh sb="217" eb="219">
      <t>ジレイ</t>
    </rPh>
    <rPh sb="222" eb="223">
      <t>カンガ</t>
    </rPh>
    <rPh sb="227" eb="229">
      <t>シチョウ</t>
    </rPh>
    <rPh sb="229" eb="231">
      <t>ヒンド</t>
    </rPh>
    <rPh sb="232" eb="234">
      <t>コウジョウ</t>
    </rPh>
    <rPh sb="235" eb="237">
      <t>バングミ</t>
    </rPh>
    <rPh sb="237" eb="239">
      <t>カイヘン</t>
    </rPh>
    <rPh sb="239" eb="240">
      <t>トウ</t>
    </rPh>
    <rPh sb="241" eb="243">
      <t>セイカ</t>
    </rPh>
    <rPh sb="244" eb="247">
      <t>タンキカン</t>
    </rPh>
    <rPh sb="248" eb="250">
      <t>ケッカ</t>
    </rPh>
    <rPh sb="251" eb="252">
      <t>シメ</t>
    </rPh>
    <rPh sb="264" eb="266">
      <t>ネンド</t>
    </rPh>
    <rPh sb="266" eb="268">
      <t>モクヒョウ</t>
    </rPh>
    <rPh sb="272" eb="274">
      <t>セッテイ</t>
    </rPh>
    <rPh sb="275" eb="277">
      <t>コンナン</t>
    </rPh>
    <rPh sb="325" eb="327">
      <t>ヘイセイ</t>
    </rPh>
    <rPh sb="329" eb="33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</si>
</sst>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29</xdr:col>
      <xdr:colOff>151840</xdr:colOff>
      <xdr:row>743</xdr:row>
      <xdr:rowOff>77320</xdr:rowOff>
    </xdr:to>
    <xdr:sp macro="" textlink="">
      <xdr:nvSpPr>
        <xdr:cNvPr id="3" name="テキスト ボックス 2"/>
        <xdr:cNvSpPr txBox="1"/>
      </xdr:nvSpPr>
      <xdr:spPr>
        <a:xfrm>
          <a:off x="4400550" y="232867200"/>
          <a:ext cx="1552015" cy="78217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15</a:t>
          </a:r>
          <a:r>
            <a:rPr kumimoji="1" lang="ja-JP" altLang="en-US" sz="1600"/>
            <a:t>百万円</a:t>
          </a:r>
          <a:endParaRPr kumimoji="1" lang="en-US" altLang="ja-JP" sz="1600"/>
        </a:p>
      </xdr:txBody>
    </xdr:sp>
    <xdr:clientData/>
  </xdr:twoCellAnchor>
  <xdr:twoCellAnchor>
    <xdr:from>
      <xdr:col>26</xdr:col>
      <xdr:colOff>0</xdr:colOff>
      <xdr:row>743</xdr:row>
      <xdr:rowOff>95250</xdr:rowOff>
    </xdr:from>
    <xdr:to>
      <xdr:col>26</xdr:col>
      <xdr:colOff>729</xdr:colOff>
      <xdr:row>744</xdr:row>
      <xdr:rowOff>347110</xdr:rowOff>
    </xdr:to>
    <xdr:cxnSp macro="">
      <xdr:nvCxnSpPr>
        <xdr:cNvPr id="4" name="直線矢印コネクタ 3"/>
        <xdr:cNvCxnSpPr/>
      </xdr:nvCxnSpPr>
      <xdr:spPr>
        <a:xfrm flipH="1">
          <a:off x="5200650" y="233667300"/>
          <a:ext cx="729" cy="60428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744</xdr:row>
      <xdr:rowOff>66674</xdr:rowOff>
    </xdr:from>
    <xdr:to>
      <xdr:col>36</xdr:col>
      <xdr:colOff>0</xdr:colOff>
      <xdr:row>746</xdr:row>
      <xdr:rowOff>247649</xdr:rowOff>
    </xdr:to>
    <xdr:sp macro="" textlink="">
      <xdr:nvSpPr>
        <xdr:cNvPr id="6" name="テキスト ボックス 5"/>
        <xdr:cNvSpPr txBox="1"/>
      </xdr:nvSpPr>
      <xdr:spPr>
        <a:xfrm>
          <a:off x="3400425" y="233991149"/>
          <a:ext cx="380047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t>【</a:t>
          </a:r>
          <a:r>
            <a:rPr kumimoji="1" lang="ja-JP" altLang="en-US" sz="1600"/>
            <a:t>一般競争契約（総合評価）</a:t>
          </a:r>
          <a:r>
            <a:rPr kumimoji="1" lang="en-US" altLang="ja-JP" sz="1600"/>
            <a:t>】</a:t>
          </a:r>
        </a:p>
      </xdr:txBody>
    </xdr:sp>
    <xdr:clientData/>
  </xdr:twoCellAnchor>
  <xdr:twoCellAnchor>
    <xdr:from>
      <xdr:col>20</xdr:col>
      <xdr:colOff>0</xdr:colOff>
      <xdr:row>746</xdr:row>
      <xdr:rowOff>95250</xdr:rowOff>
    </xdr:from>
    <xdr:to>
      <xdr:col>32</xdr:col>
      <xdr:colOff>47626</xdr:colOff>
      <xdr:row>748</xdr:row>
      <xdr:rowOff>17701</xdr:rowOff>
    </xdr:to>
    <xdr:sp macro="" textlink="">
      <xdr:nvSpPr>
        <xdr:cNvPr id="8" name="テキスト ボックス 7"/>
        <xdr:cNvSpPr txBox="1"/>
      </xdr:nvSpPr>
      <xdr:spPr>
        <a:xfrm>
          <a:off x="4000500" y="234724575"/>
          <a:ext cx="2447926" cy="6273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Ａ．調査会社</a:t>
          </a:r>
          <a:endParaRPr kumimoji="1" lang="en-US" altLang="ja-JP" sz="1600"/>
        </a:p>
        <a:p>
          <a:pPr algn="ctr"/>
          <a:r>
            <a:rPr kumimoji="1" lang="en-US" altLang="ja-JP" sz="1600"/>
            <a:t>15</a:t>
          </a:r>
          <a:r>
            <a:rPr kumimoji="1" lang="ja-JP" altLang="en-US" sz="1600"/>
            <a:t>百万円</a:t>
          </a:r>
        </a:p>
      </xdr:txBody>
    </xdr:sp>
    <xdr:clientData/>
  </xdr:twoCellAnchor>
  <xdr:twoCellAnchor>
    <xdr:from>
      <xdr:col>20</xdr:col>
      <xdr:colOff>66674</xdr:colOff>
      <xdr:row>748</xdr:row>
      <xdr:rowOff>95250</xdr:rowOff>
    </xdr:from>
    <xdr:to>
      <xdr:col>32</xdr:col>
      <xdr:colOff>19049</xdr:colOff>
      <xdr:row>751</xdr:row>
      <xdr:rowOff>252399</xdr:rowOff>
    </xdr:to>
    <xdr:sp macro="" textlink="">
      <xdr:nvSpPr>
        <xdr:cNvPr id="10" name="テキスト ボックス 9"/>
        <xdr:cNvSpPr txBox="1"/>
      </xdr:nvSpPr>
      <xdr:spPr>
        <a:xfrm>
          <a:off x="4067174" y="235429425"/>
          <a:ext cx="2352675" cy="121442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t>・主要国のオピニオン・リーダーや放送事業者などに対し、</a:t>
          </a:r>
          <a:r>
            <a:rPr kumimoji="1" lang="en-US" altLang="ja-JP" sz="1000"/>
            <a:t>BBC</a:t>
          </a:r>
          <a:r>
            <a:rPr kumimoji="1" lang="ja-JP" altLang="en-US" sz="1000"/>
            <a:t>、</a:t>
          </a:r>
          <a:r>
            <a:rPr kumimoji="1" lang="en-US" altLang="ja-JP" sz="1000"/>
            <a:t>CNNi</a:t>
          </a:r>
          <a:r>
            <a:rPr kumimoji="1" lang="ja-JP" altLang="en-US" sz="1000"/>
            <a:t>、</a:t>
          </a:r>
          <a:r>
            <a:rPr kumimoji="1" lang="en-US" altLang="ja-JP" sz="1000"/>
            <a:t>CCTV</a:t>
          </a:r>
          <a:r>
            <a:rPr kumimoji="1" lang="ja-JP" altLang="en-US" sz="1000"/>
            <a:t>等他国の主要国際放送及び</a:t>
          </a:r>
          <a:r>
            <a:rPr kumimoji="1" lang="en-US" altLang="ja-JP" sz="1000"/>
            <a:t>NHK</a:t>
          </a:r>
          <a:r>
            <a:rPr kumimoji="1" lang="ja-JP" altLang="en-US" sz="1000"/>
            <a:t>ワールド</a:t>
          </a:r>
          <a:r>
            <a:rPr kumimoji="1" lang="en-US" altLang="ja-JP" sz="1000"/>
            <a:t>TV</a:t>
          </a:r>
          <a:r>
            <a:rPr kumimoji="1" lang="ja-JP" altLang="en-US" sz="1000"/>
            <a:t>等我が国の国際放送に対する評価を聴取</a:t>
          </a:r>
        </a:p>
      </xdr:txBody>
    </xdr:sp>
    <xdr:clientData/>
  </xdr:twoCellAnchor>
  <xdr:twoCellAnchor>
    <xdr:from>
      <xdr:col>20</xdr:col>
      <xdr:colOff>9524</xdr:colOff>
      <xdr:row>748</xdr:row>
      <xdr:rowOff>85725</xdr:rowOff>
    </xdr:from>
    <xdr:to>
      <xdr:col>20</xdr:col>
      <xdr:colOff>85725</xdr:colOff>
      <xdr:row>751</xdr:row>
      <xdr:rowOff>104775</xdr:rowOff>
    </xdr:to>
    <xdr:sp macro="" textlink="">
      <xdr:nvSpPr>
        <xdr:cNvPr id="12" name="右大かっこ 11"/>
        <xdr:cNvSpPr/>
      </xdr:nvSpPr>
      <xdr:spPr>
        <a:xfrm flipH="1">
          <a:off x="4010024" y="235419900"/>
          <a:ext cx="76201" cy="10763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76200</xdr:colOff>
      <xdr:row>748</xdr:row>
      <xdr:rowOff>123825</xdr:rowOff>
    </xdr:from>
    <xdr:to>
      <xdr:col>32</xdr:col>
      <xdr:colOff>9525</xdr:colOff>
      <xdr:row>751</xdr:row>
      <xdr:rowOff>104775</xdr:rowOff>
    </xdr:to>
    <xdr:sp macro="" textlink="">
      <xdr:nvSpPr>
        <xdr:cNvPr id="13" name="右大かっこ 12"/>
        <xdr:cNvSpPr/>
      </xdr:nvSpPr>
      <xdr:spPr>
        <a:xfrm>
          <a:off x="6276975" y="235458000"/>
          <a:ext cx="133350" cy="10382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113</v>
      </c>
      <c r="AT2" s="962"/>
      <c r="AU2" s="962"/>
      <c r="AV2" s="52" t="str">
        <f>IF(AW2="", "", "-")</f>
        <v/>
      </c>
      <c r="AW2" s="934"/>
      <c r="AX2" s="934"/>
    </row>
    <row r="3" spans="1:50" ht="21" customHeight="1" thickBot="1">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74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597</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608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560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t="s">
        <v>553</v>
      </c>
      <c r="Q13" s="679"/>
      <c r="R13" s="679"/>
      <c r="S13" s="679"/>
      <c r="T13" s="679"/>
      <c r="U13" s="679"/>
      <c r="V13" s="680"/>
      <c r="W13" s="678">
        <v>17</v>
      </c>
      <c r="X13" s="679"/>
      <c r="Y13" s="679"/>
      <c r="Z13" s="679"/>
      <c r="AA13" s="679"/>
      <c r="AB13" s="679"/>
      <c r="AC13" s="680"/>
      <c r="AD13" s="678">
        <v>17</v>
      </c>
      <c r="AE13" s="679"/>
      <c r="AF13" s="679"/>
      <c r="AG13" s="679"/>
      <c r="AH13" s="679"/>
      <c r="AI13" s="679"/>
      <c r="AJ13" s="680"/>
      <c r="AK13" s="678">
        <v>17</v>
      </c>
      <c r="AL13" s="679"/>
      <c r="AM13" s="679"/>
      <c r="AN13" s="679"/>
      <c r="AO13" s="679"/>
      <c r="AP13" s="679"/>
      <c r="AQ13" s="680"/>
      <c r="AR13" s="942"/>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554</v>
      </c>
      <c r="Q14" s="679"/>
      <c r="R14" s="679"/>
      <c r="S14" s="679"/>
      <c r="T14" s="679"/>
      <c r="U14" s="679"/>
      <c r="V14" s="680"/>
      <c r="W14" s="678" t="s">
        <v>555</v>
      </c>
      <c r="X14" s="679"/>
      <c r="Y14" s="679"/>
      <c r="Z14" s="679"/>
      <c r="AA14" s="679"/>
      <c r="AB14" s="679"/>
      <c r="AC14" s="680"/>
      <c r="AD14" s="678" t="s">
        <v>555</v>
      </c>
      <c r="AE14" s="679"/>
      <c r="AF14" s="679"/>
      <c r="AG14" s="679"/>
      <c r="AH14" s="679"/>
      <c r="AI14" s="679"/>
      <c r="AJ14" s="680"/>
      <c r="AK14" s="678" t="s">
        <v>555</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554</v>
      </c>
      <c r="Q15" s="679"/>
      <c r="R15" s="679"/>
      <c r="S15" s="679"/>
      <c r="T15" s="679"/>
      <c r="U15" s="679"/>
      <c r="V15" s="680"/>
      <c r="W15" s="678" t="s">
        <v>554</v>
      </c>
      <c r="X15" s="679"/>
      <c r="Y15" s="679"/>
      <c r="Z15" s="679"/>
      <c r="AA15" s="679"/>
      <c r="AB15" s="679"/>
      <c r="AC15" s="680"/>
      <c r="AD15" s="678" t="s">
        <v>556</v>
      </c>
      <c r="AE15" s="679"/>
      <c r="AF15" s="679"/>
      <c r="AG15" s="679"/>
      <c r="AH15" s="679"/>
      <c r="AI15" s="679"/>
      <c r="AJ15" s="680"/>
      <c r="AK15" s="678" t="s">
        <v>556</v>
      </c>
      <c r="AL15" s="679"/>
      <c r="AM15" s="679"/>
      <c r="AN15" s="679"/>
      <c r="AO15" s="679"/>
      <c r="AP15" s="679"/>
      <c r="AQ15" s="680"/>
      <c r="AR15" s="678"/>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555</v>
      </c>
      <c r="X16" s="679"/>
      <c r="Y16" s="679"/>
      <c r="Z16" s="679"/>
      <c r="AA16" s="679"/>
      <c r="AB16" s="679"/>
      <c r="AC16" s="680"/>
      <c r="AD16" s="678" t="s">
        <v>555</v>
      </c>
      <c r="AE16" s="679"/>
      <c r="AF16" s="679"/>
      <c r="AG16" s="679"/>
      <c r="AH16" s="679"/>
      <c r="AI16" s="679"/>
      <c r="AJ16" s="680"/>
      <c r="AK16" s="678" t="s">
        <v>555</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v>1</v>
      </c>
      <c r="X17" s="679"/>
      <c r="Y17" s="679"/>
      <c r="Z17" s="679"/>
      <c r="AA17" s="679"/>
      <c r="AB17" s="679"/>
      <c r="AC17" s="680"/>
      <c r="AD17" s="678" t="s">
        <v>555</v>
      </c>
      <c r="AE17" s="679"/>
      <c r="AF17" s="679"/>
      <c r="AG17" s="679"/>
      <c r="AH17" s="679"/>
      <c r="AI17" s="679"/>
      <c r="AJ17" s="680"/>
      <c r="AK17" s="678" t="s">
        <v>555</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18</v>
      </c>
      <c r="X18" s="903"/>
      <c r="Y18" s="903"/>
      <c r="Z18" s="903"/>
      <c r="AA18" s="903"/>
      <c r="AB18" s="903"/>
      <c r="AC18" s="904"/>
      <c r="AD18" s="902">
        <f>SUM(AD13:AJ17)</f>
        <v>17</v>
      </c>
      <c r="AE18" s="903"/>
      <c r="AF18" s="903"/>
      <c r="AG18" s="903"/>
      <c r="AH18" s="903"/>
      <c r="AI18" s="903"/>
      <c r="AJ18" s="904"/>
      <c r="AK18" s="902">
        <f>SUM(AK13:AQ17)</f>
        <v>17</v>
      </c>
      <c r="AL18" s="903"/>
      <c r="AM18" s="903"/>
      <c r="AN18" s="903"/>
      <c r="AO18" s="903"/>
      <c r="AP18" s="903"/>
      <c r="AQ18" s="904"/>
      <c r="AR18" s="902">
        <f>SUM(AR13:AX17)</f>
        <v>0</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c r="Q19" s="679"/>
      <c r="R19" s="679"/>
      <c r="S19" s="679"/>
      <c r="T19" s="679"/>
      <c r="U19" s="679"/>
      <c r="V19" s="680"/>
      <c r="W19" s="678">
        <v>18</v>
      </c>
      <c r="X19" s="679"/>
      <c r="Y19" s="679"/>
      <c r="Z19" s="679"/>
      <c r="AA19" s="679"/>
      <c r="AB19" s="679"/>
      <c r="AC19" s="680"/>
      <c r="AD19" s="678">
        <v>15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f t="shared" ref="W20" si="0">IF(W18=0, "-", SUM(W19)/W18)</f>
        <v>1</v>
      </c>
      <c r="X20" s="351"/>
      <c r="Y20" s="351"/>
      <c r="Z20" s="351"/>
      <c r="AA20" s="351"/>
      <c r="AB20" s="351"/>
      <c r="AC20" s="351"/>
      <c r="AD20" s="351">
        <f t="shared" ref="AD20" si="1">IF(AD18=0, "-", SUM(AD19)/AD18)</f>
        <v>0.88235294117647056</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1.0588235294117647</v>
      </c>
      <c r="X21" s="351"/>
      <c r="Y21" s="351"/>
      <c r="Z21" s="351"/>
      <c r="AA21" s="351"/>
      <c r="AB21" s="351"/>
      <c r="AC21" s="351"/>
      <c r="AD21" s="351">
        <f t="shared" ref="AD21" si="3">IF(AD19=0, "-", SUM(AD19)/SUM(AD13,AD14))</f>
        <v>0.88235294117647056</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587</v>
      </c>
      <c r="H23" s="977"/>
      <c r="I23" s="977"/>
      <c r="J23" s="977"/>
      <c r="K23" s="977"/>
      <c r="L23" s="977"/>
      <c r="M23" s="977"/>
      <c r="N23" s="977"/>
      <c r="O23" s="978"/>
      <c r="P23" s="942">
        <v>17</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484</v>
      </c>
      <c r="H29" s="986"/>
      <c r="I29" s="986"/>
      <c r="J29" s="986"/>
      <c r="K29" s="986"/>
      <c r="L29" s="986"/>
      <c r="M29" s="986"/>
      <c r="N29" s="986"/>
      <c r="O29" s="987"/>
      <c r="P29" s="957">
        <f>AK13</f>
        <v>17</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604</v>
      </c>
      <c r="AV31" s="186"/>
      <c r="AW31" s="429" t="s">
        <v>301</v>
      </c>
      <c r="AX31" s="430"/>
    </row>
    <row r="32" spans="1:50" ht="23.25" customHeight="1">
      <c r="A32" s="434"/>
      <c r="B32" s="432"/>
      <c r="C32" s="432"/>
      <c r="D32" s="432"/>
      <c r="E32" s="432"/>
      <c r="F32" s="433"/>
      <c r="G32" s="575" t="s">
        <v>590</v>
      </c>
      <c r="H32" s="576"/>
      <c r="I32" s="576"/>
      <c r="J32" s="576"/>
      <c r="K32" s="576"/>
      <c r="L32" s="576"/>
      <c r="M32" s="576"/>
      <c r="N32" s="576"/>
      <c r="O32" s="577"/>
      <c r="P32" s="100" t="s">
        <v>557</v>
      </c>
      <c r="Q32" s="100"/>
      <c r="R32" s="100"/>
      <c r="S32" s="100"/>
      <c r="T32" s="100"/>
      <c r="U32" s="100"/>
      <c r="V32" s="100"/>
      <c r="W32" s="100"/>
      <c r="X32" s="101"/>
      <c r="Y32" s="497" t="s">
        <v>13</v>
      </c>
      <c r="Z32" s="544"/>
      <c r="AA32" s="545"/>
      <c r="AB32" s="482" t="s">
        <v>603</v>
      </c>
      <c r="AC32" s="482"/>
      <c r="AD32" s="482"/>
      <c r="AE32" s="239" t="s">
        <v>558</v>
      </c>
      <c r="AF32" s="240"/>
      <c r="AG32" s="240"/>
      <c r="AH32" s="240"/>
      <c r="AI32" s="239">
        <v>5</v>
      </c>
      <c r="AJ32" s="240"/>
      <c r="AK32" s="240"/>
      <c r="AL32" s="240"/>
      <c r="AM32" s="239">
        <v>5</v>
      </c>
      <c r="AN32" s="240"/>
      <c r="AO32" s="240"/>
      <c r="AP32" s="240"/>
      <c r="AQ32" s="359" t="s">
        <v>607</v>
      </c>
      <c r="AR32" s="194"/>
      <c r="AS32" s="194"/>
      <c r="AT32" s="360"/>
      <c r="AU32" s="240" t="s">
        <v>605</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603</v>
      </c>
      <c r="AC33" s="536"/>
      <c r="AD33" s="536"/>
      <c r="AE33" s="239" t="s">
        <v>559</v>
      </c>
      <c r="AF33" s="240"/>
      <c r="AG33" s="240"/>
      <c r="AH33" s="240"/>
      <c r="AI33" s="239">
        <v>12</v>
      </c>
      <c r="AJ33" s="240"/>
      <c r="AK33" s="240"/>
      <c r="AL33" s="240"/>
      <c r="AM33" s="239">
        <v>5</v>
      </c>
      <c r="AN33" s="240"/>
      <c r="AO33" s="240"/>
      <c r="AP33" s="240"/>
      <c r="AQ33" s="359">
        <v>5</v>
      </c>
      <c r="AR33" s="194"/>
      <c r="AS33" s="194"/>
      <c r="AT33" s="360"/>
      <c r="AU33" s="240" t="s">
        <v>604</v>
      </c>
      <c r="AV33" s="240"/>
      <c r="AW33" s="240"/>
      <c r="AX33" s="242"/>
    </row>
    <row r="34" spans="1:50" ht="23.25" customHeight="1" thickBo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559</v>
      </c>
      <c r="AF34" s="240"/>
      <c r="AG34" s="240"/>
      <c r="AH34" s="240"/>
      <c r="AI34" s="239">
        <v>41.6</v>
      </c>
      <c r="AJ34" s="240"/>
      <c r="AK34" s="240"/>
      <c r="AL34" s="240"/>
      <c r="AM34" s="239">
        <v>100</v>
      </c>
      <c r="AN34" s="240"/>
      <c r="AO34" s="240"/>
      <c r="AP34" s="240"/>
      <c r="AQ34" s="359" t="s">
        <v>606</v>
      </c>
      <c r="AR34" s="194"/>
      <c r="AS34" s="194"/>
      <c r="AT34" s="360"/>
      <c r="AU34" s="240" t="s">
        <v>606</v>
      </c>
      <c r="AV34" s="240"/>
      <c r="AW34" s="240"/>
      <c r="AX34" s="242"/>
    </row>
    <row r="35" spans="1:50" ht="23.25" hidden="1"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thickBo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c r="A101" s="456"/>
      <c r="B101" s="457"/>
      <c r="C101" s="457"/>
      <c r="D101" s="457"/>
      <c r="E101" s="457"/>
      <c r="F101" s="458"/>
      <c r="G101" s="100" t="s">
        <v>561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562</v>
      </c>
      <c r="AC101" s="482"/>
      <c r="AD101" s="482"/>
      <c r="AE101" s="239" t="s">
        <v>555</v>
      </c>
      <c r="AF101" s="240"/>
      <c r="AG101" s="240"/>
      <c r="AH101" s="241"/>
      <c r="AI101" s="239">
        <v>5</v>
      </c>
      <c r="AJ101" s="240"/>
      <c r="AK101" s="240"/>
      <c r="AL101" s="241"/>
      <c r="AM101" s="239">
        <v>5</v>
      </c>
      <c r="AN101" s="240"/>
      <c r="AO101" s="240"/>
      <c r="AP101" s="241"/>
      <c r="AQ101" s="239" t="s">
        <v>555</v>
      </c>
      <c r="AR101" s="240"/>
      <c r="AS101" s="240"/>
      <c r="AT101" s="241"/>
      <c r="AU101" s="239" t="s">
        <v>555</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562</v>
      </c>
      <c r="AC102" s="482"/>
      <c r="AD102" s="482"/>
      <c r="AE102" s="452" t="s">
        <v>554</v>
      </c>
      <c r="AF102" s="452"/>
      <c r="AG102" s="452"/>
      <c r="AH102" s="452"/>
      <c r="AI102" s="452">
        <v>12</v>
      </c>
      <c r="AJ102" s="452"/>
      <c r="AK102" s="452"/>
      <c r="AL102" s="452"/>
      <c r="AM102" s="452">
        <v>5</v>
      </c>
      <c r="AN102" s="452"/>
      <c r="AO102" s="452"/>
      <c r="AP102" s="452"/>
      <c r="AQ102" s="237">
        <v>5</v>
      </c>
      <c r="AR102" s="238"/>
      <c r="AS102" s="238"/>
      <c r="AT102" s="334"/>
      <c r="AU102" s="237">
        <v>5</v>
      </c>
      <c r="AV102" s="238"/>
      <c r="AW102" s="238"/>
      <c r="AX102" s="334"/>
    </row>
    <row r="103" spans="1:60" ht="31.5" hidden="1" customHeight="1">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564</v>
      </c>
      <c r="AC116" s="484"/>
      <c r="AD116" s="485"/>
      <c r="AE116" s="452" t="s">
        <v>555</v>
      </c>
      <c r="AF116" s="452"/>
      <c r="AG116" s="452"/>
      <c r="AH116" s="452"/>
      <c r="AI116" s="452">
        <v>3.6</v>
      </c>
      <c r="AJ116" s="452"/>
      <c r="AK116" s="452"/>
      <c r="AL116" s="452"/>
      <c r="AM116" s="452">
        <v>3</v>
      </c>
      <c r="AN116" s="452"/>
      <c r="AO116" s="452"/>
      <c r="AP116" s="452"/>
      <c r="AQ116" s="239">
        <v>3</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565</v>
      </c>
      <c r="AC117" s="499"/>
      <c r="AD117" s="500"/>
      <c r="AE117" s="548"/>
      <c r="AF117" s="548"/>
      <c r="AG117" s="548"/>
      <c r="AH117" s="548"/>
      <c r="AI117" s="548" t="s">
        <v>566</v>
      </c>
      <c r="AJ117" s="548"/>
      <c r="AK117" s="548"/>
      <c r="AL117" s="548"/>
      <c r="AM117" s="548" t="s">
        <v>588</v>
      </c>
      <c r="AN117" s="548"/>
      <c r="AO117" s="548"/>
      <c r="AP117" s="548"/>
      <c r="AQ117" s="548" t="s">
        <v>589</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591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601</v>
      </c>
      <c r="AR133" s="186"/>
      <c r="AS133" s="131" t="s">
        <v>357</v>
      </c>
      <c r="AT133" s="132"/>
      <c r="AU133" s="187" t="s">
        <v>600</v>
      </c>
      <c r="AV133" s="187"/>
      <c r="AW133" s="131" t="s">
        <v>301</v>
      </c>
      <c r="AX133" s="170"/>
    </row>
    <row r="134" spans="1:50" ht="39.75" customHeight="1">
      <c r="A134" s="144"/>
      <c r="B134" s="140"/>
      <c r="C134" s="139"/>
      <c r="D134" s="140"/>
      <c r="E134" s="139"/>
      <c r="F134" s="213"/>
      <c r="G134" s="99" t="s">
        <v>598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598</v>
      </c>
      <c r="AC134" s="192"/>
      <c r="AD134" s="192"/>
      <c r="AE134" s="193" t="s">
        <v>598</v>
      </c>
      <c r="AF134" s="194"/>
      <c r="AG134" s="194"/>
      <c r="AH134" s="194"/>
      <c r="AI134" s="193" t="s">
        <v>600</v>
      </c>
      <c r="AJ134" s="194"/>
      <c r="AK134" s="194"/>
      <c r="AL134" s="194"/>
      <c r="AM134" s="193" t="s">
        <v>599</v>
      </c>
      <c r="AN134" s="194"/>
      <c r="AO134" s="194"/>
      <c r="AP134" s="194"/>
      <c r="AQ134" s="193" t="s">
        <v>600</v>
      </c>
      <c r="AR134" s="194"/>
      <c r="AS134" s="194"/>
      <c r="AT134" s="194"/>
      <c r="AU134" s="193" t="s">
        <v>599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598</v>
      </c>
      <c r="AC135" s="200"/>
      <c r="AD135" s="200"/>
      <c r="AE135" s="193" t="s">
        <v>599</v>
      </c>
      <c r="AF135" s="194"/>
      <c r="AG135" s="194"/>
      <c r="AH135" s="194"/>
      <c r="AI135" s="193" t="s">
        <v>598</v>
      </c>
      <c r="AJ135" s="194"/>
      <c r="AK135" s="194"/>
      <c r="AL135" s="194"/>
      <c r="AM135" s="193" t="s">
        <v>601</v>
      </c>
      <c r="AN135" s="194"/>
      <c r="AO135" s="194"/>
      <c r="AP135" s="194"/>
      <c r="AQ135" s="193" t="s">
        <v>599</v>
      </c>
      <c r="AR135" s="194"/>
      <c r="AS135" s="194"/>
      <c r="AT135" s="194"/>
      <c r="AU135" s="193" t="s">
        <v>601</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568</v>
      </c>
      <c r="H154" s="100"/>
      <c r="I154" s="100"/>
      <c r="J154" s="100"/>
      <c r="K154" s="100"/>
      <c r="L154" s="100"/>
      <c r="M154" s="100"/>
      <c r="N154" s="100"/>
      <c r="O154" s="100"/>
      <c r="P154" s="101"/>
      <c r="Q154" s="123" t="s">
        <v>592</v>
      </c>
      <c r="R154" s="100"/>
      <c r="S154" s="100"/>
      <c r="T154" s="100"/>
      <c r="U154" s="100"/>
      <c r="V154" s="100"/>
      <c r="W154" s="100"/>
      <c r="X154" s="100"/>
      <c r="Y154" s="100"/>
      <c r="Z154" s="100"/>
      <c r="AA154" s="133"/>
      <c r="AB154" s="147"/>
      <c r="AC154" s="148"/>
      <c r="AD154" s="148"/>
      <c r="AE154" s="153" t="s">
        <v>595</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596</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593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4.5"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569</v>
      </c>
      <c r="AH702" s="411"/>
      <c r="AI702" s="411"/>
      <c r="AJ702" s="411"/>
      <c r="AK702" s="411"/>
      <c r="AL702" s="411"/>
      <c r="AM702" s="411"/>
      <c r="AN702" s="411"/>
      <c r="AO702" s="411"/>
      <c r="AP702" s="411"/>
      <c r="AQ702" s="411"/>
      <c r="AR702" s="411"/>
      <c r="AS702" s="411"/>
      <c r="AT702" s="411"/>
      <c r="AU702" s="411"/>
      <c r="AV702" s="411"/>
      <c r="AW702" s="411"/>
      <c r="AX702" s="412"/>
    </row>
    <row r="703" spans="1:50" ht="35.25"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59.25"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571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551</v>
      </c>
      <c r="AE705" s="738"/>
      <c r="AF705" s="738"/>
      <c r="AG705" s="123" t="s">
        <v>574</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572</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577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575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48.75" customHeight="1">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578</v>
      </c>
      <c r="AH714" s="761"/>
      <c r="AI714" s="761"/>
      <c r="AJ714" s="761"/>
      <c r="AK714" s="761"/>
      <c r="AL714" s="761"/>
      <c r="AM714" s="761"/>
      <c r="AN714" s="761"/>
      <c r="AO714" s="761"/>
      <c r="AP714" s="761"/>
      <c r="AQ714" s="761"/>
      <c r="AR714" s="761"/>
      <c r="AS714" s="761"/>
      <c r="AT714" s="761"/>
      <c r="AU714" s="761"/>
      <c r="AV714" s="761"/>
      <c r="AW714" s="761"/>
      <c r="AX714" s="762"/>
    </row>
    <row r="715" spans="1:50" ht="60" customHeight="1">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581</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551</v>
      </c>
      <c r="AE716" s="652"/>
      <c r="AF716" s="652"/>
      <c r="AG716" s="117" t="s">
        <v>579</v>
      </c>
      <c r="AH716" s="118"/>
      <c r="AI716" s="118"/>
      <c r="AJ716" s="118"/>
      <c r="AK716" s="118"/>
      <c r="AL716" s="118"/>
      <c r="AM716" s="118"/>
      <c r="AN716" s="118"/>
      <c r="AO716" s="118"/>
      <c r="AP716" s="118"/>
      <c r="AQ716" s="118"/>
      <c r="AR716" s="118"/>
      <c r="AS716" s="118"/>
      <c r="AT716" s="118"/>
      <c r="AU716" s="118"/>
      <c r="AV716" s="118"/>
      <c r="AW716" s="118"/>
      <c r="AX716" s="119"/>
    </row>
    <row r="717" spans="1:50" ht="51" customHeight="1">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581</v>
      </c>
      <c r="AH717" s="118"/>
      <c r="AI717" s="118"/>
      <c r="AJ717" s="118"/>
      <c r="AK717" s="118"/>
      <c r="AL717" s="118"/>
      <c r="AM717" s="118"/>
      <c r="AN717" s="118"/>
      <c r="AO717" s="118"/>
      <c r="AP717" s="118"/>
      <c r="AQ717" s="118"/>
      <c r="AR717" s="118"/>
      <c r="AS717" s="118"/>
      <c r="AT717" s="118"/>
      <c r="AU717" s="118"/>
      <c r="AV717" s="118"/>
      <c r="AW717" s="118"/>
      <c r="AX717" s="119"/>
    </row>
    <row r="718" spans="1:50" ht="51.75"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580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17.2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17.2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17.2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17.2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17.2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609</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53.25" customHeight="1" thickBot="1">
      <c r="A727" s="827"/>
      <c r="B727" s="828"/>
      <c r="C727" s="608" t="s">
        <v>58</v>
      </c>
      <c r="D727" s="609"/>
      <c r="E727" s="609"/>
      <c r="F727" s="610"/>
      <c r="G727" s="611" t="s">
        <v>594</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36.75" customHeight="1" thickBot="1">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36.75" customHeight="1" thickBot="1">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3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t="s">
        <v>602</v>
      </c>
      <c r="AN738" s="314"/>
      <c r="AO738" s="314"/>
      <c r="AP738" s="314"/>
      <c r="AQ738" s="314"/>
      <c r="AR738" s="314"/>
      <c r="AS738" s="314"/>
      <c r="AT738" s="314"/>
      <c r="AU738" s="314"/>
      <c r="AV738" s="315"/>
      <c r="AW738" s="87"/>
      <c r="AX738" s="88"/>
    </row>
    <row r="739" spans="1:50" ht="24.75" customHeight="1" thickBot="1">
      <c r="A739" s="685" t="s">
        <v>492</v>
      </c>
      <c r="B739" s="686"/>
      <c r="C739" s="686"/>
      <c r="D739" s="686"/>
      <c r="E739" s="686"/>
      <c r="F739" s="686"/>
      <c r="G739" s="316">
        <v>112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545</v>
      </c>
      <c r="B779" s="654"/>
      <c r="C779" s="654"/>
      <c r="D779" s="654"/>
      <c r="E779" s="654"/>
      <c r="F779" s="655"/>
      <c r="G779" s="618" t="s">
        <v>584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c r="A781" s="656"/>
      <c r="B781" s="657"/>
      <c r="C781" s="657"/>
      <c r="D781" s="657"/>
      <c r="E781" s="657"/>
      <c r="F781" s="658"/>
      <c r="G781" s="693" t="s">
        <v>582</v>
      </c>
      <c r="H781" s="694"/>
      <c r="I781" s="694"/>
      <c r="J781" s="694"/>
      <c r="K781" s="695"/>
      <c r="L781" s="687" t="s">
        <v>583</v>
      </c>
      <c r="M781" s="688"/>
      <c r="N781" s="688"/>
      <c r="O781" s="688"/>
      <c r="P781" s="688"/>
      <c r="Q781" s="688"/>
      <c r="R781" s="688"/>
      <c r="S781" s="688"/>
      <c r="T781" s="688"/>
      <c r="U781" s="688"/>
      <c r="V781" s="688"/>
      <c r="W781" s="688"/>
      <c r="X781" s="689"/>
      <c r="Y781" s="413">
        <v>15</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54" customHeight="1">
      <c r="A837" s="401">
        <v>1</v>
      </c>
      <c r="B837" s="401">
        <v>1</v>
      </c>
      <c r="C837" s="387" t="s">
        <v>585</v>
      </c>
      <c r="D837" s="369"/>
      <c r="E837" s="369"/>
      <c r="F837" s="369"/>
      <c r="G837" s="369"/>
      <c r="H837" s="369"/>
      <c r="I837" s="369"/>
      <c r="J837" s="370">
        <v>9120001072951</v>
      </c>
      <c r="K837" s="371"/>
      <c r="L837" s="371"/>
      <c r="M837" s="371"/>
      <c r="N837" s="371"/>
      <c r="O837" s="371"/>
      <c r="P837" s="388" t="s">
        <v>586</v>
      </c>
      <c r="Q837" s="372"/>
      <c r="R837" s="372"/>
      <c r="S837" s="372"/>
      <c r="T837" s="372"/>
      <c r="U837" s="372"/>
      <c r="V837" s="372"/>
      <c r="W837" s="372"/>
      <c r="X837" s="372"/>
      <c r="Y837" s="373">
        <v>15</v>
      </c>
      <c r="Z837" s="374"/>
      <c r="AA837" s="374"/>
      <c r="AB837" s="375"/>
      <c r="AC837" s="383" t="s">
        <v>532</v>
      </c>
      <c r="AD837" s="384"/>
      <c r="AE837" s="384"/>
      <c r="AF837" s="384"/>
      <c r="AG837" s="384"/>
      <c r="AH837" s="385">
        <v>1</v>
      </c>
      <c r="AI837" s="386"/>
      <c r="AJ837" s="386"/>
      <c r="AK837" s="386"/>
      <c r="AL837" s="379">
        <v>97.6</v>
      </c>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2017-06-19T11:07:57Z</cp:lastPrinted>
  <dcterms:created xsi:type="dcterms:W3CDTF">2012-03-13T00:50:25Z</dcterms:created>
  <dcterms:modified xsi:type="dcterms:W3CDTF">2017-07-04T08:13:51Z</dcterms:modified>
</cp:coreProperties>
</file>