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8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<sst xmlns="http://schemas.openxmlformats.org/spreadsheetml/2006/main" count="2925" uniqueCount="655">
  <si>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</si>
  <si>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</si>
  <si>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</si>
  <si>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</si>
  <si>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</si>
  <si>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</si>
  <si>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</si>
  <si>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</si>
  <si>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</si>
  <si>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</si>
  <si>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</si>
  <si>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</si>
  <si>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</si>
  <si>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</si>
  <si>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</si>
  <si>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</si>
  <si>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</si>
  <si>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</si>
  <si>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</si>
  <si>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</si>
  <si>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</si>
  <si>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</si>
  <si>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</si>
  <si>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</si>
  <si>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</si>
  <si>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</si>
  <si>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</si>
  <si>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</si>
  <si>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</si>
  <si>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</si>
  <si>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</si>
  <si>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</si>
  <si>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</si>
  <si>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</si>
  <si>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</si>
  <si>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</si>
  <si>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</si>
  <si>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</si>
  <si>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</si>
  <si>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</si>
  <si>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</si>
  <si>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</si>
  <si>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</si>
  <si>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</si>
  <si>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</si>
  <si>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</si>
  <si>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</si>
  <si>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</si>
  <si>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</si>
  <si>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</si>
  <si>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</si>
  <si>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</si>
  <si>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</si>
  <si>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</si>
  <si>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</si>
  <si>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</si>
  <si>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</si>
  <si>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</si>
  <si>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</si>
  <si>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</si>
  <si>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</si>
  <si>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</si>
  <si>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</si>
  <si>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</si>
  <si>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</si>
  <si>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</si>
  <si>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</si>
  <si>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</si>
  <si>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</si>
  <si>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</si>
  <si>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</si>
  <si>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</si>
  <si>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</si>
  <si>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</si>
  <si>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</si>
  <si>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</si>
  <si>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</si>
  <si>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</si>
  <si>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</si>
  <si>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</si>
  <si>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</si>
  <si>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</si>
  <si>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</si>
  <si>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</si>
  <si>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</si>
  <si>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</si>
  <si>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</si>
  <si>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</si>
  <si>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</si>
  <si>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</si>
  <si>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</si>
  <si>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</si>
  <si>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</si>
  <si>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</si>
  <si>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</si>
  <si>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</si>
  <si>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</si>
  <si>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</si>
  <si>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</si>
  <si>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</si>
  <si>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</si>
  <si>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</si>
  <si>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</si>
  <si>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</si>
  <si>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</si>
  <si>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</si>
  <si>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</si>
  <si>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</si>
  <si>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</si>
  <si>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</si>
  <si>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</si>
  <si>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</si>
  <si>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</si>
  <si>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</si>
  <si>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</si>
  <si>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</si>
  <si>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</si>
  <si>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</si>
  <si>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</si>
  <si>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</si>
  <si>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</si>
  <si>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</si>
  <si>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</si>
  <si>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</si>
  <si>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</si>
  <si>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</si>
  <si>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</si>
  <si>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</si>
  <si>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</si>
  <si>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</si>
  <si>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</si>
  <si>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</si>
  <si>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</si>
  <si>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</si>
  <si>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</si>
  <si>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</si>
  <si>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</si>
  <si>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</si>
  <si>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</si>
  <si>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</si>
  <si>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</si>
  <si>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</si>
  <si>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</si>
  <si>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</si>
  <si>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</si>
  <si>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</si>
  <si>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</si>
  <si>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</si>
  <si>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</si>
  <si>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</si>
  <si>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</si>
  <si>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</si>
  <si>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</si>
  <si>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</si>
  <si>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</si>
  <si>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</si>
  <si>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</si>
  <si>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</si>
  <si>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</si>
  <si>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</si>
  <si>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</si>
  <si>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</si>
  <si>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</si>
  <si>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</si>
  <si>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</si>
  <si>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</si>
  <si>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</si>
  <si>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</si>
  <si>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</si>
  <si>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</si>
  <si>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</si>
  <si>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</si>
  <si>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</si>
  <si>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</si>
  <si>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</si>
  <si>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</si>
  <si>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</si>
  <si>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</si>
  <si>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</si>
  <si>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</si>
  <si>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</si>
  <si>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</si>
  <si>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</si>
  <si>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</si>
  <si>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</si>
  <si>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</si>
  <si>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</si>
  <si>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</si>
  <si>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</si>
  <si>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</si>
  <si>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</si>
  <si>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</si>
  <si>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</si>
  <si>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</si>
  <si>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</si>
  <si>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</si>
  <si>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</si>
  <si>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</si>
  <si>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</si>
  <si>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</si>
  <si>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</si>
  <si>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</si>
  <si>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</si>
  <si>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</si>
  <si>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</si>
  <si>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</si>
  <si>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</si>
  <si>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</si>
  <si>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</si>
  <si>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</si>
  <si>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</si>
  <si>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</si>
  <si>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</si>
  <si>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</si>
  <si>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</si>
  <si>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</si>
  <si>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</si>
  <si>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</si>
  <si>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</si>
  <si>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</si>
  <si>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</si>
  <si>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</si>
  <si>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</si>
  <si>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</si>
  <si>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</si>
  <si>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</si>
  <si>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</si>
  <si>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</si>
  <si>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</si>
  <si>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</si>
  <si>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</si>
  <si>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</si>
  <si>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</si>
  <si>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</si>
  <si>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</si>
  <si>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</si>
  <si>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</si>
  <si>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</si>
  <si>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</si>
  <si>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</si>
  <si>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</si>
  <si>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</si>
  <si>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</si>
  <si>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</si>
  <si>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</si>
  <si>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</si>
  <si>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</si>
  <si>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</si>
  <si>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</si>
  <si>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</si>
  <si>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</si>
  <si>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</si>
  <si>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</si>
  <si>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</si>
  <si>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</si>
  <si>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</si>
  <si>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</si>
  <si>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</si>
  <si>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</si>
  <si>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</si>
  <si>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</si>
  <si>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</si>
  <si>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</si>
  <si>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</si>
  <si>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</si>
  <si>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</si>
  <si>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</si>
  <si>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</si>
  <si>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</si>
  <si>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</si>
  <si>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</si>
  <si>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</si>
  <si>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</si>
  <si>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</si>
  <si>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</si>
  <si>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</si>
  <si>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</si>
  <si>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</si>
  <si>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</si>
  <si>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</si>
  <si>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</si>
  <si>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</si>
  <si>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</si>
  <si>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</si>
  <si>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</si>
  <si>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</si>
  <si>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</si>
  <si>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</si>
  <si>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</si>
  <si>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</si>
  <si>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</si>
  <si>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</si>
  <si>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</si>
  <si>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</si>
  <si>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</si>
  <si>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</si>
  <si>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</si>
  <si>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</si>
  <si>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</si>
  <si>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</si>
  <si>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</si>
  <si>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</si>
  <si>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</si>
  <si>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</si>
  <si>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</si>
  <si>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</si>
  <si>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</si>
  <si>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</si>
  <si>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</si>
  <si>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</si>
  <si>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</si>
  <si>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</si>
  <si>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</si>
  <si>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</si>
  <si>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</si>
  <si>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</si>
  <si>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</si>
  <si>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</si>
  <si>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</si>
  <si>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</si>
  <si>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</si>
  <si>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</si>
  <si>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</si>
  <si>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</si>
  <si>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</si>
  <si>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</si>
  <si>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</si>
  <si>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</si>
  <si>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</si>
  <si>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</si>
  <si>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</si>
  <si>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</si>
  <si>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</si>
  <si>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</si>
  <si>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</si>
  <si>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</si>
  <si>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</si>
  <si>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</si>
  <si>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</si>
  <si>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</si>
  <si>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</si>
  <si>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</si>
  <si>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</si>
  <si>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</si>
  <si>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</si>
  <si>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</si>
  <si>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</si>
  <si>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</si>
  <si>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</si>
  <si>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</si>
  <si>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</si>
  <si>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</si>
  <si>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</si>
  <si>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</si>
  <si>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</si>
  <si>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</si>
  <si>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</si>
  <si>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</si>
  <si>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</si>
  <si>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</si>
  <si>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</si>
  <si>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</si>
  <si>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</si>
  <si>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</si>
  <si>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</si>
  <si>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</si>
  <si>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</si>
  <si>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</si>
  <si>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</si>
  <si>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</si>
  <si>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</si>
  <si>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</si>
  <si>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</si>
  <si>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</si>
  <si>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</si>
  <si>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</si>
  <si>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</si>
  <si>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</si>
  <si>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</si>
  <si>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</si>
  <si>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</si>
  <si>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</si>
  <si>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</si>
  <si>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</si>
  <si>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</si>
  <si>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</si>
  <si>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</si>
  <si>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</si>
  <si>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</si>
  <si>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</si>
  <si>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</si>
  <si>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</si>
  <si>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</si>
  <si>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</si>
  <si>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</si>
  <si>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</si>
  <si>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</si>
  <si>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</si>
  <si>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</si>
  <si>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</si>
  <si>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</si>
  <si>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</si>
  <si>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</si>
  <si>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</si>
  <si>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</si>
  <si>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</si>
  <si>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</si>
  <si>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</si>
  <si>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</si>
  <si>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</si>
  <si>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</si>
  <si>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</si>
  <si>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</si>
  <si>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</si>
  <si>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</si>
  <si>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</si>
  <si>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</si>
  <si>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</si>
  <si>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</si>
  <si>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</si>
  <si>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</si>
  <si>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</si>
  <si>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</si>
  <si>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</si>
  <si>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</si>
  <si>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</si>
  <si>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</si>
  <si>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</si>
  <si>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</si>
  <si>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</si>
  <si>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</si>
  <si>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</si>
  <si>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</si>
  <si>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</si>
  <si>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</si>
  <si>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</si>
  <si>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</si>
  <si>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</si>
  <si>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</si>
  <si>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</si>
  <si>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</si>
  <si>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</si>
  <si>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</si>
  <si>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</si>
  <si>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</si>
  <si>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</si>
  <si>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</si>
  <si>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</si>
  <si>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</si>
  <si>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</si>
  <si>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</si>
  <si>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</si>
  <si>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</si>
  <si>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</si>
  <si>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</si>
  <si>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</si>
  <si>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</si>
  <si>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</si>
  <si>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</si>
  <si>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</si>
  <si>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</si>
  <si>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</si>
  <si>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</si>
  <si>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</si>
  <si>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</si>
  <si>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</si>
  <si>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</si>
  <si>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</si>
  <si>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</si>
  <si>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</si>
  <si>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</si>
  <si>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</si>
  <si>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</si>
  <si>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</si>
  <si>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</si>
  <si>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</si>
  <si>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</si>
  <si>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</si>
  <si>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</si>
  <si>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</si>
  <si>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</si>
  <si>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</si>
  <si>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</si>
  <si>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</si>
  <si>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</si>
  <si>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</si>
  <si>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</si>
  <si>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</si>
  <si>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</si>
  <si>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</si>
  <si>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</si>
  <si>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</si>
  <si>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</si>
  <si>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</si>
  <si>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</si>
  <si>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</si>
  <si>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</si>
  <si>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</si>
  <si>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</si>
  <si>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</si>
  <si>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</si>
  <si>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</si>
  <si>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</si>
  <si>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</si>
  <si>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</si>
  <si>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</si>
  <si>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</si>
  <si>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</si>
  <si>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</si>
  <si>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</si>
  <si>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</si>
  <si>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</si>
  <si>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</si>
  <si>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</si>
  <si>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</si>
  <si>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</si>
  <si>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</si>
  <si>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</si>
  <si>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</si>
  <si>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</si>
  <si>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</si>
  <si>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</si>
  <si>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</si>
  <si>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</si>
  <si>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</si>
  <si>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</si>
  <si>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</si>
  <si>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</si>
  <si>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</si>
  <si>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</si>
  <si>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</si>
  <si>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</si>
  <si>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</si>
  <si>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</si>
  <si>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</si>
  <si>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</si>
  <si>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</si>
  <si>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</si>
  <si>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</si>
  <si>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</si>
  <si>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</si>
  <si>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</si>
  <si>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</si>
  <si>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</si>
  <si>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</si>
  <si>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</si>
  <si>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閣僚級招へい</t>
    <rPh sb="0" eb="3">
      <t>カクリョウキュウ</t>
    </rPh>
    <rPh sb="3" eb="4">
      <t>ショウ</t>
    </rPh>
    <phoneticPr fontId="5"/>
  </si>
  <si>
    <t>人物交流室</t>
    <rPh sb="0" eb="2">
      <t>ジンブツ</t>
    </rPh>
    <rPh sb="2" eb="5">
      <t>コウリュウシツ</t>
    </rPh>
    <phoneticPr fontId="5"/>
  </si>
  <si>
    <t>三上　陽一</t>
    <rPh sb="0" eb="2">
      <t>ミカミ</t>
    </rPh>
    <rPh sb="3" eb="5">
      <t>ヨウイチ</t>
    </rPh>
    <phoneticPr fontId="5"/>
  </si>
  <si>
    <t>平成２３年度</t>
    <rPh sb="0" eb="2">
      <t>ヘイセイ</t>
    </rPh>
    <rPh sb="4" eb="6">
      <t>ネンド</t>
    </rPh>
    <phoneticPr fontId="5"/>
  </si>
  <si>
    <t>終了予定なし</t>
    <rPh sb="0" eb="2">
      <t>シュウリョウ</t>
    </rPh>
    <rPh sb="2" eb="4">
      <t>ヨテイ</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</si>
  <si>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</si>
  <si>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</si>
  <si>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t>
  </si>
  <si>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セロン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5"/>
  </si>
  <si>
    <t>　政治決定や世論形成に大きな影響力のある諸外国の閣僚級のオピニオンリーダーを１件１名で訪日招へいし，我が国要人・有識者との会談，視察等を行わせる。</t>
    <phoneticPr fontId="5"/>
  </si>
  <si>
    <t>-</t>
    <phoneticPr fontId="5"/>
  </si>
  <si>
    <t>-</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</si>
  <si>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</si>
  <si>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</si>
  <si>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phoneticPr fontId="5"/>
  </si>
  <si>
    <t>異なる５つの観点（政治，経済，広報・発信，人脈構築，情報提供）に沿って招へい案件１件ごとに効果の有無を確認する。</t>
    <phoneticPr fontId="5"/>
  </si>
  <si>
    <t>人</t>
    <rPh sb="0" eb="1">
      <t>ヒト</t>
    </rPh>
    <phoneticPr fontId="5"/>
  </si>
  <si>
    <t>-</t>
    <phoneticPr fontId="5"/>
  </si>
  <si>
    <t>-</t>
    <phoneticPr fontId="5"/>
  </si>
  <si>
    <t>招へい目的に沿って招へい者１名ずつ達成度を確認する。</t>
    <phoneticPr fontId="5"/>
  </si>
  <si>
    <t>人</t>
    <rPh sb="0" eb="1">
      <t>ヒト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</si>
  <si>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</si>
  <si>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</si>
  <si>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</si>
  <si>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</si>
  <si>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</si>
  <si>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</si>
  <si>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</si>
  <si>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</si>
  <si>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政治決定や世論形成に大きな影響力のある諸外国の閣僚級のオピニオンリーダーを招待し，我が国要人・有識者との懇談，主要都市・施設の視察等を通じて対日理解を促進する。</t>
    <phoneticPr fontId="5"/>
  </si>
  <si>
    <t>有</t>
  </si>
  <si>
    <t>無</t>
  </si>
  <si>
    <t>‐</t>
  </si>
  <si>
    <t>諸外国の要人に広く我が国のことを知らしめ，対日関心の増進を図ることは，国民のニーズを的確に反映しているものである。</t>
    <phoneticPr fontId="5"/>
  </si>
  <si>
    <t>年度ごとの重要な外交政策を踏まえつつ，各国で影響力のある閣僚級のリーダーを招へいするものであり，国が実施すべき事業である。</t>
    <phoneticPr fontId="5"/>
  </si>
  <si>
    <t>本招へい事業は，相手国側に日本の立場を理解せしめ，親日派を育成するという政策目的の達成手段として必要かつ適切であり，優先度が高い事業である。</t>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</si>
  <si>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phoneticPr fontId="5"/>
  </si>
  <si>
    <t>本事業の受益者は被招へい者であり，招へいプログラムであっても，あくまでも同者の個人的な支出は負担させる等，負担関係は妥当である。</t>
    <phoneticPr fontId="5"/>
  </si>
  <si>
    <t>調達にあたっては，企画競争により費用対効果が上がるように留意しており，コスト水準は妥当である。</t>
    <phoneticPr fontId="5"/>
  </si>
  <si>
    <t>接遇業者選定にあたっては，企画競争により適切な競争を確保している。</t>
    <phoneticPr fontId="5"/>
  </si>
  <si>
    <t>案件ごとのコストは厳に必要なものへの支出に限定する等，コスト削減に努めている。</t>
    <phoneticPr fontId="5"/>
  </si>
  <si>
    <t>成果目標である「フォローアップ調査で効果がある」に見合った成果実績となっている。</t>
    <phoneticPr fontId="5"/>
  </si>
  <si>
    <t>活動実績は適正範囲内と判断できる。</t>
    <phoneticPr fontId="5"/>
  </si>
  <si>
    <t>車両借り上げ</t>
    <phoneticPr fontId="5"/>
  </si>
  <si>
    <t>宿泊・食事</t>
    <phoneticPr fontId="5"/>
  </si>
  <si>
    <t>その他</t>
    <phoneticPr fontId="5"/>
  </si>
  <si>
    <t>人件費</t>
    <phoneticPr fontId="5"/>
  </si>
  <si>
    <t>国内移動費</t>
    <phoneticPr fontId="5"/>
  </si>
  <si>
    <t>自動車借上げ代</t>
    <phoneticPr fontId="5"/>
  </si>
  <si>
    <t>宿泊・食事代</t>
    <phoneticPr fontId="5"/>
  </si>
  <si>
    <t>入場料拝観料，保険等</t>
    <phoneticPr fontId="5"/>
  </si>
  <si>
    <t>通訳・エスコート</t>
    <phoneticPr fontId="5"/>
  </si>
  <si>
    <t>国内移動費</t>
    <phoneticPr fontId="5"/>
  </si>
  <si>
    <t>A.（社）国際交流サービス協会</t>
    <phoneticPr fontId="5"/>
  </si>
  <si>
    <t>(社）国際交流サービス協会</t>
    <phoneticPr fontId="5"/>
  </si>
  <si>
    <t>被招へい者へのエスコート・通訳・宿舎手配</t>
    <phoneticPr fontId="5"/>
  </si>
  <si>
    <t>随意契約
（企画競争）</t>
    <phoneticPr fontId="5"/>
  </si>
  <si>
    <t>（株）ロイヤルパークホテル</t>
    <rPh sb="1" eb="2">
      <t>カブ</t>
    </rPh>
    <phoneticPr fontId="5"/>
  </si>
  <si>
    <t>被招へい者との意見交換</t>
    <rPh sb="0" eb="1">
      <t>ヒ</t>
    </rPh>
    <rPh sb="1" eb="2">
      <t>ショウ</t>
    </rPh>
    <rPh sb="4" eb="5">
      <t>シャ</t>
    </rPh>
    <rPh sb="7" eb="9">
      <t>イケン</t>
    </rPh>
    <rPh sb="9" eb="11">
      <t>コウカン</t>
    </rPh>
    <phoneticPr fontId="5"/>
  </si>
  <si>
    <t>（株）パレスホテル</t>
    <rPh sb="1" eb="2">
      <t>カブ</t>
    </rPh>
    <phoneticPr fontId="5"/>
  </si>
  <si>
    <t>日本料理ほり川</t>
    <rPh sb="0" eb="2">
      <t>ニホン</t>
    </rPh>
    <rPh sb="2" eb="4">
      <t>リョウリ</t>
    </rPh>
    <rPh sb="6" eb="7">
      <t>カワ</t>
    </rPh>
    <phoneticPr fontId="5"/>
  </si>
  <si>
    <t>（株）style-range</t>
    <rPh sb="1" eb="2">
      <t>カブ</t>
    </rPh>
    <phoneticPr fontId="5"/>
  </si>
  <si>
    <t>（株）クリエイトダイニング</t>
    <rPh sb="1" eb="2">
      <t>カブ</t>
    </rPh>
    <phoneticPr fontId="5"/>
  </si>
  <si>
    <t>（株）壺中庵</t>
    <rPh sb="1" eb="2">
      <t>カブ</t>
    </rPh>
    <rPh sb="3" eb="4">
      <t>ツボ</t>
    </rPh>
    <rPh sb="4" eb="5">
      <t>ナカ</t>
    </rPh>
    <rPh sb="5" eb="6">
      <t>アン</t>
    </rPh>
    <phoneticPr fontId="5"/>
  </si>
  <si>
    <t>白沙村荘</t>
    <rPh sb="0" eb="1">
      <t>シロ</t>
    </rPh>
    <rPh sb="1" eb="2">
      <t>サ</t>
    </rPh>
    <rPh sb="2" eb="3">
      <t>ムラ</t>
    </rPh>
    <rPh sb="3" eb="4">
      <t>ソウ</t>
    </rPh>
    <phoneticPr fontId="5"/>
  </si>
  <si>
    <t>（株）なだ万</t>
    <rPh sb="1" eb="2">
      <t>カブ</t>
    </rPh>
    <rPh sb="5" eb="6">
      <t>マン</t>
    </rPh>
    <phoneticPr fontId="5"/>
  </si>
  <si>
    <t>（株）東京レストランツファクトリー</t>
    <rPh sb="1" eb="2">
      <t>カブ</t>
    </rPh>
    <rPh sb="3" eb="5">
      <t>トウキョウ</t>
    </rPh>
    <phoneticPr fontId="5"/>
  </si>
  <si>
    <t>（株）ニューオータニ</t>
    <rPh sb="1" eb="2">
      <t>カブ</t>
    </rPh>
    <phoneticPr fontId="5"/>
  </si>
  <si>
    <t>現地旅行会社Ａ</t>
    <rPh sb="0" eb="2">
      <t>ゲンチ</t>
    </rPh>
    <rPh sb="2" eb="4">
      <t>リョコウ</t>
    </rPh>
    <rPh sb="4" eb="6">
      <t>ガイシャ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</si>
  <si>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</si>
  <si>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</si>
  <si>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</si>
  <si>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</si>
  <si>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</si>
  <si>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</si>
  <si>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</si>
  <si>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</si>
  <si>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</si>
  <si>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5"/>
  </si>
  <si>
    <t>国際交流サービス協会</t>
    <rPh sb="0" eb="2">
      <t>コクサイ</t>
    </rPh>
    <rPh sb="2" eb="4">
      <t>コウリュウ</t>
    </rPh>
    <rPh sb="8" eb="10">
      <t>キョウカイ</t>
    </rPh>
    <phoneticPr fontId="5"/>
  </si>
  <si>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</si>
  <si>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</si>
  <si>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</si>
  <si>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</si>
  <si>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</si>
  <si>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</si>
  <si>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国内旅費</t>
    <rPh sb="0" eb="2">
      <t>コクナイ</t>
    </rPh>
    <rPh sb="2" eb="4">
      <t>リョヒ</t>
    </rPh>
    <phoneticPr fontId="5"/>
  </si>
  <si>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phoneticPr fontId="5"/>
  </si>
  <si>
    <t>多様な外交課題に対応できるよう，省内関係部局と連携し，有意義な招へいにつながるように予算配分を行う。また，執行率の適切なバランスを見きわめた運用を行う。</t>
    <phoneticPr fontId="5"/>
  </si>
  <si>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t>
    <phoneticPr fontId="5"/>
  </si>
  <si>
    <t>C.</t>
    <phoneticPr fontId="5"/>
  </si>
  <si>
    <t>-</t>
    <phoneticPr fontId="5"/>
  </si>
  <si>
    <t>-</t>
    <phoneticPr fontId="5"/>
  </si>
  <si>
    <t>-</t>
    <phoneticPr fontId="5"/>
  </si>
  <si>
    <t>執行額／招へい人数　　　　　　　　　　　　　　</t>
    <rPh sb="0" eb="2">
      <t>シッコウ</t>
    </rPh>
    <rPh sb="2" eb="3">
      <t>ガク</t>
    </rPh>
    <rPh sb="4" eb="5">
      <t>ショウ</t>
    </rPh>
    <rPh sb="7" eb="9">
      <t>ニンズウ</t>
    </rPh>
    <phoneticPr fontId="5"/>
  </si>
  <si>
    <t>　　　　　　　　　　　　招へい人数</t>
    <rPh sb="12" eb="13">
      <t>ショウ</t>
    </rPh>
    <rPh sb="15" eb="17">
      <t>ニンズウ</t>
    </rPh>
    <phoneticPr fontId="5"/>
  </si>
  <si>
    <t>百万円</t>
    <rPh sb="0" eb="1">
      <t>ヒャク</t>
    </rPh>
    <rPh sb="1" eb="3">
      <t>マンエン</t>
    </rPh>
    <phoneticPr fontId="5"/>
  </si>
  <si>
    <t>百万円/人</t>
    <rPh sb="0" eb="1">
      <t>ヒャク</t>
    </rPh>
    <rPh sb="1" eb="3">
      <t>マンエン</t>
    </rPh>
    <rPh sb="4" eb="5">
      <t>ヒト</t>
    </rPh>
    <phoneticPr fontId="5"/>
  </si>
  <si>
    <t>41/21</t>
    <phoneticPr fontId="5"/>
  </si>
  <si>
    <t>35/16</t>
    <phoneticPr fontId="5"/>
  </si>
  <si>
    <t>44/21</t>
    <phoneticPr fontId="5"/>
  </si>
  <si>
    <t>50/24</t>
    <phoneticPr fontId="5"/>
  </si>
  <si>
    <t>・平成２６年度：各国における我が国の正しい理解を深めることに努める。
・平成２７年度：人物交流の促進により各国の親日層・知日層の形成・発展を図り，相手国との関係強化の基盤を作る。</t>
    <rPh sb="24" eb="25">
      <t>フカ</t>
    </rPh>
    <rPh sb="30" eb="31">
      <t>ツト</t>
    </rPh>
    <rPh sb="43" eb="45">
      <t>ジンブツ</t>
    </rPh>
    <rPh sb="45" eb="47">
      <t>コウリュウ</t>
    </rPh>
    <rPh sb="48" eb="50">
      <t>ソクシン</t>
    </rPh>
    <rPh sb="56" eb="58">
      <t>シンニチ</t>
    </rPh>
    <rPh sb="58" eb="59">
      <t>ソウ</t>
    </rPh>
    <rPh sb="60" eb="62">
      <t>チニチ</t>
    </rPh>
    <rPh sb="62" eb="63">
      <t>ソウ</t>
    </rPh>
    <rPh sb="64" eb="66">
      <t>ケイセイ</t>
    </rPh>
    <rPh sb="67" eb="69">
      <t>ハッテン</t>
    </rPh>
    <rPh sb="70" eb="71">
      <t>ハカ</t>
    </rPh>
    <rPh sb="73" eb="76">
      <t>アイテコク</t>
    </rPh>
    <rPh sb="78" eb="80">
      <t>カンケイ</t>
    </rPh>
    <rPh sb="80" eb="82">
      <t>キョウカ</t>
    </rPh>
    <rPh sb="83" eb="85">
      <t>キバン</t>
    </rPh>
    <rPh sb="86" eb="87">
      <t>ツク</t>
    </rPh>
    <phoneticPr fontId="5"/>
  </si>
  <si>
    <t>・平成２６年度：２１人
・平成２７年度：１６人</t>
    <phoneticPr fontId="5"/>
  </si>
  <si>
    <t>外務報道官・広報文化組織</t>
    <rPh sb="0" eb="2">
      <t>ガイム</t>
    </rPh>
    <rPh sb="2" eb="5">
      <t>ホウドウカン</t>
    </rPh>
    <rPh sb="6" eb="8">
      <t>コウホウ</t>
    </rPh>
    <rPh sb="8" eb="10">
      <t>ブンカ</t>
    </rPh>
    <rPh sb="10" eb="12">
      <t>ソシキ</t>
    </rPh>
    <phoneticPr fontId="5"/>
  </si>
  <si>
    <t>上記の２年に一度の一斉フォローアップとは別途，平成２７年度より，招へい実施直後に事後調査を実施。同調査の達成度について，有効回答数のうち「達成した」とする回答の割合を100％に可能な限り近づける。</t>
    <rPh sb="45" eb="47">
      <t>ジッシ</t>
    </rPh>
    <rPh sb="48" eb="49">
      <t>ドウ</t>
    </rPh>
    <rPh sb="49" eb="51">
      <t>チョウサ</t>
    </rPh>
    <phoneticPr fontId="5"/>
  </si>
  <si>
    <t>・主な増減理由
・その他▲０．３は四捨五入処理により表示されたもの</t>
    <rPh sb="1" eb="2">
      <t>オモ</t>
    </rPh>
    <rPh sb="3" eb="5">
      <t>ゾウゲン</t>
    </rPh>
    <rPh sb="5" eb="7">
      <t>リユウ</t>
    </rPh>
    <rPh sb="12" eb="13">
      <t>タ</t>
    </rPh>
    <rPh sb="18" eb="22">
      <t>シシャゴニュウ</t>
    </rPh>
    <rPh sb="22" eb="24">
      <t>ショリ</t>
    </rPh>
    <rPh sb="27" eb="29">
      <t>ヒョウジ</t>
    </rPh>
    <phoneticPr fontId="5"/>
  </si>
  <si>
    <t>在外公館から公電での報告</t>
    <rPh sb="0" eb="2">
      <t>ザイガイ</t>
    </rPh>
    <rPh sb="2" eb="4">
      <t>コウカン</t>
    </rPh>
    <rPh sb="6" eb="8">
      <t>コウデン</t>
    </rPh>
    <rPh sb="10" eb="12">
      <t>ホウコク</t>
    </rPh>
    <phoneticPr fontId="5"/>
  </si>
  <si>
    <t>実施主管課から事後調査票の報告</t>
    <rPh sb="0" eb="2">
      <t>ジッシ</t>
    </rPh>
    <rPh sb="2" eb="5">
      <t>シュカンカ</t>
    </rPh>
    <rPh sb="7" eb="9">
      <t>ジゴ</t>
    </rPh>
    <rPh sb="9" eb="12">
      <t>チョウサヒョウ</t>
    </rPh>
    <rPh sb="13" eb="15">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</si>
</sst>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84667</xdr:colOff>
      <xdr:row>740</xdr:row>
      <xdr:rowOff>10583</xdr:rowOff>
    </xdr:from>
    <xdr:to>
      <xdr:col>49</xdr:col>
      <xdr:colOff>163662</xdr:colOff>
      <xdr:row>767</xdr:row>
      <xdr:rowOff>276893</xdr:rowOff>
    </xdr:to>
    <xdr:grpSp>
      <xdr:nvGrpSpPr>
        <xdr:cNvPr id="211" name="グループ化 210"/>
        <xdr:cNvGrpSpPr/>
      </xdr:nvGrpSpPr>
      <xdr:grpSpPr>
        <a:xfrm>
          <a:off x="1284817" y="43416008"/>
          <a:ext cx="8680070" cy="10591410"/>
          <a:chOff x="1391270" y="38839588"/>
          <a:chExt cx="8725578" cy="10553310"/>
        </a:xfrm>
      </xdr:grpSpPr>
      <xdr:sp macro="" textlink="">
        <xdr:nvSpPr>
          <xdr:cNvPr id="212" name="角丸四角形 211"/>
          <xdr:cNvSpPr/>
        </xdr:nvSpPr>
        <xdr:spPr bwMode="auto">
          <a:xfrm>
            <a:off x="8591551" y="40282906"/>
            <a:ext cx="1525297" cy="69463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E.</a:t>
            </a:r>
            <a:r>
              <a:rPr kumimoji="1" lang="ja-JP" altLang="en-US" sz="900">
                <a:solidFill>
                  <a:sysClr val="windowText" lastClr="000000"/>
                </a:solidFill>
                <a:latin typeface="+mn-lt"/>
                <a:ea typeface="+mn-ea"/>
                <a:cs typeface="+mn-cs"/>
              </a:rPr>
              <a:t>省員（</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名）</a:t>
            </a:r>
          </a:p>
          <a:p>
            <a:pPr marL="0" indent="0" algn="ct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grpSp>
        <xdr:nvGrpSpPr>
          <xdr:cNvPr id="213" name="グループ化 212"/>
          <xdr:cNvGrpSpPr/>
        </xdr:nvGrpSpPr>
        <xdr:grpSpPr>
          <a:xfrm>
            <a:off x="1391270" y="38839588"/>
            <a:ext cx="8043523" cy="10553310"/>
            <a:chOff x="1391270" y="38839588"/>
            <a:chExt cx="8043523" cy="10553310"/>
          </a:xfrm>
        </xdr:grpSpPr>
        <xdr:sp macro="" textlink="">
          <xdr:nvSpPr>
            <xdr:cNvPr id="214" name="角丸四角形 213"/>
            <xdr:cNvSpPr/>
          </xdr:nvSpPr>
          <xdr:spPr bwMode="auto">
            <a:xfrm>
              <a:off x="4437013" y="38839588"/>
              <a:ext cx="1559011" cy="5573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44</a:t>
              </a:r>
              <a:r>
                <a:rPr kumimoji="1" lang="ja-JP" altLang="en-US" sz="900">
                  <a:solidFill>
                    <a:sysClr val="windowText" lastClr="000000"/>
                  </a:solidFill>
                </a:rPr>
                <a:t>百万円</a:t>
              </a:r>
            </a:p>
          </xdr:txBody>
        </xdr:sp>
        <xdr:grpSp>
          <xdr:nvGrpSpPr>
            <xdr:cNvPr id="215" name="グループ化 70"/>
            <xdr:cNvGrpSpPr>
              <a:grpSpLocks/>
            </xdr:cNvGrpSpPr>
          </xdr:nvGrpSpPr>
          <xdr:grpSpPr bwMode="auto">
            <a:xfrm>
              <a:off x="1391270" y="40299069"/>
              <a:ext cx="1634930" cy="1108348"/>
              <a:chOff x="829359" y="1188318"/>
              <a:chExt cx="1755117" cy="1121812"/>
            </a:xfrm>
          </xdr:grpSpPr>
          <xdr:sp macro="" textlink="">
            <xdr:nvSpPr>
              <xdr:cNvPr id="261" name="テキスト ボックス 7"/>
              <xdr:cNvSpPr txBox="1"/>
            </xdr:nvSpPr>
            <xdr:spPr>
              <a:xfrm>
                <a:off x="829359" y="1987649"/>
                <a:ext cx="1696757" cy="3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企画競争）</a:t>
                </a:r>
              </a:p>
            </xdr:txBody>
          </xdr:sp>
          <xdr:sp macro="" textlink="">
            <xdr:nvSpPr>
              <xdr:cNvPr id="262" name="角丸四角形 8"/>
              <xdr:cNvSpPr/>
            </xdr:nvSpPr>
            <xdr:spPr>
              <a:xfrm>
                <a:off x="869765" y="1188318"/>
                <a:ext cx="1714711"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33</a:t>
                </a:r>
                <a:r>
                  <a:rPr kumimoji="1" lang="ja-JP" altLang="en-US" sz="900">
                    <a:solidFill>
                      <a:sysClr val="windowText" lastClr="000000"/>
                    </a:solidFill>
                  </a:rPr>
                  <a:t>百万円</a:t>
                </a:r>
              </a:p>
            </xdr:txBody>
          </xdr:sp>
        </xdr:grpSp>
        <xdr:grpSp>
          <xdr:nvGrpSpPr>
            <xdr:cNvPr id="216" name="グループ化 80"/>
            <xdr:cNvGrpSpPr>
              <a:grpSpLocks/>
            </xdr:cNvGrpSpPr>
          </xdr:nvGrpSpPr>
          <xdr:grpSpPr bwMode="auto">
            <a:xfrm>
              <a:off x="3070224" y="40303058"/>
              <a:ext cx="1748865" cy="1137977"/>
              <a:chOff x="5423135" y="701760"/>
              <a:chExt cx="1557354" cy="554263"/>
            </a:xfrm>
          </xdr:grpSpPr>
          <xdr:sp macro="" textlink="">
            <xdr:nvSpPr>
              <xdr:cNvPr id="259" name="角丸四角形 258"/>
              <xdr:cNvSpPr/>
            </xdr:nvSpPr>
            <xdr:spPr>
              <a:xfrm>
                <a:off x="5619884"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19</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p>
            </xdr:txBody>
          </xdr:sp>
          <xdr:sp macro="" textlink="">
            <xdr:nvSpPr>
              <xdr:cNvPr id="260" name="テキスト ボックス 259"/>
              <xdr:cNvSpPr txBox="1"/>
            </xdr:nvSpPr>
            <xdr:spPr>
              <a:xfrm>
                <a:off x="5423135" y="1080005"/>
                <a:ext cx="1557354" cy="1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p>
            </xdr:txBody>
          </xdr:sp>
        </xdr:grpSp>
        <xdr:grpSp>
          <xdr:nvGrpSpPr>
            <xdr:cNvPr id="217" name="グループ化 81"/>
            <xdr:cNvGrpSpPr>
              <a:grpSpLocks/>
            </xdr:cNvGrpSpPr>
          </xdr:nvGrpSpPr>
          <xdr:grpSpPr bwMode="auto">
            <a:xfrm>
              <a:off x="4625437" y="40307228"/>
              <a:ext cx="2132266" cy="1262112"/>
              <a:chOff x="6789169" y="1252687"/>
              <a:chExt cx="1200205" cy="1280543"/>
            </a:xfrm>
          </xdr:grpSpPr>
          <xdr:sp macro="" textlink="">
            <xdr:nvSpPr>
              <xdr:cNvPr id="257" name="角丸四角形 256"/>
              <xdr:cNvSpPr/>
            </xdr:nvSpPr>
            <xdr:spPr>
              <a:xfrm>
                <a:off x="6956450" y="1252687"/>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16</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7</a:t>
                </a:r>
                <a:r>
                  <a:rPr kumimoji="1" lang="ja-JP" altLang="en-US" sz="900">
                    <a:solidFill>
                      <a:sysClr val="windowText" lastClr="000000"/>
                    </a:solidFill>
                    <a:latin typeface="+mn-lt"/>
                    <a:ea typeface="+mn-ea"/>
                    <a:cs typeface="+mn-cs"/>
                  </a:rPr>
                  <a:t>百万円</a:t>
                </a:r>
              </a:p>
            </xdr:txBody>
          </xdr:sp>
          <xdr:sp macro="" textlink="">
            <xdr:nvSpPr>
              <xdr:cNvPr id="258" name="テキスト ボックス 257"/>
              <xdr:cNvSpPr txBox="1"/>
            </xdr:nvSpPr>
            <xdr:spPr>
              <a:xfrm>
                <a:off x="6789169" y="2045001"/>
                <a:ext cx="1200205" cy="488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en-US" altLang="ja-JP" sz="900" b="0" i="0"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随意契約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218" name="直線矢印コネクタ 217"/>
            <xdr:cNvCxnSpPr/>
          </xdr:nvCxnSpPr>
          <xdr:spPr bwMode="auto">
            <a:xfrm rot="5400000">
              <a:off x="1928242" y="40053612"/>
              <a:ext cx="4914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9" name="直線矢印コネクタ 218"/>
            <xdr:cNvCxnSpPr/>
          </xdr:nvCxnSpPr>
          <xdr:spPr bwMode="auto">
            <a:xfrm rot="16200000" flipH="1">
              <a:off x="3776782" y="40075099"/>
              <a:ext cx="4838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0" name="直線矢印コネクタ 219"/>
            <xdr:cNvCxnSpPr/>
          </xdr:nvCxnSpPr>
          <xdr:spPr bwMode="auto">
            <a:xfrm rot="5400000">
              <a:off x="5459253" y="40075659"/>
              <a:ext cx="45346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1" name="直線矢印コネクタ 220"/>
            <xdr:cNvCxnSpPr>
              <a:stCxn id="214" idx="2"/>
            </xdr:cNvCxnSpPr>
          </xdr:nvCxnSpPr>
          <xdr:spPr bwMode="auto">
            <a:xfrm>
              <a:off x="5215678" y="39396905"/>
              <a:ext cx="12675" cy="400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2" name="直線矢印コネクタ 221"/>
            <xdr:cNvCxnSpPr/>
          </xdr:nvCxnSpPr>
          <xdr:spPr bwMode="auto">
            <a:xfrm flipH="1">
              <a:off x="9379998" y="39840834"/>
              <a:ext cx="446" cy="4280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23" name="グループ化 222"/>
            <xdr:cNvGrpSpPr/>
          </xdr:nvGrpSpPr>
          <xdr:grpSpPr>
            <a:xfrm>
              <a:off x="1889872" y="41692605"/>
              <a:ext cx="6461312" cy="7700293"/>
              <a:chOff x="1889872" y="41692605"/>
              <a:chExt cx="6461312" cy="7700293"/>
            </a:xfrm>
          </xdr:grpSpPr>
          <xdr:grpSp>
            <xdr:nvGrpSpPr>
              <xdr:cNvPr id="227" name="グループ化 59"/>
              <xdr:cNvGrpSpPr>
                <a:grpSpLocks/>
              </xdr:cNvGrpSpPr>
            </xdr:nvGrpSpPr>
            <xdr:grpSpPr bwMode="auto">
              <a:xfrm>
                <a:off x="1889872" y="42520722"/>
                <a:ext cx="6461312" cy="6872176"/>
                <a:chOff x="510221" y="3786359"/>
                <a:chExt cx="6685822" cy="7078800"/>
              </a:xfrm>
            </xdr:grpSpPr>
            <xdr:sp macro="" textlink="">
              <xdr:nvSpPr>
                <xdr:cNvPr id="229" name="テキスト ボックス 228"/>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30" name="角丸四角形 229"/>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31" name="角丸四角形 230"/>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232" name="角丸四角形 231"/>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33" name="角丸四角形 232"/>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234" name="角丸四角形 233"/>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235" name="角丸四角形 234"/>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236" name="テキスト ボックス 235"/>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37" name="角丸四角形 236"/>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238" name="テキスト ボックス 237"/>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39" name="角丸四角形 238"/>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240" name="テキスト ボックス 239"/>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1" name="角丸四角形 240"/>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42" name="テキスト ボックス 241"/>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3" name="テキスト ボックス 242"/>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44" name="角丸四角形 243"/>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245" name="直線矢印コネクタ 244"/>
                <xdr:cNvCxnSpPr>
                  <a:endCxn id="234"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6" name="直線矢印コネクタ 245"/>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7" name="直線矢印コネクタ 246"/>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8" name="直線矢印コネクタ 247"/>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9" name="直線矢印コネクタ 248"/>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0" name="直線矢印コネクタ 249"/>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1" name="直線矢印コネクタ 250"/>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xdr:cNvCxnSpPr>
                  <a:endCxn id="237"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5" name="直線矢印コネクタ 254"/>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xdr:cNvCxnSpPr>
                  <a:stCxn id="237"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8" name="角丸四角形 227"/>
              <xdr:cNvSpPr/>
            </xdr:nvSpPr>
            <xdr:spPr bwMode="auto">
              <a:xfrm>
                <a:off x="4579845" y="41692605"/>
                <a:ext cx="1675456" cy="8351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grpSp>
        <xdr:sp macro="" textlink="">
          <xdr:nvSpPr>
            <xdr:cNvPr id="224" name="角丸四角形 223"/>
            <xdr:cNvSpPr/>
          </xdr:nvSpPr>
          <xdr:spPr bwMode="auto">
            <a:xfrm>
              <a:off x="6679267" y="40305319"/>
              <a:ext cx="1664661" cy="7048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p>
          </xdr:txBody>
        </xdr:sp>
        <xdr:cxnSp macro="">
          <xdr:nvCxnSpPr>
            <xdr:cNvPr id="225" name="直線矢印コネクタ 224"/>
            <xdr:cNvCxnSpPr/>
          </xdr:nvCxnSpPr>
          <xdr:spPr bwMode="auto">
            <a:xfrm flipH="1">
              <a:off x="7503042" y="39807216"/>
              <a:ext cx="9941" cy="4705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xdr:cNvCxnSpPr/>
          </xdr:nvCxnSpPr>
          <xdr:spPr bwMode="auto">
            <a:xfrm>
              <a:off x="2157132" y="39807217"/>
              <a:ext cx="7277661"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9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101</v>
      </c>
      <c r="AT2" s="962"/>
      <c r="AU2" s="962"/>
      <c r="AV2" s="52" t="str">
        <f>IF(AW2="", "", "-")</f>
        <v/>
      </c>
      <c r="AW2" s="934"/>
      <c r="AX2" s="934"/>
    </row>
    <row r="3" spans="1:50" ht="21" customHeight="1" thickBot="1">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549</v>
      </c>
      <c r="H5" s="864"/>
      <c r="I5" s="864"/>
      <c r="J5" s="864"/>
      <c r="K5" s="864"/>
      <c r="L5" s="864"/>
      <c r="M5" s="865" t="s">
        <v>67</v>
      </c>
      <c r="N5" s="866"/>
      <c r="O5" s="866"/>
      <c r="P5" s="866"/>
      <c r="Q5" s="866"/>
      <c r="R5" s="867"/>
      <c r="S5" s="868" t="s">
        <v>550</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7" customHeight="1">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6" customHeight="1">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63</v>
      </c>
      <c r="Q13" s="679"/>
      <c r="R13" s="679"/>
      <c r="S13" s="679"/>
      <c r="T13" s="679"/>
      <c r="U13" s="679"/>
      <c r="V13" s="680"/>
      <c r="W13" s="678">
        <v>61</v>
      </c>
      <c r="X13" s="679"/>
      <c r="Y13" s="679"/>
      <c r="Z13" s="679"/>
      <c r="AA13" s="679"/>
      <c r="AB13" s="679"/>
      <c r="AC13" s="680"/>
      <c r="AD13" s="678">
        <v>59</v>
      </c>
      <c r="AE13" s="679"/>
      <c r="AF13" s="679"/>
      <c r="AG13" s="679"/>
      <c r="AH13" s="679"/>
      <c r="AI13" s="679"/>
      <c r="AJ13" s="680"/>
      <c r="AK13" s="678">
        <v>50</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557</v>
      </c>
      <c r="AL15" s="679"/>
      <c r="AM15" s="679"/>
      <c r="AN15" s="679"/>
      <c r="AO15" s="679"/>
      <c r="AP15" s="679"/>
      <c r="AQ15" s="680"/>
      <c r="AR15" s="678" t="s">
        <v>556</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t="s">
        <v>556</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557</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63</v>
      </c>
      <c r="Q18" s="903"/>
      <c r="R18" s="903"/>
      <c r="S18" s="903"/>
      <c r="T18" s="903"/>
      <c r="U18" s="903"/>
      <c r="V18" s="904"/>
      <c r="W18" s="902">
        <f>SUM(W13:AC17)</f>
        <v>61</v>
      </c>
      <c r="X18" s="903"/>
      <c r="Y18" s="903"/>
      <c r="Z18" s="903"/>
      <c r="AA18" s="903"/>
      <c r="AB18" s="903"/>
      <c r="AC18" s="904"/>
      <c r="AD18" s="902">
        <f>SUM(AD13:AJ17)</f>
        <v>59</v>
      </c>
      <c r="AE18" s="903"/>
      <c r="AF18" s="903"/>
      <c r="AG18" s="903"/>
      <c r="AH18" s="903"/>
      <c r="AI18" s="903"/>
      <c r="AJ18" s="904"/>
      <c r="AK18" s="902">
        <f>SUM(AK13:AQ17)</f>
        <v>50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41</v>
      </c>
      <c r="Q19" s="679"/>
      <c r="R19" s="679"/>
      <c r="S19" s="679"/>
      <c r="T19" s="679"/>
      <c r="U19" s="679"/>
      <c r="V19" s="680"/>
      <c r="W19" s="678">
        <v>35</v>
      </c>
      <c r="X19" s="679"/>
      <c r="Y19" s="679"/>
      <c r="Z19" s="679"/>
      <c r="AA19" s="679"/>
      <c r="AB19" s="679"/>
      <c r="AC19" s="680"/>
      <c r="AD19" s="678">
        <v>44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0.65079365079365081</v>
      </c>
      <c r="Q20" s="351"/>
      <c r="R20" s="351"/>
      <c r="S20" s="351"/>
      <c r="T20" s="351"/>
      <c r="U20" s="351"/>
      <c r="V20" s="351"/>
      <c r="W20" s="351">
        <f t="shared" ref="W20" si="0">IF(W18=0, "-", SUM(W19)/W18)</f>
        <v>0.57377049180327866</v>
      </c>
      <c r="X20" s="351"/>
      <c r="Y20" s="351"/>
      <c r="Z20" s="351"/>
      <c r="AA20" s="351"/>
      <c r="AB20" s="351"/>
      <c r="AC20" s="351"/>
      <c r="AD20" s="351">
        <f t="shared" ref="AD20" si="1">IF(AD18=0, "-", SUM(AD19)/AD18)</f>
        <v>0.74576271186440679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507</v>
      </c>
      <c r="H21" s="350"/>
      <c r="I21" s="350"/>
      <c r="J21" s="350"/>
      <c r="K21" s="350"/>
      <c r="L21" s="350"/>
      <c r="M21" s="350"/>
      <c r="N21" s="350"/>
      <c r="O21" s="350"/>
      <c r="P21" s="351">
        <f>IF(P19=0, "-", SUM(P19)/SUM(P13,P14))</f>
        <v>0.65079365079365081</v>
      </c>
      <c r="Q21" s="351"/>
      <c r="R21" s="351"/>
      <c r="S21" s="351"/>
      <c r="T21" s="351"/>
      <c r="U21" s="351"/>
      <c r="V21" s="351"/>
      <c r="W21" s="351">
        <f t="shared" ref="W21" si="2">IF(W19=0, "-", SUM(W19)/SUM(W13,W14))</f>
        <v>0.57377049180327866</v>
      </c>
      <c r="X21" s="351"/>
      <c r="Y21" s="351"/>
      <c r="Z21" s="351"/>
      <c r="AA21" s="351"/>
      <c r="AB21" s="351"/>
      <c r="AC21" s="351"/>
      <c r="AD21" s="351">
        <f t="shared" ref="AD21" si="3">IF(AD19=0, "-", SUM(AD19)/SUM(AD13,AD14))</f>
        <v>0.74576271186440679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558</v>
      </c>
      <c r="H23" s="977"/>
      <c r="I23" s="977"/>
      <c r="J23" s="977"/>
      <c r="K23" s="977"/>
      <c r="L23" s="977"/>
      <c r="M23" s="977"/>
      <c r="N23" s="977"/>
      <c r="O23" s="978"/>
      <c r="P23" s="942">
        <v>50</v>
      </c>
      <c r="Q23" s="943"/>
      <c r="R23" s="943"/>
      <c r="S23" s="943"/>
      <c r="T23" s="943"/>
      <c r="U23" s="943"/>
      <c r="V23" s="966"/>
      <c r="W23" s="942"/>
      <c r="X23" s="943"/>
      <c r="Y23" s="943"/>
      <c r="Z23" s="943"/>
      <c r="AA23" s="943"/>
      <c r="AB23" s="943"/>
      <c r="AC23" s="966"/>
      <c r="AD23" s="998" t="s">
        <v>652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559</v>
      </c>
      <c r="H24" s="980"/>
      <c r="I24" s="980"/>
      <c r="J24" s="980"/>
      <c r="K24" s="980"/>
      <c r="L24" s="980"/>
      <c r="M24" s="980"/>
      <c r="N24" s="980"/>
      <c r="O24" s="981"/>
      <c r="P24" s="678">
        <v>0.3</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487</v>
      </c>
      <c r="H28" s="983"/>
      <c r="I28" s="983"/>
      <c r="J28" s="983"/>
      <c r="K28" s="983"/>
      <c r="L28" s="983"/>
      <c r="M28" s="983"/>
      <c r="N28" s="983"/>
      <c r="O28" s="984"/>
      <c r="P28" s="902">
        <f>P29-SUM(P23:P27)</f>
        <v>-0.29999999999999716</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483</v>
      </c>
      <c r="H29" s="986"/>
      <c r="I29" s="986"/>
      <c r="J29" s="986"/>
      <c r="K29" s="986"/>
      <c r="L29" s="986"/>
      <c r="M29" s="986"/>
      <c r="N29" s="986"/>
      <c r="O29" s="987"/>
      <c r="P29" s="957">
        <f>AK13</f>
        <v>50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c r="A32" s="434"/>
      <c r="B32" s="432"/>
      <c r="C32" s="432"/>
      <c r="D32" s="432"/>
      <c r="E32" s="432"/>
      <c r="F32" s="433"/>
      <c r="G32" s="575" t="s">
        <v>560</v>
      </c>
      <c r="H32" s="576"/>
      <c r="I32" s="576"/>
      <c r="J32" s="576"/>
      <c r="K32" s="576"/>
      <c r="L32" s="576"/>
      <c r="M32" s="576"/>
      <c r="N32" s="576"/>
      <c r="O32" s="577"/>
      <c r="P32" s="100" t="s">
        <v>561</v>
      </c>
      <c r="Q32" s="100"/>
      <c r="R32" s="100"/>
      <c r="S32" s="100"/>
      <c r="T32" s="100"/>
      <c r="U32" s="100"/>
      <c r="V32" s="100"/>
      <c r="W32" s="100"/>
      <c r="X32" s="101"/>
      <c r="Y32" s="497" t="s">
        <v>13</v>
      </c>
      <c r="Z32" s="544"/>
      <c r="AA32" s="545"/>
      <c r="AB32" s="482" t="s">
        <v>562</v>
      </c>
      <c r="AC32" s="482"/>
      <c r="AD32" s="482"/>
      <c r="AE32" s="239">
        <v>18</v>
      </c>
      <c r="AF32" s="240"/>
      <c r="AG32" s="240"/>
      <c r="AH32" s="240"/>
      <c r="AI32" s="239">
        <v>13</v>
      </c>
      <c r="AJ32" s="240"/>
      <c r="AK32" s="240"/>
      <c r="AL32" s="240"/>
      <c r="AM32" s="239" t="s">
        <v>563</v>
      </c>
      <c r="AN32" s="240"/>
      <c r="AO32" s="240"/>
      <c r="AP32" s="240"/>
      <c r="AQ32" s="359" t="s">
        <v>563</v>
      </c>
      <c r="AR32" s="194"/>
      <c r="AS32" s="194"/>
      <c r="AT32" s="360"/>
      <c r="AU32" s="240" t="s">
        <v>564</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v>100</v>
      </c>
      <c r="AF33" s="240"/>
      <c r="AG33" s="240"/>
      <c r="AH33" s="240"/>
      <c r="AI33" s="239">
        <v>100</v>
      </c>
      <c r="AJ33" s="240"/>
      <c r="AK33" s="240"/>
      <c r="AL33" s="240"/>
      <c r="AM33" s="239">
        <v>100</v>
      </c>
      <c r="AN33" s="240"/>
      <c r="AO33" s="240"/>
      <c r="AP33" s="240"/>
      <c r="AQ33" s="359">
        <v>100</v>
      </c>
      <c r="AR33" s="194"/>
      <c r="AS33" s="194"/>
      <c r="AT33" s="360"/>
      <c r="AU33" s="240" t="s">
        <v>563</v>
      </c>
      <c r="AV33" s="240"/>
      <c r="AW33" s="240"/>
      <c r="AX33" s="242"/>
    </row>
    <row r="34" spans="1:50" ht="36"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95</v>
      </c>
      <c r="AF34" s="240"/>
      <c r="AG34" s="240"/>
      <c r="AH34" s="240"/>
      <c r="AI34" s="239">
        <v>100</v>
      </c>
      <c r="AJ34" s="240"/>
      <c r="AK34" s="240"/>
      <c r="AL34" s="240"/>
      <c r="AM34" s="239" t="s">
        <v>563</v>
      </c>
      <c r="AN34" s="240"/>
      <c r="AO34" s="240"/>
      <c r="AP34" s="240"/>
      <c r="AQ34" s="359" t="s">
        <v>563</v>
      </c>
      <c r="AR34" s="194"/>
      <c r="AS34" s="194"/>
      <c r="AT34" s="360"/>
      <c r="AU34" s="240" t="s">
        <v>563</v>
      </c>
      <c r="AV34" s="240"/>
      <c r="AW34" s="240"/>
      <c r="AX34" s="242"/>
    </row>
    <row r="35" spans="1:50" ht="23.25" customHeight="1">
      <c r="A35" s="225" t="s">
        <v>538</v>
      </c>
      <c r="B35" s="226"/>
      <c r="C35" s="226"/>
      <c r="D35" s="226"/>
      <c r="E35" s="226"/>
      <c r="F35" s="227"/>
      <c r="G35" s="231" t="s">
        <v>653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c r="AV38" s="186"/>
      <c r="AW38" s="429" t="s">
        <v>301</v>
      </c>
      <c r="AX38" s="430"/>
    </row>
    <row r="39" spans="1:50" ht="23.25" customHeight="1">
      <c r="A39" s="434"/>
      <c r="B39" s="432"/>
      <c r="C39" s="432"/>
      <c r="D39" s="432"/>
      <c r="E39" s="432"/>
      <c r="F39" s="433"/>
      <c r="G39" s="575" t="s">
        <v>651</v>
      </c>
      <c r="H39" s="576"/>
      <c r="I39" s="576"/>
      <c r="J39" s="576"/>
      <c r="K39" s="576"/>
      <c r="L39" s="576"/>
      <c r="M39" s="576"/>
      <c r="N39" s="576"/>
      <c r="O39" s="577"/>
      <c r="P39" s="100" t="s">
        <v>565</v>
      </c>
      <c r="Q39" s="100"/>
      <c r="R39" s="100"/>
      <c r="S39" s="100"/>
      <c r="T39" s="100"/>
      <c r="U39" s="100"/>
      <c r="V39" s="100"/>
      <c r="W39" s="100"/>
      <c r="X39" s="101"/>
      <c r="Y39" s="497" t="s">
        <v>13</v>
      </c>
      <c r="Z39" s="544"/>
      <c r="AA39" s="545"/>
      <c r="AB39" s="482" t="s">
        <v>566</v>
      </c>
      <c r="AC39" s="482"/>
      <c r="AD39" s="482"/>
      <c r="AE39" s="239" t="s">
        <v>563</v>
      </c>
      <c r="AF39" s="240"/>
      <c r="AG39" s="240"/>
      <c r="AH39" s="240"/>
      <c r="AI39" s="239">
        <v>14</v>
      </c>
      <c r="AJ39" s="240"/>
      <c r="AK39" s="240"/>
      <c r="AL39" s="240"/>
      <c r="AM39" s="239">
        <v>9</v>
      </c>
      <c r="AN39" s="240"/>
      <c r="AO39" s="240"/>
      <c r="AP39" s="240"/>
      <c r="AQ39" s="359" t="s">
        <v>563</v>
      </c>
      <c r="AR39" s="194"/>
      <c r="AS39" s="194"/>
      <c r="AT39" s="360"/>
      <c r="AU39" s="240" t="s">
        <v>563</v>
      </c>
      <c r="AV39" s="240"/>
      <c r="AW39" s="240"/>
      <c r="AX39" s="242"/>
    </row>
    <row r="40" spans="1:50" ht="30"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15</v>
      </c>
      <c r="AC40" s="536"/>
      <c r="AD40" s="536"/>
      <c r="AE40" s="239" t="s">
        <v>564</v>
      </c>
      <c r="AF40" s="240"/>
      <c r="AG40" s="240"/>
      <c r="AH40" s="240"/>
      <c r="AI40" s="239">
        <v>100</v>
      </c>
      <c r="AJ40" s="240"/>
      <c r="AK40" s="240"/>
      <c r="AL40" s="240"/>
      <c r="AM40" s="239">
        <v>100</v>
      </c>
      <c r="AN40" s="240"/>
      <c r="AO40" s="240"/>
      <c r="AP40" s="240"/>
      <c r="AQ40" s="359">
        <v>100</v>
      </c>
      <c r="AR40" s="194"/>
      <c r="AS40" s="194"/>
      <c r="AT40" s="360"/>
      <c r="AU40" s="240" t="s">
        <v>563</v>
      </c>
      <c r="AV40" s="240"/>
      <c r="AW40" s="240"/>
      <c r="AX40" s="242"/>
    </row>
    <row r="41" spans="1:50" ht="72"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564</v>
      </c>
      <c r="AF41" s="240"/>
      <c r="AG41" s="240"/>
      <c r="AH41" s="240"/>
      <c r="AI41" s="239">
        <v>100</v>
      </c>
      <c r="AJ41" s="240"/>
      <c r="AK41" s="240"/>
      <c r="AL41" s="240"/>
      <c r="AM41" s="239">
        <v>100</v>
      </c>
      <c r="AN41" s="240"/>
      <c r="AO41" s="240"/>
      <c r="AP41" s="240"/>
      <c r="AQ41" s="359" t="s">
        <v>563</v>
      </c>
      <c r="AR41" s="194"/>
      <c r="AS41" s="194"/>
      <c r="AT41" s="360"/>
      <c r="AU41" s="240" t="s">
        <v>564</v>
      </c>
      <c r="AV41" s="240"/>
      <c r="AW41" s="240"/>
      <c r="AX41" s="242"/>
    </row>
    <row r="42" spans="1:50" ht="23.25" customHeight="1">
      <c r="A42" s="225" t="s">
        <v>538</v>
      </c>
      <c r="B42" s="226"/>
      <c r="C42" s="226"/>
      <c r="D42" s="226"/>
      <c r="E42" s="226"/>
      <c r="F42" s="227"/>
      <c r="G42" s="231" t="s">
        <v>654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0.75"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c r="A101" s="456"/>
      <c r="B101" s="457"/>
      <c r="C101" s="457"/>
      <c r="D101" s="457"/>
      <c r="E101" s="457"/>
      <c r="F101" s="458"/>
      <c r="G101" s="100" t="s">
        <v>641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566</v>
      </c>
      <c r="AC101" s="482"/>
      <c r="AD101" s="482"/>
      <c r="AE101" s="239">
        <v>21</v>
      </c>
      <c r="AF101" s="240"/>
      <c r="AG101" s="240"/>
      <c r="AH101" s="241"/>
      <c r="AI101" s="239">
        <v>16</v>
      </c>
      <c r="AJ101" s="240"/>
      <c r="AK101" s="240"/>
      <c r="AL101" s="241"/>
      <c r="AM101" s="239">
        <v>21</v>
      </c>
      <c r="AN101" s="240"/>
      <c r="AO101" s="240"/>
      <c r="AP101" s="241"/>
      <c r="AQ101" s="239" t="s">
        <v>563</v>
      </c>
      <c r="AR101" s="240"/>
      <c r="AS101" s="240"/>
      <c r="AT101" s="241"/>
      <c r="AU101" s="239" t="s">
        <v>639</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566</v>
      </c>
      <c r="AC102" s="482"/>
      <c r="AD102" s="482"/>
      <c r="AE102" s="452">
        <v>23</v>
      </c>
      <c r="AF102" s="452"/>
      <c r="AG102" s="452"/>
      <c r="AH102" s="452"/>
      <c r="AI102" s="452">
        <v>23</v>
      </c>
      <c r="AJ102" s="452"/>
      <c r="AK102" s="452"/>
      <c r="AL102" s="452"/>
      <c r="AM102" s="452">
        <v>20</v>
      </c>
      <c r="AN102" s="452"/>
      <c r="AO102" s="452"/>
      <c r="AP102" s="452"/>
      <c r="AQ102" s="237">
        <v>24</v>
      </c>
      <c r="AR102" s="238"/>
      <c r="AS102" s="238"/>
      <c r="AT102" s="334"/>
      <c r="AU102" s="237">
        <v>29</v>
      </c>
      <c r="AV102" s="238"/>
      <c r="AW102" s="238"/>
      <c r="AX102" s="334"/>
    </row>
    <row r="103" spans="1:60" ht="31.5" hidden="1" customHeight="1">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503</v>
      </c>
      <c r="AR112" s="948"/>
      <c r="AS112" s="948"/>
      <c r="AT112" s="949"/>
      <c r="AU112" s="310" t="s">
        <v>504</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c r="A116" s="473"/>
      <c r="B116" s="474"/>
      <c r="C116" s="474"/>
      <c r="D116" s="474"/>
      <c r="E116" s="474"/>
      <c r="F116" s="475"/>
      <c r="G116" s="424" t="s">
        <v>640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642</v>
      </c>
      <c r="AC116" s="484"/>
      <c r="AD116" s="485"/>
      <c r="AE116" s="452">
        <v>2</v>
      </c>
      <c r="AF116" s="452"/>
      <c r="AG116" s="452"/>
      <c r="AH116" s="452"/>
      <c r="AI116" s="452">
        <v>2</v>
      </c>
      <c r="AJ116" s="452"/>
      <c r="AK116" s="452"/>
      <c r="AL116" s="452"/>
      <c r="AM116" s="452">
        <v>2</v>
      </c>
      <c r="AN116" s="452"/>
      <c r="AO116" s="452"/>
      <c r="AP116" s="452"/>
      <c r="AQ116" s="239">
        <v>2</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643</v>
      </c>
      <c r="AC117" s="499"/>
      <c r="AD117" s="500"/>
      <c r="AE117" s="548" t="s">
        <v>644</v>
      </c>
      <c r="AF117" s="548"/>
      <c r="AG117" s="548"/>
      <c r="AH117" s="548"/>
      <c r="AI117" s="548" t="s">
        <v>645</v>
      </c>
      <c r="AJ117" s="548"/>
      <c r="AK117" s="548"/>
      <c r="AL117" s="548"/>
      <c r="AM117" s="548" t="s">
        <v>646</v>
      </c>
      <c r="AN117" s="548"/>
      <c r="AO117" s="548"/>
      <c r="AP117" s="548"/>
      <c r="AQ117" s="548" t="s">
        <v>647</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c r="A138" s="144"/>
      <c r="B138" s="140"/>
      <c r="C138" s="139"/>
      <c r="D138" s="140"/>
      <c r="E138" s="139"/>
      <c r="F138" s="213"/>
      <c r="G138" s="99" t="s">
        <v>569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570</v>
      </c>
      <c r="AC138" s="192"/>
      <c r="AD138" s="192"/>
      <c r="AE138" s="193" t="s">
        <v>570</v>
      </c>
      <c r="AF138" s="194"/>
      <c r="AG138" s="194"/>
      <c r="AH138" s="194"/>
      <c r="AI138" s="193" t="s">
        <v>570</v>
      </c>
      <c r="AJ138" s="194"/>
      <c r="AK138" s="194"/>
      <c r="AL138" s="194"/>
      <c r="AM138" s="193" t="s">
        <v>570</v>
      </c>
      <c r="AN138" s="194"/>
      <c r="AO138" s="194"/>
      <c r="AP138" s="194"/>
      <c r="AQ138" s="193" t="s">
        <v>570</v>
      </c>
      <c r="AR138" s="194"/>
      <c r="AS138" s="194"/>
      <c r="AT138" s="194"/>
      <c r="AU138" s="193" t="s">
        <v>570</v>
      </c>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571</v>
      </c>
      <c r="AC139" s="200"/>
      <c r="AD139" s="200"/>
      <c r="AE139" s="193" t="s">
        <v>570</v>
      </c>
      <c r="AF139" s="194"/>
      <c r="AG139" s="194"/>
      <c r="AH139" s="194"/>
      <c r="AI139" s="193" t="s">
        <v>570</v>
      </c>
      <c r="AJ139" s="194"/>
      <c r="AK139" s="194"/>
      <c r="AL139" s="194"/>
      <c r="AM139" s="193" t="s">
        <v>570</v>
      </c>
      <c r="AN139" s="194"/>
      <c r="AO139" s="194"/>
      <c r="AP139" s="194"/>
      <c r="AQ139" s="193" t="s">
        <v>570</v>
      </c>
      <c r="AR139" s="194"/>
      <c r="AS139" s="194"/>
      <c r="AT139" s="194"/>
      <c r="AU139" s="193" t="s">
        <v>572</v>
      </c>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573</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t="s">
        <v>572</v>
      </c>
      <c r="AC154" s="148"/>
      <c r="AD154" s="148"/>
      <c r="AE154" s="153" t="s">
        <v>648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60.7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9.7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553</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42.7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553</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553</v>
      </c>
      <c r="AE704" s="807"/>
      <c r="AF704" s="80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553</v>
      </c>
      <c r="AE705" s="738"/>
      <c r="AF705" s="738"/>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553</v>
      </c>
      <c r="AE708" s="628"/>
      <c r="AF708" s="628"/>
      <c r="AG708" s="766" t="s">
        <v>583</v>
      </c>
      <c r="AH708" s="767"/>
      <c r="AI708" s="767"/>
      <c r="AJ708" s="767"/>
      <c r="AK708" s="767"/>
      <c r="AL708" s="767"/>
      <c r="AM708" s="767"/>
      <c r="AN708" s="767"/>
      <c r="AO708" s="767"/>
      <c r="AP708" s="767"/>
      <c r="AQ708" s="767"/>
      <c r="AR708" s="767"/>
      <c r="AS708" s="767"/>
      <c r="AT708" s="767"/>
      <c r="AU708" s="767"/>
      <c r="AV708" s="767"/>
      <c r="AW708" s="767"/>
      <c r="AX708" s="768"/>
    </row>
    <row r="709" spans="1:50" ht="34.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33"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553</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31.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553</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578</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578</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0.75" customHeight="1">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553</v>
      </c>
      <c r="AE714" s="832"/>
      <c r="AF714" s="833"/>
      <c r="AG714" s="760" t="s">
        <v>586</v>
      </c>
      <c r="AH714" s="761"/>
      <c r="AI714" s="761"/>
      <c r="AJ714" s="761"/>
      <c r="AK714" s="761"/>
      <c r="AL714" s="761"/>
      <c r="AM714" s="761"/>
      <c r="AN714" s="761"/>
      <c r="AO714" s="761"/>
      <c r="AP714" s="761"/>
      <c r="AQ714" s="761"/>
      <c r="AR714" s="761"/>
      <c r="AS714" s="761"/>
      <c r="AT714" s="761"/>
      <c r="AU714" s="761"/>
      <c r="AV714" s="761"/>
      <c r="AW714" s="761"/>
      <c r="AX714" s="762"/>
    </row>
    <row r="715" spans="1:50" ht="32.25" customHeight="1">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553</v>
      </c>
      <c r="AE715" s="628"/>
      <c r="AF715" s="752"/>
      <c r="AG715" s="766" t="s">
        <v>587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578</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553</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633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634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56" customHeight="1" thickBot="1">
      <c r="A735" s="814" t="s">
        <v>635</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238</v>
      </c>
      <c r="H737" s="314"/>
      <c r="I737" s="314"/>
      <c r="J737" s="314"/>
      <c r="K737" s="314"/>
      <c r="L737" s="314"/>
      <c r="M737" s="314"/>
      <c r="N737" s="314"/>
      <c r="O737" s="314"/>
      <c r="P737" s="315"/>
      <c r="Q737" s="326" t="s">
        <v>360</v>
      </c>
      <c r="R737" s="326"/>
      <c r="S737" s="326"/>
      <c r="T737" s="326"/>
      <c r="U737" s="326"/>
      <c r="V737" s="326"/>
      <c r="W737" s="313">
        <v>230</v>
      </c>
      <c r="X737" s="314"/>
      <c r="Y737" s="314"/>
      <c r="Z737" s="314"/>
      <c r="AA737" s="314"/>
      <c r="AB737" s="314"/>
      <c r="AC737" s="314"/>
      <c r="AD737" s="314"/>
      <c r="AE737" s="314"/>
      <c r="AF737" s="315"/>
      <c r="AG737" s="326" t="s">
        <v>361</v>
      </c>
      <c r="AH737" s="326"/>
      <c r="AI737" s="326"/>
      <c r="AJ737" s="326"/>
      <c r="AK737" s="326"/>
      <c r="AL737" s="326"/>
      <c r="AM737" s="313">
        <v>199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76</v>
      </c>
      <c r="H738" s="314"/>
      <c r="I738" s="314"/>
      <c r="J738" s="314"/>
      <c r="K738" s="314"/>
      <c r="L738" s="314"/>
      <c r="M738" s="314"/>
      <c r="N738" s="314"/>
      <c r="O738" s="314"/>
      <c r="P738" s="314"/>
      <c r="Q738" s="326" t="s">
        <v>363</v>
      </c>
      <c r="R738" s="326"/>
      <c r="S738" s="326"/>
      <c r="T738" s="326"/>
      <c r="U738" s="326"/>
      <c r="V738" s="326"/>
      <c r="W738" s="313">
        <v>74</v>
      </c>
      <c r="X738" s="314"/>
      <c r="Y738" s="314"/>
      <c r="Z738" s="314"/>
      <c r="AA738" s="314"/>
      <c r="AB738" s="314"/>
      <c r="AC738" s="314"/>
      <c r="AD738" s="314"/>
      <c r="AE738" s="314"/>
      <c r="AF738" s="315"/>
      <c r="AG738" s="279" t="s">
        <v>364</v>
      </c>
      <c r="AH738" s="279"/>
      <c r="AI738" s="279"/>
      <c r="AJ738" s="279"/>
      <c r="AK738" s="279"/>
      <c r="AL738" s="279"/>
      <c r="AM738" s="313">
        <v>78</v>
      </c>
      <c r="AN738" s="314"/>
      <c r="AO738" s="314"/>
      <c r="AP738" s="314"/>
      <c r="AQ738" s="314"/>
      <c r="AR738" s="314"/>
      <c r="AS738" s="314"/>
      <c r="AT738" s="314"/>
      <c r="AU738" s="314"/>
      <c r="AV738" s="315"/>
      <c r="AW738" s="87"/>
      <c r="AX738" s="88"/>
    </row>
    <row r="739" spans="1:50" ht="24.75" customHeight="1" thickBot="1">
      <c r="A739" s="685" t="s">
        <v>491</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542</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599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589</v>
      </c>
      <c r="H781" s="694"/>
      <c r="I781" s="694"/>
      <c r="J781" s="694"/>
      <c r="K781" s="695"/>
      <c r="L781" s="687" t="s">
        <v>594</v>
      </c>
      <c r="M781" s="688"/>
      <c r="N781" s="688"/>
      <c r="O781" s="688"/>
      <c r="P781" s="688"/>
      <c r="Q781" s="688"/>
      <c r="R781" s="688"/>
      <c r="S781" s="688"/>
      <c r="T781" s="688"/>
      <c r="U781" s="688"/>
      <c r="V781" s="688"/>
      <c r="W781" s="688"/>
      <c r="X781" s="689"/>
      <c r="Y781" s="413">
        <v>10</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t="s">
        <v>590</v>
      </c>
      <c r="H782" s="599"/>
      <c r="I782" s="599"/>
      <c r="J782" s="599"/>
      <c r="K782" s="600"/>
      <c r="L782" s="621" t="s">
        <v>595</v>
      </c>
      <c r="M782" s="622"/>
      <c r="N782" s="622"/>
      <c r="O782" s="622"/>
      <c r="P782" s="622"/>
      <c r="Q782" s="622"/>
      <c r="R782" s="622"/>
      <c r="S782" s="622"/>
      <c r="T782" s="622"/>
      <c r="U782" s="622"/>
      <c r="V782" s="622"/>
      <c r="W782" s="622"/>
      <c r="X782" s="623"/>
      <c r="Y782" s="624">
        <v>9</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t="s">
        <v>591</v>
      </c>
      <c r="H783" s="599"/>
      <c r="I783" s="599"/>
      <c r="J783" s="599"/>
      <c r="K783" s="600"/>
      <c r="L783" s="621" t="s">
        <v>596</v>
      </c>
      <c r="M783" s="622"/>
      <c r="N783" s="622"/>
      <c r="O783" s="622"/>
      <c r="P783" s="622"/>
      <c r="Q783" s="622"/>
      <c r="R783" s="622"/>
      <c r="S783" s="622"/>
      <c r="T783" s="622"/>
      <c r="U783" s="622"/>
      <c r="V783" s="622"/>
      <c r="W783" s="622"/>
      <c r="X783" s="623"/>
      <c r="Y783" s="624">
        <v>3</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t="s">
        <v>592</v>
      </c>
      <c r="H784" s="599"/>
      <c r="I784" s="599"/>
      <c r="J784" s="599"/>
      <c r="K784" s="600"/>
      <c r="L784" s="621" t="s">
        <v>597</v>
      </c>
      <c r="M784" s="622"/>
      <c r="N784" s="622"/>
      <c r="O784" s="622"/>
      <c r="P784" s="622"/>
      <c r="Q784" s="622"/>
      <c r="R784" s="622"/>
      <c r="S784" s="622"/>
      <c r="T784" s="622"/>
      <c r="U784" s="622"/>
      <c r="V784" s="622"/>
      <c r="W784" s="622"/>
      <c r="X784" s="623"/>
      <c r="Y784" s="624">
        <v>10</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t="s">
        <v>593</v>
      </c>
      <c r="H785" s="599"/>
      <c r="I785" s="599"/>
      <c r="J785" s="599"/>
      <c r="K785" s="600"/>
      <c r="L785" s="621" t="s">
        <v>598</v>
      </c>
      <c r="M785" s="622"/>
      <c r="N785" s="622"/>
      <c r="O785" s="622"/>
      <c r="P785" s="622"/>
      <c r="Q785" s="622"/>
      <c r="R785" s="622"/>
      <c r="S785" s="622"/>
      <c r="T785" s="622"/>
      <c r="U785" s="622"/>
      <c r="V785" s="622"/>
      <c r="W785" s="622"/>
      <c r="X785" s="623"/>
      <c r="Y785" s="624">
        <v>1</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636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600</v>
      </c>
      <c r="D837" s="369"/>
      <c r="E837" s="369"/>
      <c r="F837" s="369"/>
      <c r="G837" s="369"/>
      <c r="H837" s="369"/>
      <c r="I837" s="369"/>
      <c r="J837" s="370">
        <v>8010005002644</v>
      </c>
      <c r="K837" s="371"/>
      <c r="L837" s="371"/>
      <c r="M837" s="371"/>
      <c r="N837" s="371"/>
      <c r="O837" s="371"/>
      <c r="P837" s="388" t="s">
        <v>601</v>
      </c>
      <c r="Q837" s="372"/>
      <c r="R837" s="372"/>
      <c r="S837" s="372"/>
      <c r="T837" s="372"/>
      <c r="U837" s="372"/>
      <c r="V837" s="372"/>
      <c r="W837" s="372"/>
      <c r="X837" s="372"/>
      <c r="Y837" s="373">
        <v>33</v>
      </c>
      <c r="Z837" s="374"/>
      <c r="AA837" s="374"/>
      <c r="AB837" s="375"/>
      <c r="AC837" s="383" t="s">
        <v>602</v>
      </c>
      <c r="AD837" s="384"/>
      <c r="AE837" s="384"/>
      <c r="AF837" s="384"/>
      <c r="AG837" s="384"/>
      <c r="AH837" s="385">
        <v>1</v>
      </c>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603</v>
      </c>
      <c r="D870" s="369"/>
      <c r="E870" s="369"/>
      <c r="F870" s="369"/>
      <c r="G870" s="369"/>
      <c r="H870" s="369"/>
      <c r="I870" s="369"/>
      <c r="J870" s="370">
        <v>1010001060743</v>
      </c>
      <c r="K870" s="371"/>
      <c r="L870" s="371"/>
      <c r="M870" s="371"/>
      <c r="N870" s="371"/>
      <c r="O870" s="371"/>
      <c r="P870" s="388" t="s">
        <v>604</v>
      </c>
      <c r="Q870" s="372"/>
      <c r="R870" s="372"/>
      <c r="S870" s="372"/>
      <c r="T870" s="372"/>
      <c r="U870" s="372"/>
      <c r="V870" s="372"/>
      <c r="W870" s="372"/>
      <c r="X870" s="372"/>
      <c r="Y870" s="373">
        <v>0.5</v>
      </c>
      <c r="Z870" s="374"/>
      <c r="AA870" s="374"/>
      <c r="AB870" s="375"/>
      <c r="AC870" s="383" t="s">
        <v>536</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c r="A871" s="401">
        <v>2</v>
      </c>
      <c r="B871" s="401">
        <v>1</v>
      </c>
      <c r="C871" s="387" t="s">
        <v>605</v>
      </c>
      <c r="D871" s="369"/>
      <c r="E871" s="369"/>
      <c r="F871" s="369"/>
      <c r="G871" s="369"/>
      <c r="H871" s="369"/>
      <c r="I871" s="369"/>
      <c r="J871" s="370">
        <v>9010001026704</v>
      </c>
      <c r="K871" s="371"/>
      <c r="L871" s="371"/>
      <c r="M871" s="371"/>
      <c r="N871" s="371"/>
      <c r="O871" s="371"/>
      <c r="P871" s="388" t="s">
        <v>604</v>
      </c>
      <c r="Q871" s="372"/>
      <c r="R871" s="372"/>
      <c r="S871" s="372"/>
      <c r="T871" s="372"/>
      <c r="U871" s="372"/>
      <c r="V871" s="372"/>
      <c r="W871" s="372"/>
      <c r="X871" s="372"/>
      <c r="Y871" s="373">
        <v>0.3</v>
      </c>
      <c r="Z871" s="374"/>
      <c r="AA871" s="374"/>
      <c r="AB871" s="375"/>
      <c r="AC871" s="383" t="s">
        <v>536</v>
      </c>
      <c r="AD871" s="384"/>
      <c r="AE871" s="384"/>
      <c r="AF871" s="384"/>
      <c r="AG871" s="384"/>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c r="A872" s="401">
        <v>3</v>
      </c>
      <c r="B872" s="401">
        <v>1</v>
      </c>
      <c r="C872" s="387" t="s">
        <v>606</v>
      </c>
      <c r="D872" s="369"/>
      <c r="E872" s="369"/>
      <c r="F872" s="369"/>
      <c r="G872" s="369"/>
      <c r="H872" s="369"/>
      <c r="I872" s="369"/>
      <c r="J872" s="370" t="s">
        <v>637</v>
      </c>
      <c r="K872" s="371"/>
      <c r="L872" s="371"/>
      <c r="M872" s="371"/>
      <c r="N872" s="371"/>
      <c r="O872" s="371"/>
      <c r="P872" s="388" t="s">
        <v>604</v>
      </c>
      <c r="Q872" s="372"/>
      <c r="R872" s="372"/>
      <c r="S872" s="372"/>
      <c r="T872" s="372"/>
      <c r="U872" s="372"/>
      <c r="V872" s="372"/>
      <c r="W872" s="372"/>
      <c r="X872" s="372"/>
      <c r="Y872" s="373">
        <v>0.3</v>
      </c>
      <c r="Z872" s="374"/>
      <c r="AA872" s="374"/>
      <c r="AB872" s="375"/>
      <c r="AC872" s="383" t="s">
        <v>536</v>
      </c>
      <c r="AD872" s="384"/>
      <c r="AE872" s="384"/>
      <c r="AF872" s="384"/>
      <c r="AG872" s="384"/>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c r="A873" s="401">
        <v>4</v>
      </c>
      <c r="B873" s="401">
        <v>1</v>
      </c>
      <c r="C873" s="387" t="s">
        <v>607</v>
      </c>
      <c r="D873" s="369"/>
      <c r="E873" s="369"/>
      <c r="F873" s="369"/>
      <c r="G873" s="369"/>
      <c r="H873" s="369"/>
      <c r="I873" s="369"/>
      <c r="J873" s="370" t="s">
        <v>638</v>
      </c>
      <c r="K873" s="371"/>
      <c r="L873" s="371"/>
      <c r="M873" s="371"/>
      <c r="N873" s="371"/>
      <c r="O873" s="371"/>
      <c r="P873" s="388" t="s">
        <v>604</v>
      </c>
      <c r="Q873" s="372"/>
      <c r="R873" s="372"/>
      <c r="S873" s="372"/>
      <c r="T873" s="372"/>
      <c r="U873" s="372"/>
      <c r="V873" s="372"/>
      <c r="W873" s="372"/>
      <c r="X873" s="372"/>
      <c r="Y873" s="373">
        <v>0.2</v>
      </c>
      <c r="Z873" s="374"/>
      <c r="AA873" s="374"/>
      <c r="AB873" s="375"/>
      <c r="AC873" s="383" t="s">
        <v>536</v>
      </c>
      <c r="AD873" s="384"/>
      <c r="AE873" s="384"/>
      <c r="AF873" s="384"/>
      <c r="AG873" s="384"/>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c r="A874" s="401">
        <v>5</v>
      </c>
      <c r="B874" s="401">
        <v>1</v>
      </c>
      <c r="C874" s="387" t="s">
        <v>608</v>
      </c>
      <c r="D874" s="369"/>
      <c r="E874" s="369"/>
      <c r="F874" s="369"/>
      <c r="G874" s="369"/>
      <c r="H874" s="369"/>
      <c r="I874" s="369"/>
      <c r="J874" s="370">
        <v>9040001029191</v>
      </c>
      <c r="K874" s="371"/>
      <c r="L874" s="371"/>
      <c r="M874" s="371"/>
      <c r="N874" s="371"/>
      <c r="O874" s="371"/>
      <c r="P874" s="388" t="s">
        <v>604</v>
      </c>
      <c r="Q874" s="372"/>
      <c r="R874" s="372"/>
      <c r="S874" s="372"/>
      <c r="T874" s="372"/>
      <c r="U874" s="372"/>
      <c r="V874" s="372"/>
      <c r="W874" s="372"/>
      <c r="X874" s="372"/>
      <c r="Y874" s="373">
        <v>0.2</v>
      </c>
      <c r="Z874" s="374"/>
      <c r="AA874" s="374"/>
      <c r="AB874" s="375"/>
      <c r="AC874" s="383" t="s">
        <v>536</v>
      </c>
      <c r="AD874" s="384"/>
      <c r="AE874" s="384"/>
      <c r="AF874" s="384"/>
      <c r="AG874" s="384"/>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c r="A875" s="401">
        <v>6</v>
      </c>
      <c r="B875" s="401">
        <v>1</v>
      </c>
      <c r="C875" s="387" t="s">
        <v>609</v>
      </c>
      <c r="D875" s="369"/>
      <c r="E875" s="369"/>
      <c r="F875" s="369"/>
      <c r="G875" s="369"/>
      <c r="H875" s="369"/>
      <c r="I875" s="369"/>
      <c r="J875" s="370">
        <v>7010401104648</v>
      </c>
      <c r="K875" s="371"/>
      <c r="L875" s="371"/>
      <c r="M875" s="371"/>
      <c r="N875" s="371"/>
      <c r="O875" s="371"/>
      <c r="P875" s="388" t="s">
        <v>604</v>
      </c>
      <c r="Q875" s="372"/>
      <c r="R875" s="372"/>
      <c r="S875" s="372"/>
      <c r="T875" s="372"/>
      <c r="U875" s="372"/>
      <c r="V875" s="372"/>
      <c r="W875" s="372"/>
      <c r="X875" s="372"/>
      <c r="Y875" s="373">
        <v>0.2</v>
      </c>
      <c r="Z875" s="374"/>
      <c r="AA875" s="374"/>
      <c r="AB875" s="375"/>
      <c r="AC875" s="383" t="s">
        <v>536</v>
      </c>
      <c r="AD875" s="384"/>
      <c r="AE875" s="384"/>
      <c r="AF875" s="384"/>
      <c r="AG875" s="384"/>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c r="A876" s="401">
        <v>7</v>
      </c>
      <c r="B876" s="401">
        <v>1</v>
      </c>
      <c r="C876" s="387" t="s">
        <v>610</v>
      </c>
      <c r="D876" s="369"/>
      <c r="E876" s="369"/>
      <c r="F876" s="369"/>
      <c r="G876" s="369"/>
      <c r="H876" s="369"/>
      <c r="I876" s="369"/>
      <c r="J876" s="370" t="s">
        <v>637</v>
      </c>
      <c r="K876" s="371"/>
      <c r="L876" s="371"/>
      <c r="M876" s="371"/>
      <c r="N876" s="371"/>
      <c r="O876" s="371"/>
      <c r="P876" s="388" t="s">
        <v>604</v>
      </c>
      <c r="Q876" s="372"/>
      <c r="R876" s="372"/>
      <c r="S876" s="372"/>
      <c r="T876" s="372"/>
      <c r="U876" s="372"/>
      <c r="V876" s="372"/>
      <c r="W876" s="372"/>
      <c r="X876" s="372"/>
      <c r="Y876" s="373">
        <v>0.2</v>
      </c>
      <c r="Z876" s="374"/>
      <c r="AA876" s="374"/>
      <c r="AB876" s="375"/>
      <c r="AC876" s="383" t="s">
        <v>536</v>
      </c>
      <c r="AD876" s="384"/>
      <c r="AE876" s="384"/>
      <c r="AF876" s="384"/>
      <c r="AG876" s="384"/>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c r="A877" s="401">
        <v>8</v>
      </c>
      <c r="B877" s="401">
        <v>1</v>
      </c>
      <c r="C877" s="387" t="s">
        <v>611</v>
      </c>
      <c r="D877" s="369"/>
      <c r="E877" s="369"/>
      <c r="F877" s="369"/>
      <c r="G877" s="369"/>
      <c r="H877" s="369"/>
      <c r="I877" s="369"/>
      <c r="J877" s="370" t="s">
        <v>637</v>
      </c>
      <c r="K877" s="371"/>
      <c r="L877" s="371"/>
      <c r="M877" s="371"/>
      <c r="N877" s="371"/>
      <c r="O877" s="371"/>
      <c r="P877" s="388" t="s">
        <v>604</v>
      </c>
      <c r="Q877" s="372"/>
      <c r="R877" s="372"/>
      <c r="S877" s="372"/>
      <c r="T877" s="372"/>
      <c r="U877" s="372"/>
      <c r="V877" s="372"/>
      <c r="W877" s="372"/>
      <c r="X877" s="372"/>
      <c r="Y877" s="373">
        <v>0.1</v>
      </c>
      <c r="Z877" s="374"/>
      <c r="AA877" s="374"/>
      <c r="AB877" s="375"/>
      <c r="AC877" s="383" t="s">
        <v>536</v>
      </c>
      <c r="AD877" s="384"/>
      <c r="AE877" s="384"/>
      <c r="AF877" s="384"/>
      <c r="AG877" s="384"/>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c r="A878" s="401">
        <v>9</v>
      </c>
      <c r="B878" s="401">
        <v>1</v>
      </c>
      <c r="C878" s="387" t="s">
        <v>612</v>
      </c>
      <c r="D878" s="369"/>
      <c r="E878" s="369"/>
      <c r="F878" s="369"/>
      <c r="G878" s="369"/>
      <c r="H878" s="369"/>
      <c r="I878" s="369"/>
      <c r="J878" s="370">
        <v>8012201019156</v>
      </c>
      <c r="K878" s="371"/>
      <c r="L878" s="371"/>
      <c r="M878" s="371"/>
      <c r="N878" s="371"/>
      <c r="O878" s="371"/>
      <c r="P878" s="388" t="s">
        <v>604</v>
      </c>
      <c r="Q878" s="372"/>
      <c r="R878" s="372"/>
      <c r="S878" s="372"/>
      <c r="T878" s="372"/>
      <c r="U878" s="372"/>
      <c r="V878" s="372"/>
      <c r="W878" s="372"/>
      <c r="X878" s="372"/>
      <c r="Y878" s="373">
        <v>0.1</v>
      </c>
      <c r="Z878" s="374"/>
      <c r="AA878" s="374"/>
      <c r="AB878" s="375"/>
      <c r="AC878" s="383" t="s">
        <v>536</v>
      </c>
      <c r="AD878" s="384"/>
      <c r="AE878" s="384"/>
      <c r="AF878" s="384"/>
      <c r="AG878" s="384"/>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c r="A879" s="401">
        <v>10</v>
      </c>
      <c r="B879" s="401">
        <v>1</v>
      </c>
      <c r="C879" s="387" t="s">
        <v>613</v>
      </c>
      <c r="D879" s="369"/>
      <c r="E879" s="369"/>
      <c r="F879" s="369"/>
      <c r="G879" s="369"/>
      <c r="H879" s="369"/>
      <c r="I879" s="369"/>
      <c r="J879" s="370">
        <v>8010001013240</v>
      </c>
      <c r="K879" s="371"/>
      <c r="L879" s="371"/>
      <c r="M879" s="371"/>
      <c r="N879" s="371"/>
      <c r="O879" s="371"/>
      <c r="P879" s="388" t="s">
        <v>604</v>
      </c>
      <c r="Q879" s="372"/>
      <c r="R879" s="372"/>
      <c r="S879" s="372"/>
      <c r="T879" s="372"/>
      <c r="U879" s="372"/>
      <c r="V879" s="372"/>
      <c r="W879" s="372"/>
      <c r="X879" s="372"/>
      <c r="Y879" s="373">
        <v>0.1</v>
      </c>
      <c r="Z879" s="374"/>
      <c r="AA879" s="374"/>
      <c r="AB879" s="375"/>
      <c r="AC879" s="383" t="s">
        <v>536</v>
      </c>
      <c r="AD879" s="384"/>
      <c r="AE879" s="384"/>
      <c r="AF879" s="384"/>
      <c r="AG879" s="384"/>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87" t="s">
        <v>614</v>
      </c>
      <c r="D903" s="369"/>
      <c r="E903" s="369"/>
      <c r="F903" s="369"/>
      <c r="G903" s="369"/>
      <c r="H903" s="369"/>
      <c r="I903" s="369"/>
      <c r="J903" s="370" t="s">
        <v>570</v>
      </c>
      <c r="K903" s="371"/>
      <c r="L903" s="371"/>
      <c r="M903" s="371"/>
      <c r="N903" s="371"/>
      <c r="O903" s="371"/>
      <c r="P903" s="388" t="s">
        <v>624</v>
      </c>
      <c r="Q903" s="372"/>
      <c r="R903" s="372"/>
      <c r="S903" s="372"/>
      <c r="T903" s="372"/>
      <c r="U903" s="372"/>
      <c r="V903" s="372"/>
      <c r="W903" s="372"/>
      <c r="X903" s="372"/>
      <c r="Y903" s="373">
        <v>0.8</v>
      </c>
      <c r="Z903" s="374"/>
      <c r="AA903" s="374"/>
      <c r="AB903" s="375"/>
      <c r="AC903" s="383" t="s">
        <v>537</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c r="A904" s="401">
        <v>2</v>
      </c>
      <c r="B904" s="401">
        <v>1</v>
      </c>
      <c r="C904" s="387" t="s">
        <v>615</v>
      </c>
      <c r="D904" s="369"/>
      <c r="E904" s="369"/>
      <c r="F904" s="369"/>
      <c r="G904" s="369"/>
      <c r="H904" s="369"/>
      <c r="I904" s="369"/>
      <c r="J904" s="370" t="s">
        <v>570</v>
      </c>
      <c r="K904" s="371"/>
      <c r="L904" s="371"/>
      <c r="M904" s="371"/>
      <c r="N904" s="371"/>
      <c r="O904" s="371"/>
      <c r="P904" s="388" t="s">
        <v>624</v>
      </c>
      <c r="Q904" s="372"/>
      <c r="R904" s="372"/>
      <c r="S904" s="372"/>
      <c r="T904" s="372"/>
      <c r="U904" s="372"/>
      <c r="V904" s="372"/>
      <c r="W904" s="372"/>
      <c r="X904" s="372"/>
      <c r="Y904" s="373">
        <v>0.7</v>
      </c>
      <c r="Z904" s="374"/>
      <c r="AA904" s="374"/>
      <c r="AB904" s="375"/>
      <c r="AC904" s="383" t="s">
        <v>537</v>
      </c>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c r="A905" s="401">
        <v>3</v>
      </c>
      <c r="B905" s="401">
        <v>1</v>
      </c>
      <c r="C905" s="387" t="s">
        <v>616</v>
      </c>
      <c r="D905" s="369"/>
      <c r="E905" s="369"/>
      <c r="F905" s="369"/>
      <c r="G905" s="369"/>
      <c r="H905" s="369"/>
      <c r="I905" s="369"/>
      <c r="J905" s="370" t="s">
        <v>570</v>
      </c>
      <c r="K905" s="371"/>
      <c r="L905" s="371"/>
      <c r="M905" s="371"/>
      <c r="N905" s="371"/>
      <c r="O905" s="371"/>
      <c r="P905" s="388" t="s">
        <v>624</v>
      </c>
      <c r="Q905" s="372"/>
      <c r="R905" s="372"/>
      <c r="S905" s="372"/>
      <c r="T905" s="372"/>
      <c r="U905" s="372"/>
      <c r="V905" s="372"/>
      <c r="W905" s="372"/>
      <c r="X905" s="372"/>
      <c r="Y905" s="373">
        <v>0.6</v>
      </c>
      <c r="Z905" s="374"/>
      <c r="AA905" s="374"/>
      <c r="AB905" s="375"/>
      <c r="AC905" s="383" t="s">
        <v>537</v>
      </c>
      <c r="AD905" s="384"/>
      <c r="AE905" s="384"/>
      <c r="AF905" s="384"/>
      <c r="AG905" s="384"/>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c r="A906" s="401">
        <v>4</v>
      </c>
      <c r="B906" s="401">
        <v>1</v>
      </c>
      <c r="C906" s="387" t="s">
        <v>617</v>
      </c>
      <c r="D906" s="369"/>
      <c r="E906" s="369"/>
      <c r="F906" s="369"/>
      <c r="G906" s="369"/>
      <c r="H906" s="369"/>
      <c r="I906" s="369"/>
      <c r="J906" s="370" t="s">
        <v>570</v>
      </c>
      <c r="K906" s="371"/>
      <c r="L906" s="371"/>
      <c r="M906" s="371"/>
      <c r="N906" s="371"/>
      <c r="O906" s="371"/>
      <c r="P906" s="388" t="s">
        <v>624</v>
      </c>
      <c r="Q906" s="372"/>
      <c r="R906" s="372"/>
      <c r="S906" s="372"/>
      <c r="T906" s="372"/>
      <c r="U906" s="372"/>
      <c r="V906" s="372"/>
      <c r="W906" s="372"/>
      <c r="X906" s="372"/>
      <c r="Y906" s="373">
        <v>0.5</v>
      </c>
      <c r="Z906" s="374"/>
      <c r="AA906" s="374"/>
      <c r="AB906" s="375"/>
      <c r="AC906" s="383" t="s">
        <v>537</v>
      </c>
      <c r="AD906" s="384"/>
      <c r="AE906" s="384"/>
      <c r="AF906" s="384"/>
      <c r="AG906" s="384"/>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c r="A907" s="401">
        <v>5</v>
      </c>
      <c r="B907" s="401">
        <v>1</v>
      </c>
      <c r="C907" s="387" t="s">
        <v>618</v>
      </c>
      <c r="D907" s="369"/>
      <c r="E907" s="369"/>
      <c r="F907" s="369"/>
      <c r="G907" s="369"/>
      <c r="H907" s="369"/>
      <c r="I907" s="369"/>
      <c r="J907" s="370" t="s">
        <v>570</v>
      </c>
      <c r="K907" s="371"/>
      <c r="L907" s="371"/>
      <c r="M907" s="371"/>
      <c r="N907" s="371"/>
      <c r="O907" s="371"/>
      <c r="P907" s="388" t="s">
        <v>624</v>
      </c>
      <c r="Q907" s="372"/>
      <c r="R907" s="372"/>
      <c r="S907" s="372"/>
      <c r="T907" s="372"/>
      <c r="U907" s="372"/>
      <c r="V907" s="372"/>
      <c r="W907" s="372"/>
      <c r="X907" s="372"/>
      <c r="Y907" s="373">
        <v>0.5</v>
      </c>
      <c r="Z907" s="374"/>
      <c r="AA907" s="374"/>
      <c r="AB907" s="375"/>
      <c r="AC907" s="383" t="s">
        <v>537</v>
      </c>
      <c r="AD907" s="384"/>
      <c r="AE907" s="384"/>
      <c r="AF907" s="384"/>
      <c r="AG907" s="384"/>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c r="A908" s="401">
        <v>6</v>
      </c>
      <c r="B908" s="401">
        <v>1</v>
      </c>
      <c r="C908" s="387" t="s">
        <v>619</v>
      </c>
      <c r="D908" s="369"/>
      <c r="E908" s="369"/>
      <c r="F908" s="369"/>
      <c r="G908" s="369"/>
      <c r="H908" s="369"/>
      <c r="I908" s="369"/>
      <c r="J908" s="370" t="s">
        <v>570</v>
      </c>
      <c r="K908" s="371"/>
      <c r="L908" s="371"/>
      <c r="M908" s="371"/>
      <c r="N908" s="371"/>
      <c r="O908" s="371"/>
      <c r="P908" s="388" t="s">
        <v>624</v>
      </c>
      <c r="Q908" s="372"/>
      <c r="R908" s="372"/>
      <c r="S908" s="372"/>
      <c r="T908" s="372"/>
      <c r="U908" s="372"/>
      <c r="V908" s="372"/>
      <c r="W908" s="372"/>
      <c r="X908" s="372"/>
      <c r="Y908" s="373">
        <v>0.5</v>
      </c>
      <c r="Z908" s="374"/>
      <c r="AA908" s="374"/>
      <c r="AB908" s="375"/>
      <c r="AC908" s="383" t="s">
        <v>537</v>
      </c>
      <c r="AD908" s="384"/>
      <c r="AE908" s="384"/>
      <c r="AF908" s="384"/>
      <c r="AG908" s="384"/>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c r="A909" s="401">
        <v>7</v>
      </c>
      <c r="B909" s="401">
        <v>1</v>
      </c>
      <c r="C909" s="387" t="s">
        <v>620</v>
      </c>
      <c r="D909" s="369"/>
      <c r="E909" s="369"/>
      <c r="F909" s="369"/>
      <c r="G909" s="369"/>
      <c r="H909" s="369"/>
      <c r="I909" s="369"/>
      <c r="J909" s="370" t="s">
        <v>570</v>
      </c>
      <c r="K909" s="371"/>
      <c r="L909" s="371"/>
      <c r="M909" s="371"/>
      <c r="N909" s="371"/>
      <c r="O909" s="371"/>
      <c r="P909" s="388" t="s">
        <v>624</v>
      </c>
      <c r="Q909" s="372"/>
      <c r="R909" s="372"/>
      <c r="S909" s="372"/>
      <c r="T909" s="372"/>
      <c r="U909" s="372"/>
      <c r="V909" s="372"/>
      <c r="W909" s="372"/>
      <c r="X909" s="372"/>
      <c r="Y909" s="373">
        <v>0.5</v>
      </c>
      <c r="Z909" s="374"/>
      <c r="AA909" s="374"/>
      <c r="AB909" s="375"/>
      <c r="AC909" s="383" t="s">
        <v>537</v>
      </c>
      <c r="AD909" s="384"/>
      <c r="AE909" s="384"/>
      <c r="AF909" s="384"/>
      <c r="AG909" s="384"/>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c r="A910" s="401">
        <v>8</v>
      </c>
      <c r="B910" s="401">
        <v>1</v>
      </c>
      <c r="C910" s="387" t="s">
        <v>621</v>
      </c>
      <c r="D910" s="369"/>
      <c r="E910" s="369"/>
      <c r="F910" s="369"/>
      <c r="G910" s="369"/>
      <c r="H910" s="369"/>
      <c r="I910" s="369"/>
      <c r="J910" s="370" t="s">
        <v>570</v>
      </c>
      <c r="K910" s="371"/>
      <c r="L910" s="371"/>
      <c r="M910" s="371"/>
      <c r="N910" s="371"/>
      <c r="O910" s="371"/>
      <c r="P910" s="388" t="s">
        <v>624</v>
      </c>
      <c r="Q910" s="372"/>
      <c r="R910" s="372"/>
      <c r="S910" s="372"/>
      <c r="T910" s="372"/>
      <c r="U910" s="372"/>
      <c r="V910" s="372"/>
      <c r="W910" s="372"/>
      <c r="X910" s="372"/>
      <c r="Y910" s="373">
        <v>0.5</v>
      </c>
      <c r="Z910" s="374"/>
      <c r="AA910" s="374"/>
      <c r="AB910" s="375"/>
      <c r="AC910" s="383" t="s">
        <v>537</v>
      </c>
      <c r="AD910" s="384"/>
      <c r="AE910" s="384"/>
      <c r="AF910" s="384"/>
      <c r="AG910" s="384"/>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c r="A911" s="401">
        <v>9</v>
      </c>
      <c r="B911" s="401">
        <v>1</v>
      </c>
      <c r="C911" s="387" t="s">
        <v>622</v>
      </c>
      <c r="D911" s="369"/>
      <c r="E911" s="369"/>
      <c r="F911" s="369"/>
      <c r="G911" s="369"/>
      <c r="H911" s="369"/>
      <c r="I911" s="369"/>
      <c r="J911" s="370" t="s">
        <v>570</v>
      </c>
      <c r="K911" s="371"/>
      <c r="L911" s="371"/>
      <c r="M911" s="371"/>
      <c r="N911" s="371"/>
      <c r="O911" s="371"/>
      <c r="P911" s="388" t="s">
        <v>624</v>
      </c>
      <c r="Q911" s="372"/>
      <c r="R911" s="372"/>
      <c r="S911" s="372"/>
      <c r="T911" s="372"/>
      <c r="U911" s="372"/>
      <c r="V911" s="372"/>
      <c r="W911" s="372"/>
      <c r="X911" s="372"/>
      <c r="Y911" s="373">
        <v>0.4</v>
      </c>
      <c r="Z911" s="374"/>
      <c r="AA911" s="374"/>
      <c r="AB911" s="375"/>
      <c r="AC911" s="383" t="s">
        <v>537</v>
      </c>
      <c r="AD911" s="384"/>
      <c r="AE911" s="384"/>
      <c r="AF911" s="384"/>
      <c r="AG911" s="384"/>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c r="A912" s="401">
        <v>10</v>
      </c>
      <c r="B912" s="401">
        <v>1</v>
      </c>
      <c r="C912" s="387" t="s">
        <v>623</v>
      </c>
      <c r="D912" s="369"/>
      <c r="E912" s="369"/>
      <c r="F912" s="369"/>
      <c r="G912" s="369"/>
      <c r="H912" s="369"/>
      <c r="I912" s="369"/>
      <c r="J912" s="370" t="s">
        <v>570</v>
      </c>
      <c r="K912" s="371"/>
      <c r="L912" s="371"/>
      <c r="M912" s="371"/>
      <c r="N912" s="371"/>
      <c r="O912" s="371"/>
      <c r="P912" s="388" t="s">
        <v>624</v>
      </c>
      <c r="Q912" s="372"/>
      <c r="R912" s="372"/>
      <c r="S912" s="372"/>
      <c r="T912" s="372"/>
      <c r="U912" s="372"/>
      <c r="V912" s="372"/>
      <c r="W912" s="372"/>
      <c r="X912" s="372"/>
      <c r="Y912" s="373">
        <v>0.4</v>
      </c>
      <c r="Z912" s="374"/>
      <c r="AA912" s="374"/>
      <c r="AB912" s="375"/>
      <c r="AC912" s="383" t="s">
        <v>537</v>
      </c>
      <c r="AD912" s="384"/>
      <c r="AE912" s="384"/>
      <c r="AF912" s="384"/>
      <c r="AG912" s="384"/>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87" t="s">
        <v>625</v>
      </c>
      <c r="D936" s="369"/>
      <c r="E936" s="369"/>
      <c r="F936" s="369"/>
      <c r="G936" s="369"/>
      <c r="H936" s="369"/>
      <c r="I936" s="369"/>
      <c r="J936" s="370">
        <v>801000502644</v>
      </c>
      <c r="K936" s="371"/>
      <c r="L936" s="371"/>
      <c r="M936" s="371"/>
      <c r="N936" s="371"/>
      <c r="O936" s="371"/>
      <c r="P936" s="388" t="s">
        <v>626</v>
      </c>
      <c r="Q936" s="372"/>
      <c r="R936" s="372"/>
      <c r="S936" s="372"/>
      <c r="T936" s="372"/>
      <c r="U936" s="372"/>
      <c r="V936" s="372"/>
      <c r="W936" s="372"/>
      <c r="X936" s="372"/>
      <c r="Y936" s="373">
        <v>2</v>
      </c>
      <c r="Z936" s="374"/>
      <c r="AA936" s="374"/>
      <c r="AB936" s="375"/>
      <c r="AC936" s="383" t="s">
        <v>537</v>
      </c>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87" t="s">
        <v>627</v>
      </c>
      <c r="D969" s="369"/>
      <c r="E969" s="369"/>
      <c r="F969" s="369"/>
      <c r="G969" s="369"/>
      <c r="H969" s="369"/>
      <c r="I969" s="369"/>
      <c r="J969" s="370" t="s">
        <v>570</v>
      </c>
      <c r="K969" s="371"/>
      <c r="L969" s="371"/>
      <c r="M969" s="371"/>
      <c r="N969" s="371"/>
      <c r="O969" s="371"/>
      <c r="P969" s="388" t="s">
        <v>632</v>
      </c>
      <c r="Q969" s="372"/>
      <c r="R969" s="372"/>
      <c r="S969" s="372"/>
      <c r="T969" s="372"/>
      <c r="U969" s="372"/>
      <c r="V969" s="372"/>
      <c r="W969" s="372"/>
      <c r="X969" s="372"/>
      <c r="Y969" s="373">
        <v>0.1</v>
      </c>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87" t="s">
        <v>628</v>
      </c>
      <c r="D970" s="369"/>
      <c r="E970" s="369"/>
      <c r="F970" s="369"/>
      <c r="G970" s="369"/>
      <c r="H970" s="369"/>
      <c r="I970" s="369"/>
      <c r="J970" s="370" t="s">
        <v>570</v>
      </c>
      <c r="K970" s="371"/>
      <c r="L970" s="371"/>
      <c r="M970" s="371"/>
      <c r="N970" s="371"/>
      <c r="O970" s="371"/>
      <c r="P970" s="388" t="s">
        <v>632</v>
      </c>
      <c r="Q970" s="372"/>
      <c r="R970" s="372"/>
      <c r="S970" s="372"/>
      <c r="T970" s="372"/>
      <c r="U970" s="372"/>
      <c r="V970" s="372"/>
      <c r="W970" s="372"/>
      <c r="X970" s="372"/>
      <c r="Y970" s="373">
        <v>0.1</v>
      </c>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t="s">
        <v>629</v>
      </c>
      <c r="D971" s="369"/>
      <c r="E971" s="369"/>
      <c r="F971" s="369"/>
      <c r="G971" s="369"/>
      <c r="H971" s="369"/>
      <c r="I971" s="369"/>
      <c r="J971" s="370" t="s">
        <v>570</v>
      </c>
      <c r="K971" s="371"/>
      <c r="L971" s="371"/>
      <c r="M971" s="371"/>
      <c r="N971" s="371"/>
      <c r="O971" s="371"/>
      <c r="P971" s="388" t="s">
        <v>632</v>
      </c>
      <c r="Q971" s="372"/>
      <c r="R971" s="372"/>
      <c r="S971" s="372"/>
      <c r="T971" s="372"/>
      <c r="U971" s="372"/>
      <c r="V971" s="372"/>
      <c r="W971" s="372"/>
      <c r="X971" s="372"/>
      <c r="Y971" s="373">
        <v>0.1</v>
      </c>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t="s">
        <v>630</v>
      </c>
      <c r="D972" s="369"/>
      <c r="E972" s="369"/>
      <c r="F972" s="369"/>
      <c r="G972" s="369"/>
      <c r="H972" s="369"/>
      <c r="I972" s="369"/>
      <c r="J972" s="370" t="s">
        <v>570</v>
      </c>
      <c r="K972" s="371"/>
      <c r="L972" s="371"/>
      <c r="M972" s="371"/>
      <c r="N972" s="371"/>
      <c r="O972" s="371"/>
      <c r="P972" s="388" t="s">
        <v>632</v>
      </c>
      <c r="Q972" s="372"/>
      <c r="R972" s="372"/>
      <c r="S972" s="372"/>
      <c r="T972" s="372"/>
      <c r="U972" s="372"/>
      <c r="V972" s="372"/>
      <c r="W972" s="372"/>
      <c r="X972" s="372"/>
      <c r="Y972" s="373">
        <v>0.1</v>
      </c>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87" t="s">
        <v>631</v>
      </c>
      <c r="D973" s="369"/>
      <c r="E973" s="369"/>
      <c r="F973" s="369"/>
      <c r="G973" s="369"/>
      <c r="H973" s="369"/>
      <c r="I973" s="369"/>
      <c r="J973" s="370" t="s">
        <v>570</v>
      </c>
      <c r="K973" s="371"/>
      <c r="L973" s="371"/>
      <c r="M973" s="371"/>
      <c r="N973" s="371"/>
      <c r="O973" s="371"/>
      <c r="P973" s="388" t="s">
        <v>632</v>
      </c>
      <c r="Q973" s="372"/>
      <c r="R973" s="372"/>
      <c r="S973" s="372"/>
      <c r="T973" s="372"/>
      <c r="U973" s="372"/>
      <c r="V973" s="372"/>
      <c r="W973" s="372"/>
      <c r="X973" s="372"/>
      <c r="Y973" s="373">
        <v>0.1</v>
      </c>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87"/>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87"/>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87"/>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87"/>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87"/>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3:AX13 AR15:AX15 P15:AQ17">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5"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2017-05-24T01:54:38Z</cp:lastPrinted>
  <dcterms:created xsi:type="dcterms:W3CDTF">2012-03-13T00:50:25Z</dcterms:created>
  <dcterms:modified xsi:type="dcterms:W3CDTF">2017-07-04T08:13:02Z</dcterms:modified>
</cp:coreProperties>
</file>