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940" windowWidth="19230" windowHeight="59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<sst xmlns="http://schemas.openxmlformats.org/spreadsheetml/2006/main" count="2924" uniqueCount="663">
  <si>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</si>
  <si>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</si>
  <si>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</si>
  <si>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</si>
  <si>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</si>
  <si>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</si>
  <si>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</si>
  <si>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</si>
  <si>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</si>
  <si>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</si>
  <si>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</si>
  <si>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</si>
  <si>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</si>
  <si>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</si>
  <si>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</si>
  <si>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</si>
  <si>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</si>
  <si>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</si>
  <si>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</si>
  <si>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</si>
  <si>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</si>
  <si>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</si>
  <si>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</si>
  <si>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</si>
  <si>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</si>
  <si>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</si>
  <si>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</si>
  <si>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</si>
  <si>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</si>
  <si>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</si>
  <si>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</si>
  <si>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</si>
  <si>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</si>
  <si>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</si>
  <si>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</si>
  <si>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</si>
  <si>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</si>
  <si>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</si>
  <si>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</si>
  <si>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</si>
  <si>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</si>
  <si>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</si>
  <si>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</si>
  <si>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</si>
  <si>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</si>
  <si>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</si>
  <si>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</si>
  <si>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</si>
  <si>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</si>
  <si>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</si>
  <si>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</si>
  <si>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</si>
  <si>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</si>
  <si>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</si>
  <si>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</si>
  <si>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</si>
  <si>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</si>
  <si>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</si>
  <si>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</si>
  <si>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</si>
  <si>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</si>
  <si>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</si>
  <si>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</si>
  <si>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</si>
  <si>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</si>
  <si>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</si>
  <si>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</si>
  <si>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</si>
  <si>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</si>
  <si>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</si>
  <si>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</si>
  <si>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</si>
  <si>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</si>
  <si>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</si>
  <si>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</si>
  <si>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</si>
  <si>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</si>
  <si>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</si>
  <si>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</si>
  <si>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</si>
  <si>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</si>
  <si>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</si>
  <si>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</si>
  <si>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</si>
  <si>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</si>
  <si>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</si>
  <si>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</si>
  <si>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</si>
  <si>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</si>
  <si>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</si>
  <si>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</si>
  <si>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</si>
  <si>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</si>
  <si>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</si>
  <si>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</si>
  <si>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</si>
  <si>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</si>
  <si>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</si>
  <si>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</si>
  <si>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</si>
  <si>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</si>
  <si>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</si>
  <si>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</si>
  <si>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</si>
  <si>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</si>
  <si>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</si>
  <si>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</si>
  <si>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</si>
  <si>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</si>
  <si>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</si>
  <si>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</si>
  <si>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</si>
  <si>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</si>
  <si>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</si>
  <si>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</si>
  <si>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</si>
  <si>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</si>
  <si>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</si>
  <si>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</si>
  <si>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</si>
  <si>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</si>
  <si>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</si>
  <si>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</si>
  <si>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</si>
  <si>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</si>
  <si>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</si>
  <si>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</si>
  <si>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</si>
  <si>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</si>
  <si>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</si>
  <si>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</si>
  <si>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</si>
  <si>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</si>
  <si>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</si>
  <si>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</si>
  <si>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</si>
  <si>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</si>
  <si>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</si>
  <si>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</si>
  <si>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</si>
  <si>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</si>
  <si>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</si>
  <si>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</si>
  <si>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</si>
  <si>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</si>
  <si>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</si>
  <si>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</si>
  <si>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</si>
  <si>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</si>
  <si>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</si>
  <si>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</si>
  <si>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</si>
  <si>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</si>
  <si>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</si>
  <si>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</si>
  <si>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</si>
  <si>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</si>
  <si>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</si>
  <si>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</si>
  <si>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</si>
  <si>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</si>
  <si>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</si>
  <si>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</si>
  <si>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</si>
  <si>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</si>
  <si>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</si>
  <si>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</si>
  <si>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</si>
  <si>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</si>
  <si>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</si>
  <si>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</si>
  <si>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</si>
  <si>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</si>
  <si>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</si>
  <si>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</si>
  <si>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</si>
  <si>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</si>
  <si>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</si>
  <si>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</si>
  <si>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</si>
  <si>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</si>
  <si>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</si>
  <si>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</si>
  <si>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</si>
  <si>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</si>
  <si>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</si>
  <si>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</si>
  <si>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</si>
  <si>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</si>
  <si>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</si>
  <si>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</si>
  <si>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</si>
  <si>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</si>
  <si>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</si>
  <si>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</si>
  <si>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</si>
  <si>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</si>
  <si>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</si>
  <si>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</si>
  <si>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</si>
  <si>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</si>
  <si>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</si>
  <si>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</si>
  <si>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</si>
  <si>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</si>
  <si>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</si>
  <si>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</si>
  <si>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</si>
  <si>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</si>
  <si>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</si>
  <si>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</si>
  <si>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</si>
  <si>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</si>
  <si>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</si>
  <si>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</si>
  <si>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</si>
  <si>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</si>
  <si>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</si>
  <si>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</si>
  <si>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</si>
  <si>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</si>
  <si>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</si>
  <si>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</si>
  <si>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</si>
  <si>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</si>
  <si>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</si>
  <si>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</si>
  <si>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</si>
  <si>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</si>
  <si>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</si>
  <si>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</si>
  <si>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</si>
  <si>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</si>
  <si>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</si>
  <si>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</si>
  <si>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</si>
  <si>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</si>
  <si>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</si>
  <si>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</si>
  <si>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</si>
  <si>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</si>
  <si>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</si>
  <si>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</si>
  <si>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</si>
  <si>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</si>
  <si>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</si>
  <si>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</si>
  <si>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</si>
  <si>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</si>
  <si>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</si>
  <si>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</si>
  <si>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</si>
  <si>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</si>
  <si>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</si>
  <si>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</si>
  <si>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</si>
  <si>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</si>
  <si>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</si>
  <si>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</si>
  <si>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</si>
  <si>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</si>
  <si>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</si>
  <si>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</si>
  <si>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</si>
  <si>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</si>
  <si>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</si>
  <si>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</si>
  <si>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</si>
  <si>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</si>
  <si>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</si>
  <si>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</si>
  <si>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</si>
  <si>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</si>
  <si>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</si>
  <si>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</si>
  <si>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</si>
  <si>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</si>
  <si>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</si>
  <si>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</si>
  <si>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</si>
  <si>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</si>
  <si>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</si>
  <si>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</si>
  <si>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</si>
  <si>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</si>
  <si>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</si>
  <si>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</si>
  <si>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</si>
  <si>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</si>
  <si>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</si>
  <si>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</si>
  <si>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</si>
  <si>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</si>
  <si>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</si>
  <si>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</si>
  <si>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</si>
  <si>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</si>
  <si>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</si>
  <si>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</si>
  <si>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</si>
  <si>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</si>
  <si>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</si>
  <si>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</si>
  <si>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</si>
  <si>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</si>
  <si>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</si>
  <si>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</si>
  <si>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</si>
  <si>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</si>
  <si>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</si>
  <si>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</si>
  <si>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</si>
  <si>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</si>
  <si>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</si>
  <si>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</si>
  <si>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</si>
  <si>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</si>
  <si>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</si>
  <si>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</si>
  <si>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</si>
  <si>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</si>
  <si>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</si>
  <si>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</si>
  <si>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</si>
  <si>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</si>
  <si>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</si>
  <si>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</si>
  <si>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</si>
  <si>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</si>
  <si>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</si>
  <si>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</si>
  <si>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</si>
  <si>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</si>
  <si>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</si>
  <si>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</si>
  <si>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</si>
  <si>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</si>
  <si>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</si>
  <si>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</si>
  <si>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</si>
  <si>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</si>
  <si>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</si>
  <si>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</si>
  <si>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</si>
  <si>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</si>
  <si>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</si>
  <si>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</si>
  <si>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</si>
  <si>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</si>
  <si>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</si>
  <si>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</si>
  <si>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</si>
  <si>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</si>
  <si>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</si>
  <si>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</si>
  <si>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</si>
  <si>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</si>
  <si>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</si>
  <si>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</si>
  <si>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</si>
  <si>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</si>
  <si>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</si>
  <si>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</si>
  <si>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</si>
  <si>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</si>
  <si>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</si>
  <si>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</si>
  <si>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</si>
  <si>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</si>
  <si>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</si>
  <si>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</si>
  <si>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</si>
  <si>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</si>
  <si>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</si>
  <si>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</si>
  <si>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</si>
  <si>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</si>
  <si>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</si>
  <si>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</si>
  <si>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</si>
  <si>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</si>
  <si>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</si>
  <si>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</si>
  <si>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</si>
  <si>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</si>
  <si>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</si>
  <si>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</si>
  <si>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</si>
  <si>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</si>
  <si>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</si>
  <si>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</si>
  <si>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</si>
  <si>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</si>
  <si>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</si>
  <si>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</si>
  <si>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</si>
  <si>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</si>
  <si>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</si>
  <si>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</si>
  <si>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</si>
  <si>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</si>
  <si>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</si>
  <si>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</si>
  <si>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</si>
  <si>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</si>
  <si>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</si>
  <si>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</si>
  <si>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</si>
  <si>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</si>
  <si>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</si>
  <si>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</si>
  <si>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</si>
  <si>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</si>
  <si>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</si>
  <si>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</si>
  <si>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</si>
  <si>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</si>
  <si>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</si>
  <si>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</si>
  <si>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</si>
  <si>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</si>
  <si>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</si>
  <si>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</si>
  <si>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</si>
  <si>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</si>
  <si>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</si>
  <si>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</si>
  <si>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</si>
  <si>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</si>
  <si>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</si>
  <si>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</si>
  <si>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</si>
  <si>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</si>
  <si>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</si>
  <si>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</si>
  <si>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</si>
  <si>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</si>
  <si>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</si>
  <si>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</si>
  <si>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</si>
  <si>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</si>
  <si>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</si>
  <si>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</si>
  <si>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</si>
  <si>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</si>
  <si>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</si>
  <si>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</si>
  <si>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</si>
  <si>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</si>
  <si>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</si>
  <si>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</si>
  <si>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</si>
  <si>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</si>
  <si>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</si>
  <si>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</si>
  <si>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</si>
  <si>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</si>
  <si>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</si>
  <si>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</si>
  <si>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</si>
  <si>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</si>
  <si>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</si>
  <si>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</si>
  <si>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</si>
  <si>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</si>
  <si>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</si>
  <si>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</si>
  <si>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</si>
  <si>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</si>
  <si>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</si>
  <si>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</si>
  <si>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</si>
  <si>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</si>
  <si>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</si>
  <si>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</si>
  <si>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</si>
  <si>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</si>
  <si>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</si>
  <si>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</si>
  <si>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</si>
  <si>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</si>
  <si>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</si>
  <si>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</si>
  <si>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</si>
  <si>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</si>
  <si>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</si>
  <si>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</si>
  <si>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</si>
  <si>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</si>
  <si>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</si>
  <si>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</si>
  <si>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</si>
  <si>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</si>
  <si>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</si>
  <si>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</si>
  <si>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</si>
  <si>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</si>
  <si>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</si>
  <si>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</si>
  <si>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</si>
  <si>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</si>
  <si>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</si>
  <si>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</si>
  <si>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</si>
  <si>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</si>
  <si>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</si>
  <si>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</si>
  <si>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</si>
  <si>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</si>
  <si>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</si>
  <si>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</si>
  <si>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</si>
  <si>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</si>
  <si>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</si>
  <si>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</si>
  <si>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</si>
  <si>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</si>
  <si>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</si>
  <si>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</si>
  <si>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</si>
  <si>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</si>
  <si>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</si>
  <si>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</si>
  <si>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</si>
  <si>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</si>
  <si>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</si>
  <si>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</si>
  <si>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</si>
  <si>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</si>
  <si>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</si>
  <si>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</si>
  <si>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</si>
  <si>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</si>
  <si>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</si>
  <si>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</si>
  <si>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</si>
  <si>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</si>
  <si>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</si>
  <si>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</si>
  <si>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</si>
  <si>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</si>
  <si>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</si>
  <si>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</si>
  <si>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rPh sb="0" eb="3">
      <t>ガイムショウ</t>
    </rPh>
    <phoneticPr fontId="5"/>
  </si>
  <si>
    <t>人物交流室</t>
    <rPh sb="0" eb="2">
      <t>ジンブツ</t>
    </rPh>
    <rPh sb="2" eb="5">
      <t>コウリュウシツ</t>
    </rPh>
    <phoneticPr fontId="5"/>
  </si>
  <si>
    <t>三上　陽一</t>
    <rPh sb="0" eb="2">
      <t>ミカミ</t>
    </rPh>
    <rPh sb="3" eb="5">
      <t>ヨウイチ</t>
    </rPh>
    <phoneticPr fontId="5"/>
  </si>
  <si>
    <t>終了予定なし</t>
    <rPh sb="0" eb="2">
      <t>シュウリョウ</t>
    </rPh>
    <rPh sb="2" eb="4">
      <t>ヨテイ</t>
    </rPh>
    <phoneticPr fontId="5"/>
  </si>
  <si>
    <t>外務省設置法第４条第１項</t>
    <rPh sb="0" eb="3">
      <t>ガイムショウ</t>
    </rPh>
    <rPh sb="3" eb="6">
      <t>セッチホウ</t>
    </rPh>
    <rPh sb="6" eb="7">
      <t>ダイ</t>
    </rPh>
    <rPh sb="8" eb="9">
      <t>ジョウ</t>
    </rPh>
    <rPh sb="9" eb="10">
      <t>ダイ</t>
    </rPh>
    <rPh sb="11" eb="12">
      <t>コウ</t>
    </rPh>
    <phoneticPr fontId="5"/>
  </si>
  <si>
    <t>－</t>
    <phoneticPr fontId="5"/>
  </si>
  <si>
    <t>○</t>
  </si>
  <si>
    <t>-</t>
    <phoneticPr fontId="5"/>
  </si>
  <si>
    <t>-</t>
    <phoneticPr fontId="5"/>
  </si>
  <si>
    <t>招へい費</t>
    <rPh sb="0" eb="1">
      <t>ショウ</t>
    </rPh>
    <rPh sb="3" eb="4">
      <t>ヒ</t>
    </rPh>
    <phoneticPr fontId="5"/>
  </si>
  <si>
    <t>国内旅費</t>
    <rPh sb="0" eb="2">
      <t>コクナイ</t>
    </rPh>
    <rPh sb="2" eb="4">
      <t>リョヒ</t>
    </rPh>
    <phoneticPr fontId="5"/>
  </si>
  <si>
    <t>２年に一度実施する一斉フォローアップ調査で有効回答数のうち「効果があった」という回答の割合を100％に可能な限り近づける。</t>
    <phoneticPr fontId="5"/>
  </si>
  <si>
    <t>異なる５つの観点（政治，経済，広報・発信，人脈構築，情報提供）に沿って招へい案件１件ごとに効果の有無を確認する。</t>
    <phoneticPr fontId="5"/>
  </si>
  <si>
    <t>人</t>
    <rPh sb="0" eb="1">
      <t>ヒト</t>
    </rPh>
    <phoneticPr fontId="5"/>
  </si>
  <si>
    <t>-</t>
    <phoneticPr fontId="5"/>
  </si>
  <si>
    <t>-</t>
    <phoneticPr fontId="5"/>
  </si>
  <si>
    <t>招へい目的に沿って招へい者１名ずつ達成度を確認する。</t>
    <phoneticPr fontId="5"/>
  </si>
  <si>
    <t>人</t>
    <rPh sb="0" eb="1">
      <t>ヒト</t>
    </rPh>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</si>
  <si>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</si>
  <si>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国内広報・海外広報・ＩＴ広報・文化交流・報道対策
４　国際文化交流の促進</t>
    <phoneticPr fontId="5"/>
  </si>
  <si>
    <t>－</t>
    <phoneticPr fontId="5"/>
  </si>
  <si>
    <t>-</t>
    <phoneticPr fontId="5"/>
  </si>
  <si>
    <t>-</t>
    <phoneticPr fontId="5"/>
  </si>
  <si>
    <t>-</t>
    <phoneticPr fontId="5"/>
  </si>
  <si>
    <t>人物交流事業の実施</t>
    <rPh sb="0" eb="2">
      <t>ジンブツ</t>
    </rPh>
    <rPh sb="2" eb="4">
      <t>コウリュウ</t>
    </rPh>
    <rPh sb="4" eb="6">
      <t>ジギョウ</t>
    </rPh>
    <rPh sb="7" eb="9">
      <t>ジッシ</t>
    </rPh>
    <phoneticPr fontId="5"/>
  </si>
  <si>
    <t>人物交流を通じ形成した各国親日層のネットワークを外交活動に活用する。</t>
    <phoneticPr fontId="5"/>
  </si>
  <si>
    <t>有</t>
  </si>
  <si>
    <t>無</t>
  </si>
  <si>
    <t>‐</t>
  </si>
  <si>
    <t>活動実績は適正範囲内と判断できる。</t>
    <phoneticPr fontId="5"/>
  </si>
  <si>
    <t>(社）国際交流サービス協会</t>
    <phoneticPr fontId="5"/>
  </si>
  <si>
    <t>被招へい者へのエスコート・通訳・宿舎手配</t>
    <phoneticPr fontId="5"/>
  </si>
  <si>
    <t>被招へい者との意見交換</t>
    <rPh sb="0" eb="1">
      <t>ヒ</t>
    </rPh>
    <rPh sb="1" eb="2">
      <t>ショウ</t>
    </rPh>
    <rPh sb="4" eb="5">
      <t>シャ</t>
    </rPh>
    <rPh sb="7" eb="9">
      <t>イケン</t>
    </rPh>
    <rPh sb="9" eb="11">
      <t>コウカン</t>
    </rPh>
    <phoneticPr fontId="5"/>
  </si>
  <si>
    <t>現地旅行会社Ａ</t>
    <rPh sb="0" eb="2">
      <t>ゲンチ</t>
    </rPh>
    <rPh sb="2" eb="4">
      <t>リョコウ</t>
    </rPh>
    <rPh sb="4" eb="6">
      <t>ガイシャ</t>
    </rPh>
    <phoneticPr fontId="5"/>
  </si>
  <si>
    <t>国際交流サービス協会</t>
    <rPh sb="0" eb="2">
      <t>コクサイ</t>
    </rPh>
    <rPh sb="2" eb="4">
      <t>コウリュウ</t>
    </rPh>
    <rPh sb="8" eb="10">
      <t>キョウカイ</t>
    </rPh>
    <phoneticPr fontId="5"/>
  </si>
  <si>
    <t>職員Ａ</t>
    <rPh sb="0" eb="2">
      <t>ショクイン</t>
    </rPh>
    <phoneticPr fontId="5"/>
  </si>
  <si>
    <t>国内旅費</t>
    <rPh sb="0" eb="2">
      <t>コクナイ</t>
    </rPh>
    <rPh sb="2" eb="4">
      <t>リョヒ</t>
    </rPh>
    <phoneticPr fontId="5"/>
  </si>
  <si>
    <t>-</t>
    <phoneticPr fontId="5"/>
  </si>
  <si>
    <t>-</t>
    <phoneticPr fontId="5"/>
  </si>
  <si>
    <t>-</t>
    <phoneticPr fontId="5"/>
  </si>
  <si>
    <t>戦略的実務者（ＳＴＥＰ）招へい</t>
    <rPh sb="0" eb="3">
      <t>センリャクテキ</t>
    </rPh>
    <rPh sb="3" eb="6">
      <t>ジツムシャ</t>
    </rPh>
    <rPh sb="12" eb="13">
      <t>ショウ</t>
    </rPh>
    <phoneticPr fontId="6"/>
  </si>
  <si>
    <t>平成１７年度</t>
    <rPh sb="0" eb="2">
      <t>ヘイセイ</t>
    </rPh>
    <rPh sb="4" eb="5">
      <t>ネン</t>
    </rPh>
    <rPh sb="5" eb="6">
      <t>ド</t>
    </rPh>
    <phoneticPr fontId="23"/>
  </si>
  <si>
    <t>個別招へい執行額／招へい人数　　　　　　　　　　　　　　</t>
    <rPh sb="0" eb="2">
      <t>コベツ</t>
    </rPh>
    <rPh sb="2" eb="3">
      <t>ショウ</t>
    </rPh>
    <rPh sb="5" eb="7">
      <t>シッコウ</t>
    </rPh>
    <rPh sb="7" eb="8">
      <t>ガク</t>
    </rPh>
    <rPh sb="9" eb="10">
      <t>ショウ</t>
    </rPh>
    <rPh sb="12" eb="14">
      <t>ニンズウ</t>
    </rPh>
    <phoneticPr fontId="5"/>
  </si>
  <si>
    <t>ｸﾞﾙｰﾌﾟ招へい執行額／招へい人数　</t>
    <rPh sb="6" eb="7">
      <t>ショウ</t>
    </rPh>
    <rPh sb="9" eb="11">
      <t>シッコウ</t>
    </rPh>
    <rPh sb="11" eb="12">
      <t>ガク</t>
    </rPh>
    <rPh sb="13" eb="14">
      <t>ショウ</t>
    </rPh>
    <rPh sb="16" eb="18">
      <t>ニンズウ</t>
    </rPh>
    <phoneticPr fontId="5"/>
  </si>
  <si>
    <t>百万円</t>
    <rPh sb="0" eb="1">
      <t>ヒャク</t>
    </rPh>
    <rPh sb="1" eb="3">
      <t>マンエン</t>
    </rPh>
    <phoneticPr fontId="5"/>
  </si>
  <si>
    <t>百万円/人</t>
    <rPh sb="0" eb="1">
      <t>ヒャク</t>
    </rPh>
    <rPh sb="1" eb="3">
      <t>マンエン</t>
    </rPh>
    <rPh sb="4" eb="5">
      <t>ヒト</t>
    </rPh>
    <phoneticPr fontId="5"/>
  </si>
  <si>
    <t>101/68</t>
    <phoneticPr fontId="5"/>
  </si>
  <si>
    <t>95/59</t>
    <phoneticPr fontId="5"/>
  </si>
  <si>
    <t>146/168</t>
    <phoneticPr fontId="5"/>
  </si>
  <si>
    <t>154/162</t>
    <phoneticPr fontId="5"/>
  </si>
  <si>
    <t>外国の政・経・官・学・スポーツ等の各界において，すでに一定の指導的立場に就いている者又は将来活躍が期待される者を招待し，我が国要人・有識者との懇談，主要都市・施設の視察・取材等を通じて対日理解を促進する。</t>
    <phoneticPr fontId="5"/>
  </si>
  <si>
    <t>各国の実務者レベルを招へいすることにより，各界の関係者と人脈を構築する，我が国外交政策推進の円滑化に資するものであり，国民や社会のニーズを的確に反映しているものである。</t>
    <phoneticPr fontId="5"/>
  </si>
  <si>
    <t>年度ごとの重要な外交政策を踏まえつつ，各界の実務者を招へいするものであり，国が実施すべき事業である。</t>
    <phoneticPr fontId="5"/>
  </si>
  <si>
    <t>本招へい事業は，中長期的に諸外国における親日層・知日層の育成・底上げを図るものであり，政策目的の達成手段として必要かつ適切であり，優先度が高い事業である。</t>
    <phoneticPr fontId="5"/>
  </si>
  <si>
    <t>接遇業者選定にあたっては，平成22年度以降一般競争入札を導入しており，適切に支出先を選定している。</t>
    <phoneticPr fontId="5"/>
  </si>
  <si>
    <t>本事業の受益者は被招へい者であり，招へいプログラムであっても，あくまでも同者の個人的な支出は負担させる等，負担関係は妥当である。</t>
    <phoneticPr fontId="5"/>
  </si>
  <si>
    <t>調達にあたっては，一般競争入札を行いコスト水準は妥当なものとなっている。</t>
    <phoneticPr fontId="5"/>
  </si>
  <si>
    <t>案件ごとのコストは厳に必要なものへの支出に限定する等，コスト削減に努めている。</t>
    <phoneticPr fontId="5"/>
  </si>
  <si>
    <t>成果目標である「フォローアップ調査で効果があった」に見合った成果実績となっている。</t>
    <phoneticPr fontId="5"/>
  </si>
  <si>
    <t>招へいに関する事業仕分け，行政事業レビュー公開プロセスの結果を踏まえ，省内で招へい事業の整理・統合を行った。</t>
    <phoneticPr fontId="5"/>
  </si>
  <si>
    <t>戦略的対外発信の重要性を念頭に，また，多様な外交課題に対応できるよう機動的・戦略的に実施していく方針。</t>
    <phoneticPr fontId="5"/>
  </si>
  <si>
    <t>人件費</t>
    <rPh sb="0" eb="3">
      <t>ジンケンヒ</t>
    </rPh>
    <phoneticPr fontId="5"/>
  </si>
  <si>
    <t>宿泊</t>
    <rPh sb="0" eb="2">
      <t>シュクハク</t>
    </rPh>
    <phoneticPr fontId="5"/>
  </si>
  <si>
    <t>車両</t>
    <rPh sb="0" eb="2">
      <t>シャリョウ</t>
    </rPh>
    <phoneticPr fontId="5"/>
  </si>
  <si>
    <t>交通費</t>
    <rPh sb="0" eb="3">
      <t>コウツウヒ</t>
    </rPh>
    <phoneticPr fontId="5"/>
  </si>
  <si>
    <t>食費</t>
    <rPh sb="0" eb="2">
      <t>ショクヒ</t>
    </rPh>
    <phoneticPr fontId="5"/>
  </si>
  <si>
    <t>その他</t>
    <rPh sb="2" eb="3">
      <t>タ</t>
    </rPh>
    <phoneticPr fontId="5"/>
  </si>
  <si>
    <t>通訳・エスコート</t>
    <phoneticPr fontId="5"/>
  </si>
  <si>
    <t>宿泊代</t>
    <rPh sb="0" eb="3">
      <t>シュクハクダイ</t>
    </rPh>
    <phoneticPr fontId="5"/>
  </si>
  <si>
    <t>自動車借料</t>
    <rPh sb="0" eb="3">
      <t>ジドウシャ</t>
    </rPh>
    <rPh sb="3" eb="5">
      <t>シャクリョウ</t>
    </rPh>
    <phoneticPr fontId="5"/>
  </si>
  <si>
    <t>国内移動費</t>
    <rPh sb="0" eb="2">
      <t>コクナイ</t>
    </rPh>
    <rPh sb="2" eb="5">
      <t>イドウヒ</t>
    </rPh>
    <phoneticPr fontId="5"/>
  </si>
  <si>
    <t>食事代</t>
    <rPh sb="0" eb="3">
      <t>ショクジダイ</t>
    </rPh>
    <phoneticPr fontId="5"/>
  </si>
  <si>
    <t>入場料拝観料，保険等</t>
    <rPh sb="0" eb="3">
      <t>ニュウジョウリョウ</t>
    </rPh>
    <rPh sb="3" eb="6">
      <t>ハイカンリョウ</t>
    </rPh>
    <rPh sb="7" eb="9">
      <t>ホケン</t>
    </rPh>
    <rPh sb="9" eb="10">
      <t>トウ</t>
    </rPh>
    <phoneticPr fontId="5"/>
  </si>
  <si>
    <t>A.（社）国際交流サービス協会</t>
    <phoneticPr fontId="5"/>
  </si>
  <si>
    <t>C.（社）国際交流サービス協会</t>
    <phoneticPr fontId="5"/>
  </si>
  <si>
    <t>渡航費</t>
    <rPh sb="0" eb="3">
      <t>トコウヒ</t>
    </rPh>
    <phoneticPr fontId="5"/>
  </si>
  <si>
    <t>国際航空券代</t>
    <rPh sb="0" eb="2">
      <t>コクサイ</t>
    </rPh>
    <rPh sb="2" eb="5">
      <t>コウクウケン</t>
    </rPh>
    <rPh sb="5" eb="6">
      <t>ダイ</t>
    </rPh>
    <phoneticPr fontId="5"/>
  </si>
  <si>
    <t>D.現地旅行会社Ａ</t>
    <rPh sb="2" eb="4">
      <t>ゲンチ</t>
    </rPh>
    <rPh sb="4" eb="6">
      <t>リョコウ</t>
    </rPh>
    <rPh sb="6" eb="8">
      <t>ガイシャ</t>
    </rPh>
    <phoneticPr fontId="5"/>
  </si>
  <si>
    <t>ホテルグランドパレス</t>
    <phoneticPr fontId="5"/>
  </si>
  <si>
    <t>-</t>
    <phoneticPr fontId="5"/>
  </si>
  <si>
    <t>ニューオータニ</t>
    <phoneticPr fontId="5"/>
  </si>
  <si>
    <t>北大路赤坂茶寮</t>
    <rPh sb="0" eb="1">
      <t>キタ</t>
    </rPh>
    <rPh sb="1" eb="2">
      <t>オオ</t>
    </rPh>
    <rPh sb="2" eb="3">
      <t>ミチ</t>
    </rPh>
    <rPh sb="3" eb="5">
      <t>アカサカ</t>
    </rPh>
    <rPh sb="5" eb="7">
      <t>チャリョウ</t>
    </rPh>
    <phoneticPr fontId="5"/>
  </si>
  <si>
    <t>明治記念館</t>
    <rPh sb="0" eb="2">
      <t>メイジ</t>
    </rPh>
    <rPh sb="2" eb="5">
      <t>キネンカン</t>
    </rPh>
    <phoneticPr fontId="5"/>
  </si>
  <si>
    <t>天ぷら　かねき</t>
    <rPh sb="0" eb="1">
      <t>テン</t>
    </rPh>
    <phoneticPr fontId="5"/>
  </si>
  <si>
    <t>霞ヶ関東海倶楽部</t>
    <rPh sb="0" eb="3">
      <t>カスミガセキ</t>
    </rPh>
    <rPh sb="3" eb="5">
      <t>トウカイ</t>
    </rPh>
    <rPh sb="5" eb="8">
      <t>クラブ</t>
    </rPh>
    <phoneticPr fontId="5"/>
  </si>
  <si>
    <t>グランドアーク半蔵門</t>
    <rPh sb="7" eb="10">
      <t>ハンゾウモン</t>
    </rPh>
    <phoneticPr fontId="5"/>
  </si>
  <si>
    <t>ザ・ホテリエ・グループ赤坂</t>
    <rPh sb="11" eb="13">
      <t>アカサカ</t>
    </rPh>
    <phoneticPr fontId="5"/>
  </si>
  <si>
    <t>被招へい者の国際航空券手配業務（国内業者）</t>
    <rPh sb="0" eb="1">
      <t>ヒ</t>
    </rPh>
    <rPh sb="1" eb="2">
      <t>ショウ</t>
    </rPh>
    <rPh sb="4" eb="5">
      <t>シャ</t>
    </rPh>
    <rPh sb="6" eb="8">
      <t>コクサイ</t>
    </rPh>
    <rPh sb="8" eb="11">
      <t>コウクウケン</t>
    </rPh>
    <rPh sb="11" eb="13">
      <t>テハイ</t>
    </rPh>
    <rPh sb="13" eb="15">
      <t>ギョウム</t>
    </rPh>
    <rPh sb="16" eb="18">
      <t>コクナイ</t>
    </rPh>
    <rPh sb="18" eb="20">
      <t>ギョウシャ</t>
    </rPh>
    <phoneticPr fontId="5"/>
  </si>
  <si>
    <t>現地旅行会社Ｂ</t>
    <rPh sb="0" eb="2">
      <t>ゲンチ</t>
    </rPh>
    <rPh sb="2" eb="4">
      <t>リョコウ</t>
    </rPh>
    <rPh sb="4" eb="6">
      <t>ガイシャ</t>
    </rPh>
    <phoneticPr fontId="5"/>
  </si>
  <si>
    <t>現地旅行会社Ｃ</t>
    <rPh sb="0" eb="2">
      <t>ゲンチ</t>
    </rPh>
    <rPh sb="2" eb="4">
      <t>リョコウ</t>
    </rPh>
    <rPh sb="4" eb="6">
      <t>ガイシャ</t>
    </rPh>
    <phoneticPr fontId="5"/>
  </si>
  <si>
    <t>現地旅行会社Ｄ</t>
    <rPh sb="0" eb="2">
      <t>ゲンチ</t>
    </rPh>
    <rPh sb="2" eb="4">
      <t>リョコウ</t>
    </rPh>
    <rPh sb="4" eb="6">
      <t>ガイシャ</t>
    </rPh>
    <phoneticPr fontId="5"/>
  </si>
  <si>
    <t>現地旅行会社Ｅ</t>
    <rPh sb="0" eb="2">
      <t>ゲンチ</t>
    </rPh>
    <rPh sb="2" eb="4">
      <t>リョコウ</t>
    </rPh>
    <rPh sb="4" eb="6">
      <t>ガイシャ</t>
    </rPh>
    <phoneticPr fontId="5"/>
  </si>
  <si>
    <t>現地旅行会社Ｆ</t>
    <rPh sb="0" eb="2">
      <t>ゲンチ</t>
    </rPh>
    <rPh sb="2" eb="4">
      <t>リョコウ</t>
    </rPh>
    <rPh sb="4" eb="6">
      <t>ガイシャ</t>
    </rPh>
    <phoneticPr fontId="5"/>
  </si>
  <si>
    <t>現地旅行会社Ｇ</t>
    <rPh sb="0" eb="2">
      <t>ゲンチ</t>
    </rPh>
    <rPh sb="2" eb="4">
      <t>リョコウ</t>
    </rPh>
    <rPh sb="4" eb="6">
      <t>ガイシャ</t>
    </rPh>
    <phoneticPr fontId="5"/>
  </si>
  <si>
    <t>現地旅行会社Ｈ</t>
    <rPh sb="0" eb="2">
      <t>ゲンチ</t>
    </rPh>
    <rPh sb="2" eb="4">
      <t>リョコウ</t>
    </rPh>
    <rPh sb="4" eb="6">
      <t>ガイシャ</t>
    </rPh>
    <phoneticPr fontId="5"/>
  </si>
  <si>
    <t>現地旅行会社Ｉ</t>
    <rPh sb="0" eb="2">
      <t>ゲンチ</t>
    </rPh>
    <rPh sb="2" eb="4">
      <t>リョコウ</t>
    </rPh>
    <rPh sb="4" eb="6">
      <t>ガイシャ</t>
    </rPh>
    <phoneticPr fontId="5"/>
  </si>
  <si>
    <t>現地旅行会社Ｊ</t>
    <rPh sb="0" eb="2">
      <t>ゲンチ</t>
    </rPh>
    <rPh sb="2" eb="4">
      <t>リョコウ</t>
    </rPh>
    <rPh sb="4" eb="6">
      <t>ガイシャ</t>
    </rPh>
    <phoneticPr fontId="5"/>
  </si>
  <si>
    <t>-</t>
    <phoneticPr fontId="5"/>
  </si>
  <si>
    <t>-</t>
    <phoneticPr fontId="5"/>
  </si>
  <si>
    <t>-</t>
    <phoneticPr fontId="5"/>
  </si>
  <si>
    <t>-</t>
    <phoneticPr fontId="5"/>
  </si>
  <si>
    <t>被招へい者の国際航空券手配（海外業者）</t>
    <rPh sb="0" eb="1">
      <t>ヒ</t>
    </rPh>
    <rPh sb="1" eb="2">
      <t>ショウ</t>
    </rPh>
    <rPh sb="4" eb="5">
      <t>シャ</t>
    </rPh>
    <rPh sb="6" eb="8">
      <t>コクサイ</t>
    </rPh>
    <rPh sb="8" eb="11">
      <t>コウクウケン</t>
    </rPh>
    <rPh sb="11" eb="13">
      <t>テハイ</t>
    </rPh>
    <rPh sb="14" eb="16">
      <t>カイガイ</t>
    </rPh>
    <rPh sb="16" eb="18">
      <t>ギョウシャ</t>
    </rPh>
    <phoneticPr fontId="5"/>
  </si>
  <si>
    <t>99/50</t>
    <phoneticPr fontId="5"/>
  </si>
  <si>
    <t>113/115</t>
    <phoneticPr fontId="5"/>
  </si>
  <si>
    <t>101/50</t>
    <phoneticPr fontId="5"/>
  </si>
  <si>
    <t>114/110</t>
    <phoneticPr fontId="5"/>
  </si>
  <si>
    <t>　外国の政・経・官・学等の各界において一定の指導的立場に就いている者または将来活躍が期待される者等実務レベルのための招へい制度。年度毎の重要な外交政策を踏まえつつ，各界の実務者を招へいし，我が国関係者と人脈を構築することで我が国外交政策推進の円滑化に資するとともに，中長期的な親日家・知日家層の育成・底上げを図る。</t>
    <phoneticPr fontId="5"/>
  </si>
  <si>
    <t xml:space="preserve">
●事業仕分け第１弾：招聘事業に要する経費（事業番号2-53）　（※対象は、「21世紀パートナーシップ促進招へい」を含めた外務省の招へい事業全体）
　WGの評価結果：予算要求の縮減（１／３程度）
　　廃止 ０名、自治体/民間 ０名、予算計上見送り ０名
　　予算要求縮減 １４名：a.半額 ３名 b.1/3 程度を縮減 ９名 c.その他 ２名
　&lt;とりまとめコメント&gt;
　第２WG として、予算要求の縮減１/３程度をお願いしたい。さまざまな意見があったが、例えば、帰国後に日本の報道を行わない記者の割合が約２割に達しているという現状は問題であると思われる。必ず記事にすることを条件にするなど、一定の制約が必要ではないかと思われるので、政治主導で見直し・検討を行っていただきたい。
●行政事業レビュー公開プロセス(平成２２年６月、事業番号１、事業名：21世紀パートナーシップ促進招へい)
　取りまとめ結果： 一部改善
　＜コメント＞
 他の招へいスキームを本スキームに統合し、その結果を平成２３年度予算に反映していきたい。
 年度毎の招へい枠の地域別、分野別割振りについては、不断に見直し、選択と集中を徹底したい。その為の省内体制を構築していきたい。
●行政事業レビュー公開プロセス(平成２４年６月、事業番号６、事業名：戦略的実務者（ＳＴＥＰ）招へい)　　　
　取りまとめ結果：一部改善
　＜コメント＞
　・これまでの見直しについては評価。ただし、招へいのフォローアップに関しては、効果の検証や招へい者選定等に可能な限り外部性を導入するなど、更なる改善を図る。
　　　　　　↓
　〔フォローアップにおける外部性の導入〕
　平成２４年度行政事業レビューにおいて，「招へいのフォローアップに関し，効果の検証や招へい者選定等に可能な限り外部性を導入するなど，更なる改善を図る」べきことが勧告されたことを受け，外部有識者３名によるヒアリングを実施し，検証を行う過程を導入することとした。
　平成２５年２月，フォローアップに関し外部有識者３名によるヒアリングの枠組を導入し，事業の実施状況（フォローアップを含む。）の検証を受けることとした。</t>
    <phoneticPr fontId="5"/>
  </si>
  <si>
    <t>うかい</t>
    <phoneticPr fontId="5"/>
  </si>
  <si>
    <t>高松商事</t>
    <rPh sb="0" eb="2">
      <t>タカマツ</t>
    </rPh>
    <rPh sb="2" eb="4">
      <t>ショウジ</t>
    </rPh>
    <phoneticPr fontId="5"/>
  </si>
  <si>
    <t>　　　　　　　　　招へい人数</t>
    <rPh sb="9" eb="10">
      <t>ショウ</t>
    </rPh>
    <rPh sb="12" eb="14">
      <t>ニンズウ</t>
    </rPh>
    <phoneticPr fontId="5"/>
  </si>
  <si>
    <t>・平成２６年度：各国における我が国の正しい理解を深めることに努める。
・平成２７年度：人物交流の促進により各国の親日層・知日層の形成・発展を図り，相手国との関係強化の基盤を作る。</t>
    <rPh sb="24" eb="25">
      <t>フカ</t>
    </rPh>
    <rPh sb="30" eb="31">
      <t>ツト</t>
    </rPh>
    <rPh sb="43" eb="45">
      <t>ジンブツ</t>
    </rPh>
    <rPh sb="45" eb="47">
      <t>コウリュウ</t>
    </rPh>
    <rPh sb="48" eb="50">
      <t>ソクシン</t>
    </rPh>
    <rPh sb="56" eb="58">
      <t>シンニチ</t>
    </rPh>
    <rPh sb="58" eb="59">
      <t>ソウ</t>
    </rPh>
    <rPh sb="60" eb="62">
      <t>チニチ</t>
    </rPh>
    <rPh sb="62" eb="63">
      <t>ソウ</t>
    </rPh>
    <rPh sb="64" eb="66">
      <t>ケイセイ</t>
    </rPh>
    <rPh sb="67" eb="69">
      <t>ハッテン</t>
    </rPh>
    <rPh sb="70" eb="71">
      <t>ハカ</t>
    </rPh>
    <rPh sb="73" eb="76">
      <t>アイテコク</t>
    </rPh>
    <rPh sb="78" eb="80">
      <t>カンケイ</t>
    </rPh>
    <rPh sb="80" eb="82">
      <t>キョウカ</t>
    </rPh>
    <rPh sb="83" eb="85">
      <t>キバン</t>
    </rPh>
    <rPh sb="86" eb="87">
      <t>ツク</t>
    </rPh>
    <phoneticPr fontId="5"/>
  </si>
  <si>
    <t>・平成２６年度：２３６人
・平成２７年度：２２１人</t>
    <phoneticPr fontId="5"/>
  </si>
  <si>
    <t>外務報道官・広報文化組織</t>
    <rPh sb="0" eb="2">
      <t>ガイム</t>
    </rPh>
    <rPh sb="2" eb="5">
      <t>ホウドウカン</t>
    </rPh>
    <rPh sb="6" eb="8">
      <t>コウホウ</t>
    </rPh>
    <rPh sb="8" eb="10">
      <t>ブンカ</t>
    </rPh>
    <rPh sb="10" eb="12">
      <t>ソシキ</t>
    </rPh>
    <phoneticPr fontId="5"/>
  </si>
  <si>
    <t>　我が国の文化・社会等様々な分野についての理解を深め，また人脈を築くため，本省におけるブリーフィング及び意見交換，政府及び民間有識者等との懇談及び日本文化体験，地方視察等を実施（平均訪日期間は約７泊８日、上限は１０泊１１日）。
　被招へい者を，ランクによってＡ（近い将来閣僚級となると目される官僚，国会議員，学者等特に配慮を有する者），Ｂ（左記以外で一定の影響力を有する各界関係者），Ｃ（若手官僚等の若手の各界関係者によるグループ招へい）の３ランクに分類して実施(Ａ・Ｂランクは個人招へいの他，Cランクも含め混在したグループ招へいで実施することもある)。</t>
    <phoneticPr fontId="5"/>
  </si>
  <si>
    <t>上記の２年に一度の一斉フォローアップとは別途，平成２７年度より，招へい実施直後に事後調査を実施。同調査の目的の達成について，有効回答数のうち「達成した」とする回答の割合を100％に可能な限り近づける。</t>
    <rPh sb="45" eb="47">
      <t>ジッシ</t>
    </rPh>
    <rPh sb="48" eb="49">
      <t>ドウ</t>
    </rPh>
    <rPh sb="49" eb="51">
      <t>チョウサ</t>
    </rPh>
    <rPh sb="52" eb="54">
      <t>モクテキ</t>
    </rPh>
    <phoneticPr fontId="5"/>
  </si>
  <si>
    <t>　　本招へい事業は，平成21年11月の事業仕分け第一弾及び平成22年度の行政事業レビューの結果を受けて，平成23年度以降，「21世紀パートナーシップ促進招へい」を「戦略的実務者招へい(機動的招へい枠)」として，また，平成22年度までアジア大洋州局，北米局，欧州局，中東アフリカ局にて実施していた6件の招へい事業を統合し，「戦略的実務者招へい（外交官・議会関係者等交流枠）」として実施した。
　平成24年度以降は，省内の招へいスキームをさらに統合して戦略的実務者招へいとして完全に一本化し，招へい案件の選定をより機動的・戦略的に行うとともに予算の一層効率的な執行を図っている。
　</t>
    <phoneticPr fontId="5"/>
  </si>
  <si>
    <t>その他▲0.1は四捨五入処理により表示されたもの</t>
    <rPh sb="2" eb="3">
      <t>タ</t>
    </rPh>
    <rPh sb="8" eb="12">
      <t>シシャゴニュウ</t>
    </rPh>
    <rPh sb="12" eb="14">
      <t>ショリ</t>
    </rPh>
    <rPh sb="17" eb="19">
      <t>ヒョウジ</t>
    </rPh>
    <phoneticPr fontId="5"/>
  </si>
  <si>
    <t>在外公館から公電での報告</t>
    <rPh sb="0" eb="2">
      <t>ザイガイ</t>
    </rPh>
    <rPh sb="2" eb="4">
      <t>コウカン</t>
    </rPh>
    <rPh sb="6" eb="8">
      <t>コウデン</t>
    </rPh>
    <rPh sb="10" eb="12">
      <t>ホウコク</t>
    </rPh>
    <phoneticPr fontId="5"/>
  </si>
  <si>
    <t>実施主管課から事後調査票の報告</t>
    <rPh sb="0" eb="2">
      <t>ジッシ</t>
    </rPh>
    <rPh sb="2" eb="4">
      <t>シュカン</t>
    </rPh>
    <rPh sb="4" eb="5">
      <t>カ</t>
    </rPh>
    <rPh sb="7" eb="9">
      <t>ジゴ</t>
    </rPh>
    <rPh sb="9" eb="12">
      <t>チョウサヒョウ</t>
    </rPh>
    <rPh sb="13" eb="15">
      <t>ホウコク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</si>
</sst>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740</xdr:row>
      <xdr:rowOff>0</xdr:rowOff>
    </xdr:from>
    <xdr:to>
      <xdr:col>45</xdr:col>
      <xdr:colOff>34234</xdr:colOff>
      <xdr:row>768</xdr:row>
      <xdr:rowOff>86903</xdr:rowOff>
    </xdr:to>
    <xdr:grpSp>
      <xdr:nvGrpSpPr>
        <xdr:cNvPr id="412" name="グループ化 411"/>
        <xdr:cNvGrpSpPr>
          <a:grpSpLocks/>
        </xdr:cNvGrpSpPr>
      </xdr:nvGrpSpPr>
      <xdr:grpSpPr bwMode="auto">
        <a:xfrm>
          <a:off x="1400175" y="47825025"/>
          <a:ext cx="7635184" cy="13631453"/>
          <a:chOff x="510974" y="424069"/>
          <a:chExt cx="7146712" cy="10658697"/>
        </a:xfrm>
      </xdr:grpSpPr>
      <xdr:sp macro="" textlink="">
        <xdr:nvSpPr>
          <xdr:cNvPr id="413" name="テキスト ボックス 412"/>
          <xdr:cNvSpPr txBox="1"/>
        </xdr:nvSpPr>
        <xdr:spPr>
          <a:xfrm>
            <a:off x="510974" y="5389961"/>
            <a:ext cx="892361" cy="179687"/>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接遇業務全般</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414" name="グループ化 65"/>
          <xdr:cNvGrpSpPr>
            <a:grpSpLocks/>
          </xdr:cNvGrpSpPr>
        </xdr:nvGrpSpPr>
        <xdr:grpSpPr bwMode="auto">
          <a:xfrm>
            <a:off x="5358434" y="424069"/>
            <a:ext cx="2299252" cy="1015032"/>
            <a:chOff x="1864347" y="908218"/>
            <a:chExt cx="2279727" cy="1413732"/>
          </a:xfrm>
        </xdr:grpSpPr>
        <xdr:sp macro="" textlink="">
          <xdr:nvSpPr>
            <xdr:cNvPr id="461" name="テキスト ボックス 3"/>
            <xdr:cNvSpPr txBox="1"/>
          </xdr:nvSpPr>
          <xdr:spPr>
            <a:xfrm>
              <a:off x="1862266" y="1841033"/>
              <a:ext cx="2281808" cy="466407"/>
            </a:xfrm>
            <a:prstGeom prst="rect">
              <a:avLst/>
            </a:prstGeom>
            <a:no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現地購入国際航空券、経由地宿泊料等</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p>
          </xdr:txBody>
        </xdr:sp>
        <xdr:sp macro="" textlink="">
          <xdr:nvSpPr>
            <xdr:cNvPr id="462" name="角丸四角形 4"/>
            <xdr:cNvSpPr/>
          </xdr:nvSpPr>
          <xdr:spPr>
            <a:xfrm>
              <a:off x="1955401" y="908219"/>
              <a:ext cx="1560012" cy="853183"/>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現地旅行会社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76</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百万円（外国送金）</a:t>
              </a:r>
            </a:p>
          </xdr:txBody>
        </xdr:sp>
      </xdr:grpSp>
      <xdr:sp macro="" textlink="">
        <xdr:nvSpPr>
          <xdr:cNvPr id="415" name="角丸四角形 414"/>
          <xdr:cNvSpPr/>
        </xdr:nvSpPr>
        <xdr:spPr>
          <a:xfrm>
            <a:off x="2765359" y="432238"/>
            <a:ext cx="1753410" cy="571731"/>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外  務  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212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nvGrpSpPr>
          <xdr:cNvPr id="416" name="グループ化 70"/>
          <xdr:cNvGrpSpPr>
            <a:grpSpLocks/>
          </xdr:cNvGrpSpPr>
        </xdr:nvGrpSpPr>
        <xdr:grpSpPr bwMode="auto">
          <a:xfrm>
            <a:off x="871049" y="1869733"/>
            <a:ext cx="1722099" cy="1082456"/>
            <a:chOff x="18635" y="1185349"/>
            <a:chExt cx="1706113" cy="1062569"/>
          </a:xfrm>
        </xdr:grpSpPr>
        <xdr:sp macro="" textlink="">
          <xdr:nvSpPr>
            <xdr:cNvPr id="459" name="テキスト ボックス 458"/>
            <xdr:cNvSpPr txBox="1"/>
          </xdr:nvSpPr>
          <xdr:spPr>
            <a:xfrm>
              <a:off x="18635" y="1995119"/>
              <a:ext cx="1706113" cy="252799"/>
            </a:xfrm>
            <a:prstGeom prst="rect">
              <a:avLst/>
            </a:prstGeom>
            <a:no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接遇経費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60" name="角丸四角形 459"/>
            <xdr:cNvSpPr/>
          </xdr:nvSpPr>
          <xdr:spPr>
            <a:xfrm>
              <a:off x="65165" y="1185349"/>
              <a:ext cx="1644073" cy="689507"/>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（社）国際交流サービス協会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125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sp macro="" textlink="">
        <xdr:nvSpPr>
          <xdr:cNvPr id="417" name="角丸四角形 416"/>
          <xdr:cNvSpPr/>
        </xdr:nvSpPr>
        <xdr:spPr>
          <a:xfrm>
            <a:off x="5771205" y="4769224"/>
            <a:ext cx="1455957" cy="604401"/>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現地旅行会社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外国送金）</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18" name="角丸四角形 417"/>
          <xdr:cNvSpPr/>
        </xdr:nvSpPr>
        <xdr:spPr>
          <a:xfrm>
            <a:off x="1755582" y="5569647"/>
            <a:ext cx="1033260" cy="506390"/>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旅客運輸会社</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19" name="角丸四角形 418"/>
          <xdr:cNvSpPr/>
        </xdr:nvSpPr>
        <xdr:spPr>
          <a:xfrm>
            <a:off x="1755582" y="7154159"/>
            <a:ext cx="1033260" cy="514558"/>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レストラン</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0.06</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20" name="角丸四角形 419"/>
          <xdr:cNvSpPr/>
        </xdr:nvSpPr>
        <xdr:spPr>
          <a:xfrm>
            <a:off x="1755582" y="7921911"/>
            <a:ext cx="1033260" cy="530893"/>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自動車会社</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21" name="角丸四角形 420"/>
          <xdr:cNvSpPr/>
        </xdr:nvSpPr>
        <xdr:spPr>
          <a:xfrm>
            <a:off x="1755582" y="10315013"/>
            <a:ext cx="1033260" cy="530893"/>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保険会社</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0.0</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p>
        </xdr:txBody>
      </xdr:sp>
      <xdr:sp macro="" textlink="">
        <xdr:nvSpPr>
          <xdr:cNvPr id="422" name="角丸四角形 421"/>
          <xdr:cNvSpPr/>
        </xdr:nvSpPr>
        <xdr:spPr>
          <a:xfrm>
            <a:off x="3336782" y="3421573"/>
            <a:ext cx="1761238" cy="555396"/>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具体例</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外　務　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23" name="角丸四角形 422"/>
          <xdr:cNvSpPr/>
        </xdr:nvSpPr>
        <xdr:spPr>
          <a:xfrm>
            <a:off x="1755582" y="8738670"/>
            <a:ext cx="1056743" cy="506390"/>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個人</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24" name="テキスト ボックス 423"/>
          <xdr:cNvSpPr txBox="1"/>
        </xdr:nvSpPr>
        <xdr:spPr>
          <a:xfrm>
            <a:off x="1653822" y="10927582"/>
            <a:ext cx="1252436" cy="155184"/>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海外旅行傷害保険</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425" name="グループ化 80"/>
          <xdr:cNvGrpSpPr>
            <a:grpSpLocks/>
          </xdr:cNvGrpSpPr>
        </xdr:nvGrpSpPr>
        <xdr:grpSpPr bwMode="auto">
          <a:xfrm>
            <a:off x="2461177" y="1872698"/>
            <a:ext cx="2384977" cy="1179443"/>
            <a:chOff x="4736091" y="703544"/>
            <a:chExt cx="1711228" cy="500949"/>
          </a:xfrm>
        </xdr:grpSpPr>
        <xdr:sp macro="" textlink="">
          <xdr:nvSpPr>
            <xdr:cNvPr id="457" name="角丸四角形 18"/>
            <xdr:cNvSpPr/>
          </xdr:nvSpPr>
          <xdr:spPr>
            <a:xfrm>
              <a:off x="4926260" y="702284"/>
              <a:ext cx="1235611" cy="315683"/>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：飲食業者約</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80</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58" name="テキスト ボックス 457"/>
            <xdr:cNvSpPr txBox="1"/>
          </xdr:nvSpPr>
          <xdr:spPr>
            <a:xfrm>
              <a:off x="4735302" y="1070003"/>
              <a:ext cx="1713007" cy="131824"/>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幹部主催会食、レセプション</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p>
          </xdr:txBody>
        </xdr:sp>
      </xdr:grpSp>
      <xdr:grpSp>
        <xdr:nvGrpSpPr>
          <xdr:cNvPr id="426" name="グループ化 81"/>
          <xdr:cNvGrpSpPr>
            <a:grpSpLocks/>
          </xdr:cNvGrpSpPr>
        </xdr:nvGrpSpPr>
        <xdr:grpSpPr bwMode="auto">
          <a:xfrm>
            <a:off x="4643645" y="1872698"/>
            <a:ext cx="1884707" cy="1122293"/>
            <a:chOff x="6290443" y="1266033"/>
            <a:chExt cx="1063404" cy="1020915"/>
          </a:xfrm>
        </xdr:grpSpPr>
        <xdr:sp macro="" textlink="">
          <xdr:nvSpPr>
            <xdr:cNvPr id="455" name="角丸四角形 454"/>
            <xdr:cNvSpPr/>
          </xdr:nvSpPr>
          <xdr:spPr>
            <a:xfrm>
              <a:off x="6317150" y="1263335"/>
              <a:ext cx="878907" cy="683541"/>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（社）国際交流サービス協会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56" name="テキスト ボックス 455"/>
            <xdr:cNvSpPr txBox="1"/>
          </xdr:nvSpPr>
          <xdr:spPr>
            <a:xfrm>
              <a:off x="6290650" y="2088042"/>
              <a:ext cx="1064405" cy="200604"/>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 国内にて手配した国際航空券</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427" name="角丸四角形 426"/>
          <xdr:cNvSpPr/>
        </xdr:nvSpPr>
        <xdr:spPr>
          <a:xfrm>
            <a:off x="526629" y="4703884"/>
            <a:ext cx="1753410" cy="604401"/>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（社）国際交流サービス協会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1.5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28" name="テキスト ボックス 427"/>
          <xdr:cNvSpPr txBox="1"/>
        </xdr:nvSpPr>
        <xdr:spPr>
          <a:xfrm>
            <a:off x="5716410" y="5487972"/>
            <a:ext cx="1455957" cy="171519"/>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現地購入国際航空券</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429" name="角丸四角形 428"/>
          <xdr:cNvSpPr/>
        </xdr:nvSpPr>
        <xdr:spPr>
          <a:xfrm>
            <a:off x="3305471" y="4728386"/>
            <a:ext cx="1479440" cy="588066"/>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（株）帝国ホテル</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0.3</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30" name="テキスト ボックス 429"/>
          <xdr:cNvSpPr txBox="1"/>
        </xdr:nvSpPr>
        <xdr:spPr>
          <a:xfrm>
            <a:off x="1739927" y="6100540"/>
            <a:ext cx="923671" cy="196022"/>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国内移動費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31" name="角丸四角形 430"/>
          <xdr:cNvSpPr/>
        </xdr:nvSpPr>
        <xdr:spPr>
          <a:xfrm>
            <a:off x="1755582" y="6353735"/>
            <a:ext cx="1048915" cy="522725"/>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ホテル</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0.4</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32" name="テキスト ボックス 431"/>
          <xdr:cNvSpPr txBox="1"/>
        </xdr:nvSpPr>
        <xdr:spPr>
          <a:xfrm>
            <a:off x="1614683" y="7693219"/>
            <a:ext cx="712323" cy="204190"/>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食事代</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33" name="テキスト ボックス 432"/>
          <xdr:cNvSpPr txBox="1"/>
        </xdr:nvSpPr>
        <xdr:spPr>
          <a:xfrm>
            <a:off x="3156745" y="5414463"/>
            <a:ext cx="1385507" cy="155184"/>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幹部主催夕食会</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434" name="角丸四角形 433"/>
          <xdr:cNvSpPr/>
        </xdr:nvSpPr>
        <xdr:spPr>
          <a:xfrm>
            <a:off x="1755582" y="9530925"/>
            <a:ext cx="1033260" cy="530893"/>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寺社・博物館等</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435" name="直線矢印コネクタ 434"/>
          <xdr:cNvCxnSpPr>
            <a:stCxn id="415" idx="3"/>
            <a:endCxn id="461" idx="1"/>
          </xdr:cNvCxnSpPr>
        </xdr:nvCxnSpPr>
        <xdr:spPr>
          <a:xfrm>
            <a:off x="4518769" y="718103"/>
            <a:ext cx="931499" cy="8168"/>
          </a:xfrm>
          <a:prstGeom prst="straightConnector1">
            <a:avLst/>
          </a:prstGeom>
          <a:noFill/>
          <a:ln w="9525" cap="flat" cmpd="sng" algn="ctr">
            <a:solidFill>
              <a:sysClr val="windowText" lastClr="000000"/>
            </a:solidFill>
            <a:prstDash val="solid"/>
            <a:tailEnd type="arrow"/>
          </a:ln>
          <a:effectLst/>
        </xdr:spPr>
      </xdr:cxnSp>
      <xdr:cxnSp macro="">
        <xdr:nvCxnSpPr>
          <xdr:cNvPr id="436" name="直線コネクタ 435"/>
          <xdr:cNvCxnSpPr/>
        </xdr:nvCxnSpPr>
        <xdr:spPr>
          <a:xfrm rot="10800000">
            <a:off x="2037380" y="1379677"/>
            <a:ext cx="3178056" cy="24503"/>
          </a:xfrm>
          <a:prstGeom prst="line">
            <a:avLst/>
          </a:prstGeom>
          <a:noFill/>
          <a:ln w="9525" cap="flat" cmpd="sng" algn="ctr">
            <a:solidFill>
              <a:sysClr val="windowText" lastClr="000000"/>
            </a:solidFill>
            <a:prstDash val="solid"/>
          </a:ln>
          <a:effectLst/>
        </xdr:spPr>
      </xdr:cxnSp>
      <xdr:cxnSp macro="">
        <xdr:nvCxnSpPr>
          <xdr:cNvPr id="437" name="直線矢印コネクタ 436"/>
          <xdr:cNvCxnSpPr/>
        </xdr:nvCxnSpPr>
        <xdr:spPr>
          <a:xfrm rot="5400000">
            <a:off x="1772613" y="1636956"/>
            <a:ext cx="498223" cy="0"/>
          </a:xfrm>
          <a:prstGeom prst="straightConnector1">
            <a:avLst/>
          </a:prstGeom>
          <a:noFill/>
          <a:ln w="9525" cap="flat" cmpd="sng" algn="ctr">
            <a:solidFill>
              <a:sysClr val="windowText" lastClr="000000"/>
            </a:solidFill>
            <a:prstDash val="solid"/>
            <a:tailEnd type="arrow"/>
          </a:ln>
          <a:effectLst/>
        </xdr:spPr>
      </xdr:cxnSp>
      <xdr:cxnSp macro="">
        <xdr:nvCxnSpPr>
          <xdr:cNvPr id="438" name="直線矢印コネクタ 437"/>
          <xdr:cNvCxnSpPr/>
        </xdr:nvCxnSpPr>
        <xdr:spPr>
          <a:xfrm rot="16200000" flipH="1">
            <a:off x="3265165" y="1437360"/>
            <a:ext cx="808591" cy="23483"/>
          </a:xfrm>
          <a:prstGeom prst="straightConnector1">
            <a:avLst/>
          </a:prstGeom>
          <a:noFill/>
          <a:ln w="9525" cap="flat" cmpd="sng" algn="ctr">
            <a:solidFill>
              <a:sysClr val="windowText" lastClr="000000"/>
            </a:solidFill>
            <a:prstDash val="solid"/>
            <a:tailEnd type="arrow"/>
          </a:ln>
          <a:effectLst/>
        </xdr:spPr>
      </xdr:cxnSp>
      <xdr:cxnSp macro="">
        <xdr:nvCxnSpPr>
          <xdr:cNvPr id="439" name="直線矢印コネクタ 438"/>
          <xdr:cNvCxnSpPr/>
        </xdr:nvCxnSpPr>
        <xdr:spPr>
          <a:xfrm rot="16200000" flipH="1">
            <a:off x="4994402" y="1624875"/>
            <a:ext cx="465552" cy="7828"/>
          </a:xfrm>
          <a:prstGeom prst="straightConnector1">
            <a:avLst/>
          </a:prstGeom>
          <a:noFill/>
          <a:ln w="9525" cap="flat" cmpd="sng" algn="ctr">
            <a:solidFill>
              <a:sysClr val="windowText" lastClr="000000"/>
            </a:solidFill>
            <a:prstDash val="solid"/>
            <a:tailEnd type="arrow"/>
          </a:ln>
          <a:effectLst/>
        </xdr:spPr>
      </xdr:cxnSp>
      <xdr:cxnSp macro="">
        <xdr:nvCxnSpPr>
          <xdr:cNvPr id="440" name="直線矢印コネクタ 439"/>
          <xdr:cNvCxnSpPr>
            <a:endCxn id="421" idx="1"/>
          </xdr:cNvCxnSpPr>
        </xdr:nvCxnSpPr>
        <xdr:spPr>
          <a:xfrm flipV="1">
            <a:off x="1387679" y="10584543"/>
            <a:ext cx="367903" cy="8168"/>
          </a:xfrm>
          <a:prstGeom prst="straightConnector1">
            <a:avLst/>
          </a:prstGeom>
          <a:noFill/>
          <a:ln w="9525" cap="flat" cmpd="sng" algn="ctr">
            <a:solidFill>
              <a:sysClr val="windowText" lastClr="000000"/>
            </a:solidFill>
            <a:prstDash val="solid"/>
            <a:tailEnd type="arrow"/>
          </a:ln>
          <a:effectLst/>
        </xdr:spPr>
      </xdr:cxnSp>
      <xdr:cxnSp macro="">
        <xdr:nvCxnSpPr>
          <xdr:cNvPr id="441" name="直線矢印コネクタ 440"/>
          <xdr:cNvCxnSpPr/>
        </xdr:nvCxnSpPr>
        <xdr:spPr>
          <a:xfrm flipV="1">
            <a:off x="1395507" y="8991865"/>
            <a:ext cx="367903" cy="0"/>
          </a:xfrm>
          <a:prstGeom prst="straightConnector1">
            <a:avLst/>
          </a:prstGeom>
          <a:noFill/>
          <a:ln w="9525" cap="flat" cmpd="sng" algn="ctr">
            <a:solidFill>
              <a:sysClr val="windowText" lastClr="000000"/>
            </a:solidFill>
            <a:prstDash val="solid"/>
            <a:tailEnd type="arrow"/>
          </a:ln>
          <a:effectLst/>
        </xdr:spPr>
      </xdr:cxnSp>
      <xdr:cxnSp macro="">
        <xdr:nvCxnSpPr>
          <xdr:cNvPr id="442" name="直線矢印コネクタ 441"/>
          <xdr:cNvCxnSpPr/>
        </xdr:nvCxnSpPr>
        <xdr:spPr>
          <a:xfrm flipV="1">
            <a:off x="1395507" y="7431856"/>
            <a:ext cx="367903" cy="0"/>
          </a:xfrm>
          <a:prstGeom prst="straightConnector1">
            <a:avLst/>
          </a:prstGeom>
          <a:noFill/>
          <a:ln w="9525" cap="flat" cmpd="sng" algn="ctr">
            <a:solidFill>
              <a:sysClr val="windowText" lastClr="000000"/>
            </a:solidFill>
            <a:prstDash val="solid"/>
            <a:tailEnd type="arrow"/>
          </a:ln>
          <a:effectLst/>
        </xdr:spPr>
      </xdr:cxnSp>
      <xdr:cxnSp macro="">
        <xdr:nvCxnSpPr>
          <xdr:cNvPr id="443" name="直線矢印コネクタ 442"/>
          <xdr:cNvCxnSpPr/>
        </xdr:nvCxnSpPr>
        <xdr:spPr>
          <a:xfrm flipV="1">
            <a:off x="1395507" y="8183274"/>
            <a:ext cx="367903" cy="0"/>
          </a:xfrm>
          <a:prstGeom prst="straightConnector1">
            <a:avLst/>
          </a:prstGeom>
          <a:noFill/>
          <a:ln w="9525" cap="flat" cmpd="sng" algn="ctr">
            <a:solidFill>
              <a:sysClr val="windowText" lastClr="000000"/>
            </a:solidFill>
            <a:prstDash val="solid"/>
            <a:tailEnd type="arrow"/>
          </a:ln>
          <a:effectLst/>
        </xdr:spPr>
      </xdr:cxnSp>
      <xdr:cxnSp macro="">
        <xdr:nvCxnSpPr>
          <xdr:cNvPr id="444" name="直線矢印コネクタ 443"/>
          <xdr:cNvCxnSpPr/>
        </xdr:nvCxnSpPr>
        <xdr:spPr>
          <a:xfrm flipV="1">
            <a:off x="1403335" y="9784120"/>
            <a:ext cx="367903" cy="8168"/>
          </a:xfrm>
          <a:prstGeom prst="straightConnector1">
            <a:avLst/>
          </a:prstGeom>
          <a:noFill/>
          <a:ln w="9525" cap="flat" cmpd="sng" algn="ctr">
            <a:solidFill>
              <a:sysClr val="windowText" lastClr="000000"/>
            </a:solidFill>
            <a:prstDash val="solid"/>
            <a:tailEnd type="arrow"/>
          </a:ln>
          <a:effectLst/>
        </xdr:spPr>
      </xdr:cxnSp>
      <xdr:cxnSp macro="">
        <xdr:nvCxnSpPr>
          <xdr:cNvPr id="445" name="直線矢印コネクタ 444"/>
          <xdr:cNvCxnSpPr/>
        </xdr:nvCxnSpPr>
        <xdr:spPr>
          <a:xfrm flipV="1">
            <a:off x="1395507" y="5839178"/>
            <a:ext cx="367903" cy="0"/>
          </a:xfrm>
          <a:prstGeom prst="straightConnector1">
            <a:avLst/>
          </a:prstGeom>
          <a:noFill/>
          <a:ln w="9525" cap="flat" cmpd="sng" algn="ctr">
            <a:solidFill>
              <a:sysClr val="windowText" lastClr="000000"/>
            </a:solidFill>
            <a:prstDash val="solid"/>
            <a:tailEnd type="arrow"/>
          </a:ln>
          <a:effectLst/>
        </xdr:spPr>
      </xdr:cxnSp>
      <xdr:cxnSp macro="">
        <xdr:nvCxnSpPr>
          <xdr:cNvPr id="446" name="直線矢印コネクタ 445"/>
          <xdr:cNvCxnSpPr/>
        </xdr:nvCxnSpPr>
        <xdr:spPr>
          <a:xfrm flipV="1">
            <a:off x="1411162" y="6631433"/>
            <a:ext cx="360075" cy="0"/>
          </a:xfrm>
          <a:prstGeom prst="straightConnector1">
            <a:avLst/>
          </a:prstGeom>
          <a:noFill/>
          <a:ln w="9525" cap="flat" cmpd="sng" algn="ctr">
            <a:solidFill>
              <a:sysClr val="windowText" lastClr="000000"/>
            </a:solidFill>
            <a:prstDash val="solid"/>
            <a:tailEnd type="arrow"/>
          </a:ln>
          <a:effectLst/>
        </xdr:spPr>
      </xdr:cxnSp>
      <xdr:cxnSp macro="">
        <xdr:nvCxnSpPr>
          <xdr:cNvPr id="447" name="直線コネクタ 446"/>
          <xdr:cNvCxnSpPr/>
        </xdr:nvCxnSpPr>
        <xdr:spPr>
          <a:xfrm>
            <a:off x="1395507" y="4254666"/>
            <a:ext cx="5236747" cy="16335"/>
          </a:xfrm>
          <a:prstGeom prst="line">
            <a:avLst/>
          </a:prstGeom>
          <a:noFill/>
          <a:ln w="9525" cap="flat" cmpd="sng" algn="ctr">
            <a:solidFill>
              <a:sysClr val="windowText" lastClr="000000"/>
            </a:solidFill>
            <a:prstDash val="solid"/>
          </a:ln>
          <a:effectLst/>
        </xdr:spPr>
      </xdr:cxnSp>
      <xdr:cxnSp macro="">
        <xdr:nvCxnSpPr>
          <xdr:cNvPr id="448" name="直線矢印コネクタ 447"/>
          <xdr:cNvCxnSpPr>
            <a:endCxn id="427" idx="0"/>
          </xdr:cNvCxnSpPr>
        </xdr:nvCxnSpPr>
        <xdr:spPr>
          <a:xfrm>
            <a:off x="1379851" y="4254667"/>
            <a:ext cx="23483" cy="449217"/>
          </a:xfrm>
          <a:prstGeom prst="straightConnector1">
            <a:avLst/>
          </a:prstGeom>
          <a:noFill/>
          <a:ln w="9525" cap="flat" cmpd="sng" algn="ctr">
            <a:solidFill>
              <a:sysClr val="windowText" lastClr="000000"/>
            </a:solidFill>
            <a:prstDash val="solid"/>
            <a:tailEnd type="arrow"/>
          </a:ln>
          <a:effectLst/>
        </xdr:spPr>
      </xdr:cxnSp>
      <xdr:cxnSp macro="">
        <xdr:nvCxnSpPr>
          <xdr:cNvPr id="449" name="直線矢印コネクタ 448"/>
          <xdr:cNvCxnSpPr>
            <a:stCxn id="422" idx="2"/>
          </xdr:cNvCxnSpPr>
        </xdr:nvCxnSpPr>
        <xdr:spPr>
          <a:xfrm rot="5400000">
            <a:off x="3858198" y="4332259"/>
            <a:ext cx="710580" cy="0"/>
          </a:xfrm>
          <a:prstGeom prst="straightConnector1">
            <a:avLst/>
          </a:prstGeom>
          <a:noFill/>
          <a:ln w="9525" cap="flat" cmpd="sng" algn="ctr">
            <a:solidFill>
              <a:sysClr val="windowText" lastClr="000000"/>
            </a:solidFill>
            <a:prstDash val="solid"/>
            <a:tailEnd type="arrow"/>
          </a:ln>
          <a:effectLst/>
        </xdr:spPr>
      </xdr:cxnSp>
      <xdr:cxnSp macro="">
        <xdr:nvCxnSpPr>
          <xdr:cNvPr id="450" name="直線矢印コネクタ 449"/>
          <xdr:cNvCxnSpPr/>
        </xdr:nvCxnSpPr>
        <xdr:spPr>
          <a:xfrm rot="5400000">
            <a:off x="6379569" y="4500204"/>
            <a:ext cx="481887" cy="23483"/>
          </a:xfrm>
          <a:prstGeom prst="straightConnector1">
            <a:avLst/>
          </a:prstGeom>
          <a:noFill/>
          <a:ln w="9525" cap="flat" cmpd="sng" algn="ctr">
            <a:solidFill>
              <a:sysClr val="windowText" lastClr="000000"/>
            </a:solidFill>
            <a:prstDash val="solid"/>
            <a:tailEnd type="arrow"/>
          </a:ln>
          <a:effectLst/>
        </xdr:spPr>
      </xdr:cxnSp>
      <xdr:cxnSp macro="">
        <xdr:nvCxnSpPr>
          <xdr:cNvPr id="451" name="直線コネクタ 450"/>
          <xdr:cNvCxnSpPr>
            <a:stCxn id="427" idx="2"/>
          </xdr:cNvCxnSpPr>
        </xdr:nvCxnSpPr>
        <xdr:spPr>
          <a:xfrm rot="16200000" flipH="1">
            <a:off x="-1234795" y="7946414"/>
            <a:ext cx="5276259" cy="0"/>
          </a:xfrm>
          <a:prstGeom prst="line">
            <a:avLst/>
          </a:prstGeom>
          <a:noFill/>
          <a:ln w="9525" cap="flat" cmpd="sng" algn="ctr">
            <a:solidFill>
              <a:sysClr val="windowText" lastClr="000000"/>
            </a:solidFill>
            <a:prstDash val="solid"/>
          </a:ln>
          <a:effectLst/>
        </xdr:spPr>
      </xdr:cxnSp>
      <xdr:sp macro="" textlink="">
        <xdr:nvSpPr>
          <xdr:cNvPr id="452" name="角丸四角形 451"/>
          <xdr:cNvSpPr/>
        </xdr:nvSpPr>
        <xdr:spPr>
          <a:xfrm>
            <a:off x="886705" y="473075"/>
            <a:ext cx="1181986" cy="514558"/>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E.</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職員</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名</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0.003</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53" name="テキスト ボックス 452"/>
          <xdr:cNvSpPr txBox="1"/>
        </xdr:nvSpPr>
        <xdr:spPr bwMode="auto">
          <a:xfrm>
            <a:off x="714495" y="1077477"/>
            <a:ext cx="868877" cy="155184"/>
          </a:xfrm>
          <a:prstGeom prst="rect">
            <a:avLst/>
          </a:prstGeom>
          <a:no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同行旅費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454" name="直線矢印コネクタ 453"/>
          <xdr:cNvCxnSpPr>
            <a:stCxn id="415" idx="1"/>
            <a:endCxn id="452" idx="3"/>
          </xdr:cNvCxnSpPr>
        </xdr:nvCxnSpPr>
        <xdr:spPr>
          <a:xfrm rot="10800000" flipV="1">
            <a:off x="2068691" y="718103"/>
            <a:ext cx="696667" cy="0"/>
          </a:xfrm>
          <a:prstGeom prst="straightConnector1">
            <a:avLst/>
          </a:prstGeom>
          <a:noFill/>
          <a:ln w="9525" cap="flat" cmpd="sng" algn="ctr">
            <a:solidFill>
              <a:sysClr val="windowText" lastClr="000000"/>
            </a:solidFill>
            <a:prstDash val="solid"/>
            <a:tailEnd type="arrow"/>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90"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98</v>
      </c>
      <c r="AT2" s="187"/>
      <c r="AU2" s="187"/>
      <c r="AV2" s="52" t="str">
        <f>IF(AW2="", "", "-")</f>
        <v/>
      </c>
      <c r="AW2" s="386"/>
      <c r="AX2" s="386"/>
    </row>
    <row r="3" spans="1:50" ht="21" customHeight="1" thickBot="1">
      <c r="A3" s="492" t="s">
        <v>472</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543</v>
      </c>
      <c r="AK3" s="494"/>
      <c r="AL3" s="494"/>
      <c r="AM3" s="494"/>
      <c r="AN3" s="494"/>
      <c r="AO3" s="494"/>
      <c r="AP3" s="494"/>
      <c r="AQ3" s="494"/>
      <c r="AR3" s="494"/>
      <c r="AS3" s="494"/>
      <c r="AT3" s="494"/>
      <c r="AU3" s="494"/>
      <c r="AV3" s="494"/>
      <c r="AW3" s="494"/>
      <c r="AX3" s="24" t="s">
        <v>66</v>
      </c>
    </row>
    <row r="4" spans="1:50" ht="24.75" customHeight="1">
      <c r="A4" s="708" t="s">
        <v>26</v>
      </c>
      <c r="B4" s="709"/>
      <c r="C4" s="709"/>
      <c r="D4" s="709"/>
      <c r="E4" s="709"/>
      <c r="F4" s="709"/>
      <c r="G4" s="684" t="s">
        <v>583</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656</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c r="A5" s="694" t="s">
        <v>68</v>
      </c>
      <c r="B5" s="695"/>
      <c r="C5" s="695"/>
      <c r="D5" s="695"/>
      <c r="E5" s="695"/>
      <c r="F5" s="696"/>
      <c r="G5" s="526" t="s">
        <v>584</v>
      </c>
      <c r="H5" s="527"/>
      <c r="I5" s="527"/>
      <c r="J5" s="527"/>
      <c r="K5" s="527"/>
      <c r="L5" s="527"/>
      <c r="M5" s="528" t="s">
        <v>67</v>
      </c>
      <c r="N5" s="529"/>
      <c r="O5" s="529"/>
      <c r="P5" s="529"/>
      <c r="Q5" s="529"/>
      <c r="R5" s="530"/>
      <c r="S5" s="531" t="s">
        <v>546</v>
      </c>
      <c r="T5" s="527"/>
      <c r="U5" s="527"/>
      <c r="V5" s="527"/>
      <c r="W5" s="527"/>
      <c r="X5" s="532"/>
      <c r="Y5" s="700" t="s">
        <v>3</v>
      </c>
      <c r="Z5" s="701"/>
      <c r="AA5" s="701"/>
      <c r="AB5" s="701"/>
      <c r="AC5" s="701"/>
      <c r="AD5" s="702"/>
      <c r="AE5" s="703" t="s">
        <v>544</v>
      </c>
      <c r="AF5" s="703"/>
      <c r="AG5" s="703"/>
      <c r="AH5" s="703"/>
      <c r="AI5" s="703"/>
      <c r="AJ5" s="703"/>
      <c r="AK5" s="703"/>
      <c r="AL5" s="703"/>
      <c r="AM5" s="703"/>
      <c r="AN5" s="703"/>
      <c r="AO5" s="703"/>
      <c r="AP5" s="704"/>
      <c r="AQ5" s="705" t="s">
        <v>545</v>
      </c>
      <c r="AR5" s="706"/>
      <c r="AS5" s="706"/>
      <c r="AT5" s="706"/>
      <c r="AU5" s="706"/>
      <c r="AV5" s="706"/>
      <c r="AW5" s="706"/>
      <c r="AX5" s="707"/>
    </row>
    <row r="6" spans="1:50" ht="39" customHeight="1">
      <c r="A6" s="710" t="s">
        <v>4</v>
      </c>
      <c r="B6" s="711"/>
      <c r="C6" s="711"/>
      <c r="D6" s="711"/>
      <c r="E6" s="711"/>
      <c r="F6" s="711"/>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c r="A7" s="813" t="s">
        <v>23</v>
      </c>
      <c r="B7" s="814"/>
      <c r="C7" s="814"/>
      <c r="D7" s="814"/>
      <c r="E7" s="814"/>
      <c r="F7" s="815"/>
      <c r="G7" s="816" t="s">
        <v>547</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548</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3"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4"/>
    </row>
    <row r="9" spans="1:50" ht="53.25" customHeight="1">
      <c r="A9" s="105" t="s">
        <v>24</v>
      </c>
      <c r="B9" s="106"/>
      <c r="C9" s="106"/>
      <c r="D9" s="106"/>
      <c r="E9" s="106"/>
      <c r="F9" s="106"/>
      <c r="G9" s="548" t="s">
        <v>649</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75.75" customHeight="1">
      <c r="A10" s="725" t="s">
        <v>31</v>
      </c>
      <c r="B10" s="726"/>
      <c r="C10" s="726"/>
      <c r="D10" s="726"/>
      <c r="E10" s="726"/>
      <c r="F10" s="726"/>
      <c r="G10" s="661" t="s">
        <v>657</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c r="A11" s="725" t="s">
        <v>6</v>
      </c>
      <c r="B11" s="726"/>
      <c r="C11" s="726"/>
      <c r="D11" s="726"/>
      <c r="E11" s="726"/>
      <c r="F11" s="73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99" t="s">
        <v>25</v>
      </c>
      <c r="B12" s="100"/>
      <c r="C12" s="100"/>
      <c r="D12" s="100"/>
      <c r="E12" s="100"/>
      <c r="F12" s="101"/>
      <c r="G12" s="667"/>
      <c r="H12" s="668"/>
      <c r="I12" s="668"/>
      <c r="J12" s="668"/>
      <c r="K12" s="668"/>
      <c r="L12" s="668"/>
      <c r="M12" s="668"/>
      <c r="N12" s="668"/>
      <c r="O12" s="668"/>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473</v>
      </c>
      <c r="AL12" s="277"/>
      <c r="AM12" s="277"/>
      <c r="AN12" s="277"/>
      <c r="AO12" s="277"/>
      <c r="AP12" s="277"/>
      <c r="AQ12" s="278"/>
      <c r="AR12" s="282" t="s">
        <v>474</v>
      </c>
      <c r="AS12" s="277"/>
      <c r="AT12" s="277"/>
      <c r="AU12" s="277"/>
      <c r="AV12" s="277"/>
      <c r="AW12" s="277"/>
      <c r="AX12" s="727"/>
    </row>
    <row r="13" spans="1:50" ht="21" customHeight="1">
      <c r="A13" s="102"/>
      <c r="B13" s="103"/>
      <c r="C13" s="103"/>
      <c r="D13" s="103"/>
      <c r="E13" s="103"/>
      <c r="F13" s="104"/>
      <c r="G13" s="728" t="s">
        <v>7</v>
      </c>
      <c r="H13" s="729"/>
      <c r="I13" s="624" t="s">
        <v>8</v>
      </c>
      <c r="J13" s="625"/>
      <c r="K13" s="625"/>
      <c r="L13" s="625"/>
      <c r="M13" s="625"/>
      <c r="N13" s="625"/>
      <c r="O13" s="626"/>
      <c r="P13" s="182">
        <v>283</v>
      </c>
      <c r="Q13" s="183"/>
      <c r="R13" s="183"/>
      <c r="S13" s="183"/>
      <c r="T13" s="183"/>
      <c r="U13" s="183"/>
      <c r="V13" s="184"/>
      <c r="W13" s="182">
        <v>302</v>
      </c>
      <c r="X13" s="183"/>
      <c r="Y13" s="183"/>
      <c r="Z13" s="183"/>
      <c r="AA13" s="183"/>
      <c r="AB13" s="183"/>
      <c r="AC13" s="184"/>
      <c r="AD13" s="182">
        <v>232</v>
      </c>
      <c r="AE13" s="183"/>
      <c r="AF13" s="183"/>
      <c r="AG13" s="183"/>
      <c r="AH13" s="183"/>
      <c r="AI13" s="183"/>
      <c r="AJ13" s="184"/>
      <c r="AK13" s="182">
        <v>215</v>
      </c>
      <c r="AL13" s="183"/>
      <c r="AM13" s="183"/>
      <c r="AN13" s="183"/>
      <c r="AO13" s="183"/>
      <c r="AP13" s="183"/>
      <c r="AQ13" s="184"/>
      <c r="AR13" s="179"/>
      <c r="AS13" s="180"/>
      <c r="AT13" s="180"/>
      <c r="AU13" s="180"/>
      <c r="AV13" s="180"/>
      <c r="AW13" s="180"/>
      <c r="AX13" s="383"/>
    </row>
    <row r="14" spans="1:50" ht="21" customHeight="1">
      <c r="A14" s="102"/>
      <c r="B14" s="103"/>
      <c r="C14" s="103"/>
      <c r="D14" s="103"/>
      <c r="E14" s="103"/>
      <c r="F14" s="104"/>
      <c r="G14" s="730"/>
      <c r="H14" s="731"/>
      <c r="I14" s="551" t="s">
        <v>9</v>
      </c>
      <c r="J14" s="615"/>
      <c r="K14" s="615"/>
      <c r="L14" s="615"/>
      <c r="M14" s="615"/>
      <c r="N14" s="615"/>
      <c r="O14" s="616"/>
      <c r="P14" s="182" t="s">
        <v>550</v>
      </c>
      <c r="Q14" s="183"/>
      <c r="R14" s="183"/>
      <c r="S14" s="183"/>
      <c r="T14" s="183"/>
      <c r="U14" s="183"/>
      <c r="V14" s="184"/>
      <c r="W14" s="182" t="s">
        <v>550</v>
      </c>
      <c r="X14" s="183"/>
      <c r="Y14" s="183"/>
      <c r="Z14" s="183"/>
      <c r="AA14" s="183"/>
      <c r="AB14" s="183"/>
      <c r="AC14" s="184"/>
      <c r="AD14" s="182" t="s">
        <v>550</v>
      </c>
      <c r="AE14" s="183"/>
      <c r="AF14" s="183"/>
      <c r="AG14" s="183"/>
      <c r="AH14" s="183"/>
      <c r="AI14" s="183"/>
      <c r="AJ14" s="184"/>
      <c r="AK14" s="182" t="s">
        <v>550</v>
      </c>
      <c r="AL14" s="183"/>
      <c r="AM14" s="183"/>
      <c r="AN14" s="183"/>
      <c r="AO14" s="183"/>
      <c r="AP14" s="183"/>
      <c r="AQ14" s="184"/>
      <c r="AR14" s="651"/>
      <c r="AS14" s="651"/>
      <c r="AT14" s="651"/>
      <c r="AU14" s="651"/>
      <c r="AV14" s="651"/>
      <c r="AW14" s="651"/>
      <c r="AX14" s="652"/>
    </row>
    <row r="15" spans="1:50" ht="21" customHeight="1">
      <c r="A15" s="102"/>
      <c r="B15" s="103"/>
      <c r="C15" s="103"/>
      <c r="D15" s="103"/>
      <c r="E15" s="103"/>
      <c r="F15" s="104"/>
      <c r="G15" s="730"/>
      <c r="H15" s="731"/>
      <c r="I15" s="551" t="s">
        <v>52</v>
      </c>
      <c r="J15" s="552"/>
      <c r="K15" s="552"/>
      <c r="L15" s="552"/>
      <c r="M15" s="552"/>
      <c r="N15" s="552"/>
      <c r="O15" s="553"/>
      <c r="P15" s="182" t="s">
        <v>551</v>
      </c>
      <c r="Q15" s="183"/>
      <c r="R15" s="183"/>
      <c r="S15" s="183"/>
      <c r="T15" s="183"/>
      <c r="U15" s="183"/>
      <c r="V15" s="184"/>
      <c r="W15" s="182" t="s">
        <v>551</v>
      </c>
      <c r="X15" s="183"/>
      <c r="Y15" s="183"/>
      <c r="Z15" s="183"/>
      <c r="AA15" s="183"/>
      <c r="AB15" s="183"/>
      <c r="AC15" s="184"/>
      <c r="AD15" s="182" t="s">
        <v>551</v>
      </c>
      <c r="AE15" s="183"/>
      <c r="AF15" s="183"/>
      <c r="AG15" s="183"/>
      <c r="AH15" s="183"/>
      <c r="AI15" s="183"/>
      <c r="AJ15" s="184"/>
      <c r="AK15" s="182" t="s">
        <v>551</v>
      </c>
      <c r="AL15" s="183"/>
      <c r="AM15" s="183"/>
      <c r="AN15" s="183"/>
      <c r="AO15" s="183"/>
      <c r="AP15" s="183"/>
      <c r="AQ15" s="184"/>
      <c r="AR15" s="182" t="s">
        <v>550</v>
      </c>
      <c r="AS15" s="183"/>
      <c r="AT15" s="183"/>
      <c r="AU15" s="183"/>
      <c r="AV15" s="183"/>
      <c r="AW15" s="183"/>
      <c r="AX15" s="614"/>
    </row>
    <row r="16" spans="1:50" ht="21" customHeight="1">
      <c r="A16" s="102"/>
      <c r="B16" s="103"/>
      <c r="C16" s="103"/>
      <c r="D16" s="103"/>
      <c r="E16" s="103"/>
      <c r="F16" s="104"/>
      <c r="G16" s="730"/>
      <c r="H16" s="731"/>
      <c r="I16" s="551" t="s">
        <v>53</v>
      </c>
      <c r="J16" s="552"/>
      <c r="K16" s="552"/>
      <c r="L16" s="552"/>
      <c r="M16" s="552"/>
      <c r="N16" s="552"/>
      <c r="O16" s="553"/>
      <c r="P16" s="182" t="s">
        <v>550</v>
      </c>
      <c r="Q16" s="183"/>
      <c r="R16" s="183"/>
      <c r="S16" s="183"/>
      <c r="T16" s="183"/>
      <c r="U16" s="183"/>
      <c r="V16" s="184"/>
      <c r="W16" s="182" t="s">
        <v>550</v>
      </c>
      <c r="X16" s="183"/>
      <c r="Y16" s="183"/>
      <c r="Z16" s="183"/>
      <c r="AA16" s="183"/>
      <c r="AB16" s="183"/>
      <c r="AC16" s="184"/>
      <c r="AD16" s="182" t="s">
        <v>550</v>
      </c>
      <c r="AE16" s="183"/>
      <c r="AF16" s="183"/>
      <c r="AG16" s="183"/>
      <c r="AH16" s="183"/>
      <c r="AI16" s="183"/>
      <c r="AJ16" s="184"/>
      <c r="AK16" s="182" t="s">
        <v>550</v>
      </c>
      <c r="AL16" s="183"/>
      <c r="AM16" s="183"/>
      <c r="AN16" s="183"/>
      <c r="AO16" s="183"/>
      <c r="AP16" s="183"/>
      <c r="AQ16" s="184"/>
      <c r="AR16" s="664"/>
      <c r="AS16" s="665"/>
      <c r="AT16" s="665"/>
      <c r="AU16" s="665"/>
      <c r="AV16" s="665"/>
      <c r="AW16" s="665"/>
      <c r="AX16" s="666"/>
    </row>
    <row r="17" spans="1:50" ht="24.75" customHeight="1">
      <c r="A17" s="102"/>
      <c r="B17" s="103"/>
      <c r="C17" s="103"/>
      <c r="D17" s="103"/>
      <c r="E17" s="103"/>
      <c r="F17" s="104"/>
      <c r="G17" s="730"/>
      <c r="H17" s="731"/>
      <c r="I17" s="551" t="s">
        <v>51</v>
      </c>
      <c r="J17" s="615"/>
      <c r="K17" s="615"/>
      <c r="L17" s="615"/>
      <c r="M17" s="615"/>
      <c r="N17" s="615"/>
      <c r="O17" s="616"/>
      <c r="P17" s="182" t="s">
        <v>551</v>
      </c>
      <c r="Q17" s="183"/>
      <c r="R17" s="183"/>
      <c r="S17" s="183"/>
      <c r="T17" s="183"/>
      <c r="U17" s="183"/>
      <c r="V17" s="184"/>
      <c r="W17" s="182" t="s">
        <v>551</v>
      </c>
      <c r="X17" s="183"/>
      <c r="Y17" s="183"/>
      <c r="Z17" s="183"/>
      <c r="AA17" s="183"/>
      <c r="AB17" s="183"/>
      <c r="AC17" s="184"/>
      <c r="AD17" s="182" t="s">
        <v>551</v>
      </c>
      <c r="AE17" s="183"/>
      <c r="AF17" s="183"/>
      <c r="AG17" s="183"/>
      <c r="AH17" s="183"/>
      <c r="AI17" s="183"/>
      <c r="AJ17" s="184"/>
      <c r="AK17" s="182" t="s">
        <v>551</v>
      </c>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32"/>
      <c r="H18" s="733"/>
      <c r="I18" s="720" t="s">
        <v>21</v>
      </c>
      <c r="J18" s="721"/>
      <c r="K18" s="721"/>
      <c r="L18" s="721"/>
      <c r="M18" s="721"/>
      <c r="N18" s="721"/>
      <c r="O18" s="722"/>
      <c r="P18" s="203">
        <f>SUM(P13:V17)</f>
        <v>283</v>
      </c>
      <c r="Q18" s="204"/>
      <c r="R18" s="204"/>
      <c r="S18" s="204"/>
      <c r="T18" s="204"/>
      <c r="U18" s="204"/>
      <c r="V18" s="205"/>
      <c r="W18" s="203">
        <f>SUM(W13:AC17)</f>
        <v>302</v>
      </c>
      <c r="X18" s="204"/>
      <c r="Y18" s="204"/>
      <c r="Z18" s="204"/>
      <c r="AA18" s="204"/>
      <c r="AB18" s="204"/>
      <c r="AC18" s="205"/>
      <c r="AD18" s="203">
        <f>SUM(AD13:AJ17)</f>
        <v>232</v>
      </c>
      <c r="AE18" s="204"/>
      <c r="AF18" s="204"/>
      <c r="AG18" s="204"/>
      <c r="AH18" s="204"/>
      <c r="AI18" s="204"/>
      <c r="AJ18" s="205"/>
      <c r="AK18" s="203">
        <f>SUM(AK13:AQ17)</f>
        <v>215</v>
      </c>
      <c r="AL18" s="204"/>
      <c r="AM18" s="204"/>
      <c r="AN18" s="204"/>
      <c r="AO18" s="204"/>
      <c r="AP18" s="204"/>
      <c r="AQ18" s="205"/>
      <c r="AR18" s="203">
        <f>SUM(AR13:AX17)</f>
        <v>0</v>
      </c>
      <c r="AS18" s="204"/>
      <c r="AT18" s="204"/>
      <c r="AU18" s="204"/>
      <c r="AV18" s="204"/>
      <c r="AW18" s="204"/>
      <c r="AX18" s="507"/>
    </row>
    <row r="19" spans="1:50" ht="24.75" customHeight="1">
      <c r="A19" s="102"/>
      <c r="B19" s="103"/>
      <c r="C19" s="103"/>
      <c r="D19" s="103"/>
      <c r="E19" s="103"/>
      <c r="F19" s="104"/>
      <c r="G19" s="504" t="s">
        <v>10</v>
      </c>
      <c r="H19" s="505"/>
      <c r="I19" s="505"/>
      <c r="J19" s="505"/>
      <c r="K19" s="505"/>
      <c r="L19" s="505"/>
      <c r="M19" s="505"/>
      <c r="N19" s="505"/>
      <c r="O19" s="505"/>
      <c r="P19" s="182">
        <v>247</v>
      </c>
      <c r="Q19" s="183"/>
      <c r="R19" s="183"/>
      <c r="S19" s="183"/>
      <c r="T19" s="183"/>
      <c r="U19" s="183"/>
      <c r="V19" s="184"/>
      <c r="W19" s="182">
        <v>249</v>
      </c>
      <c r="X19" s="183"/>
      <c r="Y19" s="183"/>
      <c r="Z19" s="183"/>
      <c r="AA19" s="183"/>
      <c r="AB19" s="183"/>
      <c r="AC19" s="184"/>
      <c r="AD19" s="182">
        <v>212</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c r="A20" s="102"/>
      <c r="B20" s="103"/>
      <c r="C20" s="103"/>
      <c r="D20" s="103"/>
      <c r="E20" s="103"/>
      <c r="F20" s="104"/>
      <c r="G20" s="504" t="s">
        <v>11</v>
      </c>
      <c r="H20" s="505"/>
      <c r="I20" s="505"/>
      <c r="J20" s="505"/>
      <c r="K20" s="505"/>
      <c r="L20" s="505"/>
      <c r="M20" s="505"/>
      <c r="N20" s="505"/>
      <c r="O20" s="505"/>
      <c r="P20" s="509">
        <f>IF(P18=0, "-", SUM(P19)/P18)</f>
        <v>0.87279151943462896</v>
      </c>
      <c r="Q20" s="509"/>
      <c r="R20" s="509"/>
      <c r="S20" s="509"/>
      <c r="T20" s="509"/>
      <c r="U20" s="509"/>
      <c r="V20" s="509"/>
      <c r="W20" s="509">
        <f t="shared" ref="W20" si="0">IF(W18=0, "-", SUM(W19)/W18)</f>
        <v>0.82450331125827814</v>
      </c>
      <c r="X20" s="509"/>
      <c r="Y20" s="509"/>
      <c r="Z20" s="509"/>
      <c r="AA20" s="509"/>
      <c r="AB20" s="509"/>
      <c r="AC20" s="509"/>
      <c r="AD20" s="509">
        <f t="shared" ref="AD20" si="1">IF(AD18=0, "-", SUM(AD19)/AD18)</f>
        <v>0.91379310344827591</v>
      </c>
      <c r="AE20" s="509"/>
      <c r="AF20" s="509"/>
      <c r="AG20" s="509"/>
      <c r="AH20" s="509"/>
      <c r="AI20" s="509"/>
      <c r="AJ20" s="509"/>
      <c r="AK20" s="506"/>
      <c r="AL20" s="506"/>
      <c r="AM20" s="506"/>
      <c r="AN20" s="506"/>
      <c r="AO20" s="506"/>
      <c r="AP20" s="506"/>
      <c r="AQ20" s="594"/>
      <c r="AR20" s="594"/>
      <c r="AS20" s="594"/>
      <c r="AT20" s="594"/>
      <c r="AU20" s="506"/>
      <c r="AV20" s="506"/>
      <c r="AW20" s="506"/>
      <c r="AX20" s="508"/>
    </row>
    <row r="21" spans="1:50" ht="25.5" customHeight="1">
      <c r="A21" s="105"/>
      <c r="B21" s="106"/>
      <c r="C21" s="106"/>
      <c r="D21" s="106"/>
      <c r="E21" s="106"/>
      <c r="F21" s="107"/>
      <c r="G21" s="898" t="s">
        <v>506</v>
      </c>
      <c r="H21" s="899"/>
      <c r="I21" s="899"/>
      <c r="J21" s="899"/>
      <c r="K21" s="899"/>
      <c r="L21" s="899"/>
      <c r="M21" s="899"/>
      <c r="N21" s="899"/>
      <c r="O21" s="899"/>
      <c r="P21" s="509">
        <f>IF(P19=0, "-", SUM(P19)/SUM(P13,P14))</f>
        <v>0.87279151943462896</v>
      </c>
      <c r="Q21" s="509"/>
      <c r="R21" s="509"/>
      <c r="S21" s="509"/>
      <c r="T21" s="509"/>
      <c r="U21" s="509"/>
      <c r="V21" s="509"/>
      <c r="W21" s="509">
        <f t="shared" ref="W21" si="2">IF(W19=0, "-", SUM(W19)/SUM(W13,W14))</f>
        <v>0.82450331125827814</v>
      </c>
      <c r="X21" s="509"/>
      <c r="Y21" s="509"/>
      <c r="Z21" s="509"/>
      <c r="AA21" s="509"/>
      <c r="AB21" s="509"/>
      <c r="AC21" s="509"/>
      <c r="AD21" s="509">
        <f t="shared" ref="AD21" si="3">IF(AD19=0, "-", SUM(AD19)/SUM(AD13,AD14))</f>
        <v>0.91379310344827591</v>
      </c>
      <c r="AE21" s="509"/>
      <c r="AF21" s="509"/>
      <c r="AG21" s="509"/>
      <c r="AH21" s="509"/>
      <c r="AI21" s="509"/>
      <c r="AJ21" s="509"/>
      <c r="AK21" s="506"/>
      <c r="AL21" s="506"/>
      <c r="AM21" s="506"/>
      <c r="AN21" s="506"/>
      <c r="AO21" s="506"/>
      <c r="AP21" s="506"/>
      <c r="AQ21" s="594"/>
      <c r="AR21" s="594"/>
      <c r="AS21" s="594"/>
      <c r="AT21" s="594"/>
      <c r="AU21" s="506"/>
      <c r="AV21" s="506"/>
      <c r="AW21" s="506"/>
      <c r="AX21" s="508"/>
    </row>
    <row r="22" spans="1:50" ht="18.75" customHeight="1">
      <c r="A22" s="159" t="s">
        <v>483</v>
      </c>
      <c r="B22" s="160"/>
      <c r="C22" s="160"/>
      <c r="D22" s="160"/>
      <c r="E22" s="160"/>
      <c r="F22" s="161"/>
      <c r="G22" s="144" t="s">
        <v>481</v>
      </c>
      <c r="H22" s="145"/>
      <c r="I22" s="145"/>
      <c r="J22" s="145"/>
      <c r="K22" s="145"/>
      <c r="L22" s="145"/>
      <c r="M22" s="145"/>
      <c r="N22" s="145"/>
      <c r="O22" s="146"/>
      <c r="P22" s="168" t="s">
        <v>480</v>
      </c>
      <c r="Q22" s="145"/>
      <c r="R22" s="145"/>
      <c r="S22" s="145"/>
      <c r="T22" s="145"/>
      <c r="U22" s="145"/>
      <c r="V22" s="146"/>
      <c r="W22" s="168" t="s">
        <v>479</v>
      </c>
      <c r="X22" s="145"/>
      <c r="Y22" s="145"/>
      <c r="Z22" s="145"/>
      <c r="AA22" s="145"/>
      <c r="AB22" s="145"/>
      <c r="AC22" s="146"/>
      <c r="AD22" s="168" t="s">
        <v>478</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552</v>
      </c>
      <c r="H23" s="148"/>
      <c r="I23" s="148"/>
      <c r="J23" s="148"/>
      <c r="K23" s="148"/>
      <c r="L23" s="148"/>
      <c r="M23" s="148"/>
      <c r="N23" s="148"/>
      <c r="O23" s="149"/>
      <c r="P23" s="179">
        <v>215</v>
      </c>
      <c r="Q23" s="180"/>
      <c r="R23" s="180"/>
      <c r="S23" s="180"/>
      <c r="T23" s="180"/>
      <c r="U23" s="180"/>
      <c r="V23" s="181"/>
      <c r="W23" s="179"/>
      <c r="X23" s="180"/>
      <c r="Y23" s="180"/>
      <c r="Z23" s="180"/>
      <c r="AA23" s="180"/>
      <c r="AB23" s="180"/>
      <c r="AC23" s="181"/>
      <c r="AD23" s="170" t="s">
        <v>660</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t="s">
        <v>553</v>
      </c>
      <c r="H24" s="151"/>
      <c r="I24" s="151"/>
      <c r="J24" s="151"/>
      <c r="K24" s="151"/>
      <c r="L24" s="151"/>
      <c r="M24" s="151"/>
      <c r="N24" s="151"/>
      <c r="O24" s="152"/>
      <c r="P24" s="182">
        <v>0.1</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486</v>
      </c>
      <c r="H28" s="154"/>
      <c r="I28" s="154"/>
      <c r="J28" s="154"/>
      <c r="K28" s="154"/>
      <c r="L28" s="154"/>
      <c r="M28" s="154"/>
      <c r="N28" s="154"/>
      <c r="O28" s="155"/>
      <c r="P28" s="203">
        <f>P29-SUM(P23:P27)</f>
        <v>-9.9999999999994316E-2</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482</v>
      </c>
      <c r="H29" s="157"/>
      <c r="I29" s="157"/>
      <c r="J29" s="157"/>
      <c r="K29" s="157"/>
      <c r="L29" s="157"/>
      <c r="M29" s="157"/>
      <c r="N29" s="157"/>
      <c r="O29" s="158"/>
      <c r="P29" s="206">
        <f>AK13</f>
        <v>215</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59" t="s">
        <v>499</v>
      </c>
      <c r="B30" s="560"/>
      <c r="C30" s="560"/>
      <c r="D30" s="560"/>
      <c r="E30" s="560"/>
      <c r="F30" s="561"/>
      <c r="G30" s="636"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27" t="s">
        <v>356</v>
      </c>
      <c r="AR30" s="628"/>
      <c r="AS30" s="628"/>
      <c r="AT30" s="629"/>
      <c r="AU30" s="379" t="s">
        <v>254</v>
      </c>
      <c r="AV30" s="379"/>
      <c r="AW30" s="379"/>
      <c r="AX30" s="380"/>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30</v>
      </c>
      <c r="AR31" s="198"/>
      <c r="AS31" s="132" t="s">
        <v>357</v>
      </c>
      <c r="AT31" s="133"/>
      <c r="AU31" s="265"/>
      <c r="AV31" s="265"/>
      <c r="AW31" s="368" t="s">
        <v>301</v>
      </c>
      <c r="AX31" s="369"/>
    </row>
    <row r="32" spans="1:50" ht="23.25" customHeight="1">
      <c r="A32" s="536"/>
      <c r="B32" s="534"/>
      <c r="C32" s="534"/>
      <c r="D32" s="534"/>
      <c r="E32" s="534"/>
      <c r="F32" s="535"/>
      <c r="G32" s="510" t="s">
        <v>554</v>
      </c>
      <c r="H32" s="511"/>
      <c r="I32" s="511"/>
      <c r="J32" s="511"/>
      <c r="K32" s="511"/>
      <c r="L32" s="511"/>
      <c r="M32" s="511"/>
      <c r="N32" s="511"/>
      <c r="O32" s="512"/>
      <c r="P32" s="121" t="s">
        <v>555</v>
      </c>
      <c r="Q32" s="121"/>
      <c r="R32" s="121"/>
      <c r="S32" s="121"/>
      <c r="T32" s="121"/>
      <c r="U32" s="121"/>
      <c r="V32" s="121"/>
      <c r="W32" s="121"/>
      <c r="X32" s="212"/>
      <c r="Y32" s="335" t="s">
        <v>13</v>
      </c>
      <c r="Z32" s="519"/>
      <c r="AA32" s="520"/>
      <c r="AB32" s="521" t="s">
        <v>556</v>
      </c>
      <c r="AC32" s="521"/>
      <c r="AD32" s="521"/>
      <c r="AE32" s="348">
        <v>167</v>
      </c>
      <c r="AF32" s="349"/>
      <c r="AG32" s="349"/>
      <c r="AH32" s="349"/>
      <c r="AI32" s="348">
        <v>154</v>
      </c>
      <c r="AJ32" s="349"/>
      <c r="AK32" s="349"/>
      <c r="AL32" s="349"/>
      <c r="AM32" s="348" t="s">
        <v>557</v>
      </c>
      <c r="AN32" s="349"/>
      <c r="AO32" s="349"/>
      <c r="AP32" s="349"/>
      <c r="AQ32" s="189" t="s">
        <v>557</v>
      </c>
      <c r="AR32" s="190"/>
      <c r="AS32" s="190"/>
      <c r="AT32" s="191"/>
      <c r="AU32" s="349" t="s">
        <v>558</v>
      </c>
      <c r="AV32" s="349"/>
      <c r="AW32" s="349"/>
      <c r="AX32" s="365"/>
    </row>
    <row r="33" spans="1:50" ht="23.25" customHeight="1">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15</v>
      </c>
      <c r="AC33" s="491"/>
      <c r="AD33" s="491"/>
      <c r="AE33" s="348">
        <v>100</v>
      </c>
      <c r="AF33" s="349"/>
      <c r="AG33" s="349"/>
      <c r="AH33" s="349"/>
      <c r="AI33" s="348">
        <v>100</v>
      </c>
      <c r="AJ33" s="349"/>
      <c r="AK33" s="349"/>
      <c r="AL33" s="349"/>
      <c r="AM33" s="348">
        <v>100</v>
      </c>
      <c r="AN33" s="349"/>
      <c r="AO33" s="349"/>
      <c r="AP33" s="349"/>
      <c r="AQ33" s="189">
        <v>100</v>
      </c>
      <c r="AR33" s="190"/>
      <c r="AS33" s="190"/>
      <c r="AT33" s="191"/>
      <c r="AU33" s="349" t="s">
        <v>557</v>
      </c>
      <c r="AV33" s="349"/>
      <c r="AW33" s="349"/>
      <c r="AX33" s="365"/>
    </row>
    <row r="34" spans="1:50" ht="36" customHeight="1">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95</v>
      </c>
      <c r="AF34" s="349"/>
      <c r="AG34" s="349"/>
      <c r="AH34" s="349"/>
      <c r="AI34" s="348">
        <v>96</v>
      </c>
      <c r="AJ34" s="349"/>
      <c r="AK34" s="349"/>
      <c r="AL34" s="349"/>
      <c r="AM34" s="348" t="s">
        <v>557</v>
      </c>
      <c r="AN34" s="349"/>
      <c r="AO34" s="349"/>
      <c r="AP34" s="349"/>
      <c r="AQ34" s="189" t="s">
        <v>557</v>
      </c>
      <c r="AR34" s="190"/>
      <c r="AS34" s="190"/>
      <c r="AT34" s="191"/>
      <c r="AU34" s="349" t="s">
        <v>557</v>
      </c>
      <c r="AV34" s="349"/>
      <c r="AW34" s="349"/>
      <c r="AX34" s="365"/>
    </row>
    <row r="35" spans="1:50" ht="23.25" customHeight="1">
      <c r="A35" s="872" t="s">
        <v>536</v>
      </c>
      <c r="B35" s="873"/>
      <c r="C35" s="873"/>
      <c r="D35" s="873"/>
      <c r="E35" s="873"/>
      <c r="F35" s="874"/>
      <c r="G35" s="878" t="s">
        <v>661</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c r="A37" s="630" t="s">
        <v>499</v>
      </c>
      <c r="B37" s="631"/>
      <c r="C37" s="631"/>
      <c r="D37" s="631"/>
      <c r="E37" s="631"/>
      <c r="F37" s="632"/>
      <c r="G37" s="744" t="s">
        <v>266</v>
      </c>
      <c r="H37" s="372"/>
      <c r="I37" s="372"/>
      <c r="J37" s="372"/>
      <c r="K37" s="372"/>
      <c r="L37" s="372"/>
      <c r="M37" s="372"/>
      <c r="N37" s="372"/>
      <c r="O37" s="618"/>
      <c r="P37" s="617" t="s">
        <v>60</v>
      </c>
      <c r="Q37" s="372"/>
      <c r="R37" s="372"/>
      <c r="S37" s="372"/>
      <c r="T37" s="372"/>
      <c r="U37" s="372"/>
      <c r="V37" s="372"/>
      <c r="W37" s="372"/>
      <c r="X37" s="618"/>
      <c r="Y37" s="619"/>
      <c r="Z37" s="620"/>
      <c r="AA37" s="621"/>
      <c r="AB37" s="371" t="s">
        <v>12</v>
      </c>
      <c r="AC37" s="622"/>
      <c r="AD37" s="623"/>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v>30</v>
      </c>
      <c r="AR38" s="198"/>
      <c r="AS38" s="132" t="s">
        <v>357</v>
      </c>
      <c r="AT38" s="133"/>
      <c r="AU38" s="265"/>
      <c r="AV38" s="265"/>
      <c r="AW38" s="368" t="s">
        <v>301</v>
      </c>
      <c r="AX38" s="369"/>
    </row>
    <row r="39" spans="1:50" ht="23.25" customHeight="1">
      <c r="A39" s="536"/>
      <c r="B39" s="534"/>
      <c r="C39" s="534"/>
      <c r="D39" s="534"/>
      <c r="E39" s="534"/>
      <c r="F39" s="535"/>
      <c r="G39" s="510" t="s">
        <v>658</v>
      </c>
      <c r="H39" s="511"/>
      <c r="I39" s="511"/>
      <c r="J39" s="511"/>
      <c r="K39" s="511"/>
      <c r="L39" s="511"/>
      <c r="M39" s="511"/>
      <c r="N39" s="511"/>
      <c r="O39" s="512"/>
      <c r="P39" s="121" t="s">
        <v>559</v>
      </c>
      <c r="Q39" s="121"/>
      <c r="R39" s="121"/>
      <c r="S39" s="121"/>
      <c r="T39" s="121"/>
      <c r="U39" s="121"/>
      <c r="V39" s="121"/>
      <c r="W39" s="121"/>
      <c r="X39" s="212"/>
      <c r="Y39" s="335" t="s">
        <v>13</v>
      </c>
      <c r="Z39" s="519"/>
      <c r="AA39" s="520"/>
      <c r="AB39" s="521" t="s">
        <v>560</v>
      </c>
      <c r="AC39" s="521"/>
      <c r="AD39" s="521"/>
      <c r="AE39" s="348" t="s">
        <v>557</v>
      </c>
      <c r="AF39" s="349"/>
      <c r="AG39" s="349"/>
      <c r="AH39" s="349"/>
      <c r="AI39" s="348">
        <v>176</v>
      </c>
      <c r="AJ39" s="349"/>
      <c r="AK39" s="349"/>
      <c r="AL39" s="349"/>
      <c r="AM39" s="348">
        <v>58</v>
      </c>
      <c r="AN39" s="349"/>
      <c r="AO39" s="349"/>
      <c r="AP39" s="349"/>
      <c r="AQ39" s="189" t="s">
        <v>557</v>
      </c>
      <c r="AR39" s="190"/>
      <c r="AS39" s="190"/>
      <c r="AT39" s="191"/>
      <c r="AU39" s="349" t="s">
        <v>557</v>
      </c>
      <c r="AV39" s="349"/>
      <c r="AW39" s="349"/>
      <c r="AX39" s="365"/>
    </row>
    <row r="40" spans="1:50" ht="30" customHeight="1">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15</v>
      </c>
      <c r="AC40" s="491"/>
      <c r="AD40" s="491"/>
      <c r="AE40" s="348" t="s">
        <v>558</v>
      </c>
      <c r="AF40" s="349"/>
      <c r="AG40" s="349"/>
      <c r="AH40" s="349"/>
      <c r="AI40" s="348">
        <v>100</v>
      </c>
      <c r="AJ40" s="349"/>
      <c r="AK40" s="349"/>
      <c r="AL40" s="349"/>
      <c r="AM40" s="348">
        <v>100</v>
      </c>
      <c r="AN40" s="349"/>
      <c r="AO40" s="349"/>
      <c r="AP40" s="349"/>
      <c r="AQ40" s="189">
        <v>100</v>
      </c>
      <c r="AR40" s="190"/>
      <c r="AS40" s="190"/>
      <c r="AT40" s="191"/>
      <c r="AU40" s="349" t="s">
        <v>557</v>
      </c>
      <c r="AV40" s="349"/>
      <c r="AW40" s="349"/>
      <c r="AX40" s="365"/>
    </row>
    <row r="41" spans="1:50" ht="72" customHeight="1">
      <c r="A41" s="633"/>
      <c r="B41" s="634"/>
      <c r="C41" s="634"/>
      <c r="D41" s="634"/>
      <c r="E41" s="634"/>
      <c r="F41" s="635"/>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t="s">
        <v>558</v>
      </c>
      <c r="AF41" s="349"/>
      <c r="AG41" s="349"/>
      <c r="AH41" s="349"/>
      <c r="AI41" s="348">
        <v>100</v>
      </c>
      <c r="AJ41" s="349"/>
      <c r="AK41" s="349"/>
      <c r="AL41" s="349"/>
      <c r="AM41" s="348">
        <v>100</v>
      </c>
      <c r="AN41" s="349"/>
      <c r="AO41" s="349"/>
      <c r="AP41" s="349"/>
      <c r="AQ41" s="189" t="s">
        <v>557</v>
      </c>
      <c r="AR41" s="190"/>
      <c r="AS41" s="190"/>
      <c r="AT41" s="191"/>
      <c r="AU41" s="349" t="s">
        <v>558</v>
      </c>
      <c r="AV41" s="349"/>
      <c r="AW41" s="349"/>
      <c r="AX41" s="365"/>
    </row>
    <row r="42" spans="1:50" ht="23.25" customHeight="1">
      <c r="A42" s="872" t="s">
        <v>536</v>
      </c>
      <c r="B42" s="873"/>
      <c r="C42" s="873"/>
      <c r="D42" s="873"/>
      <c r="E42" s="873"/>
      <c r="F42" s="874"/>
      <c r="G42" s="878" t="s">
        <v>662</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c r="A44" s="630" t="s">
        <v>499</v>
      </c>
      <c r="B44" s="631"/>
      <c r="C44" s="631"/>
      <c r="D44" s="631"/>
      <c r="E44" s="631"/>
      <c r="F44" s="632"/>
      <c r="G44" s="744" t="s">
        <v>266</v>
      </c>
      <c r="H44" s="372"/>
      <c r="I44" s="372"/>
      <c r="J44" s="372"/>
      <c r="K44" s="372"/>
      <c r="L44" s="372"/>
      <c r="M44" s="372"/>
      <c r="N44" s="372"/>
      <c r="O44" s="618"/>
      <c r="P44" s="617" t="s">
        <v>60</v>
      </c>
      <c r="Q44" s="372"/>
      <c r="R44" s="372"/>
      <c r="S44" s="372"/>
      <c r="T44" s="372"/>
      <c r="U44" s="372"/>
      <c r="V44" s="372"/>
      <c r="W44" s="372"/>
      <c r="X44" s="618"/>
      <c r="Y44" s="619"/>
      <c r="Z44" s="620"/>
      <c r="AA44" s="621"/>
      <c r="AB44" s="371" t="s">
        <v>12</v>
      </c>
      <c r="AC44" s="622"/>
      <c r="AD44" s="623"/>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c r="A48" s="633"/>
      <c r="B48" s="634"/>
      <c r="C48" s="634"/>
      <c r="D48" s="634"/>
      <c r="E48" s="634"/>
      <c r="F48" s="635"/>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c r="A49" s="872" t="s">
        <v>536</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c r="A51" s="533" t="s">
        <v>499</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c r="A55" s="633"/>
      <c r="B55" s="634"/>
      <c r="C55" s="634"/>
      <c r="D55" s="634"/>
      <c r="E55" s="634"/>
      <c r="F55" s="635"/>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c r="A56" s="872" t="s">
        <v>536</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c r="A58" s="533" t="s">
        <v>499</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c r="A63" s="872" t="s">
        <v>536</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c r="A65" s="932" t="s">
        <v>500</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495</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498</v>
      </c>
      <c r="AX66" s="957"/>
    </row>
    <row r="67" spans="1:50" ht="23.25" hidden="1" customHeight="1">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526</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526</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527</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c r="A70" s="935" t="s">
        <v>507</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525</v>
      </c>
      <c r="X70" s="981"/>
      <c r="Y70" s="973" t="s">
        <v>13</v>
      </c>
      <c r="Z70" s="973"/>
      <c r="AA70" s="974"/>
      <c r="AB70" s="975" t="s">
        <v>526</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526</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527</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c r="A73" s="824" t="s">
        <v>500</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c r="A78" s="886" t="s">
        <v>539</v>
      </c>
      <c r="B78" s="887"/>
      <c r="C78" s="887"/>
      <c r="D78" s="887"/>
      <c r="E78" s="884" t="s">
        <v>465</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494</v>
      </c>
      <c r="AP79" s="109"/>
      <c r="AQ79" s="109"/>
      <c r="AR79" s="90" t="s">
        <v>492</v>
      </c>
      <c r="AS79" s="108"/>
      <c r="AT79" s="109"/>
      <c r="AU79" s="109"/>
      <c r="AV79" s="109"/>
      <c r="AW79" s="109"/>
      <c r="AX79" s="110"/>
    </row>
    <row r="80" spans="1:50" ht="18.75" hidden="1" customHeight="1">
      <c r="A80" s="488" t="s">
        <v>267</v>
      </c>
      <c r="B80" s="832" t="s">
        <v>491</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475</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5" t="s">
        <v>55</v>
      </c>
      <c r="Z88" s="716"/>
      <c r="AA88" s="717"/>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5" t="s">
        <v>14</v>
      </c>
      <c r="Z89" s="716"/>
      <c r="AA89" s="717"/>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5" t="s">
        <v>55</v>
      </c>
      <c r="Z93" s="716"/>
      <c r="AA93" s="717"/>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5" t="s">
        <v>14</v>
      </c>
      <c r="Z94" s="716"/>
      <c r="AA94" s="717"/>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5" t="s">
        <v>55</v>
      </c>
      <c r="Z98" s="716"/>
      <c r="AA98" s="717"/>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0.75" customHeight="1" thickBot="1">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c r="A100" s="819" t="s">
        <v>501</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502</v>
      </c>
      <c r="AR100" s="906"/>
      <c r="AS100" s="906"/>
      <c r="AT100" s="907"/>
      <c r="AU100" s="905" t="s">
        <v>503</v>
      </c>
      <c r="AV100" s="906"/>
      <c r="AW100" s="906"/>
      <c r="AX100" s="908"/>
    </row>
    <row r="101" spans="1:60" ht="23.25" customHeight="1">
      <c r="A101" s="470"/>
      <c r="B101" s="471"/>
      <c r="C101" s="471"/>
      <c r="D101" s="471"/>
      <c r="E101" s="471"/>
      <c r="F101" s="472"/>
      <c r="G101" s="121" t="s">
        <v>653</v>
      </c>
      <c r="H101" s="121"/>
      <c r="I101" s="121"/>
      <c r="J101" s="121"/>
      <c r="K101" s="121"/>
      <c r="L101" s="121"/>
      <c r="M101" s="121"/>
      <c r="N101" s="121"/>
      <c r="O101" s="121"/>
      <c r="P101" s="121"/>
      <c r="Q101" s="121"/>
      <c r="R101" s="121"/>
      <c r="S101" s="121"/>
      <c r="T101" s="121"/>
      <c r="U101" s="121"/>
      <c r="V101" s="121"/>
      <c r="W101" s="121"/>
      <c r="X101" s="212"/>
      <c r="Y101" s="811" t="s">
        <v>56</v>
      </c>
      <c r="Z101" s="701"/>
      <c r="AA101" s="702"/>
      <c r="AB101" s="521" t="s">
        <v>560</v>
      </c>
      <c r="AC101" s="521"/>
      <c r="AD101" s="521"/>
      <c r="AE101" s="348">
        <v>236</v>
      </c>
      <c r="AF101" s="349"/>
      <c r="AG101" s="349"/>
      <c r="AH101" s="350"/>
      <c r="AI101" s="348">
        <v>221</v>
      </c>
      <c r="AJ101" s="349"/>
      <c r="AK101" s="349"/>
      <c r="AL101" s="350"/>
      <c r="AM101" s="348">
        <v>165</v>
      </c>
      <c r="AN101" s="349"/>
      <c r="AO101" s="349"/>
      <c r="AP101" s="350"/>
      <c r="AQ101" s="348" t="s">
        <v>557</v>
      </c>
      <c r="AR101" s="349"/>
      <c r="AS101" s="349"/>
      <c r="AT101" s="350"/>
      <c r="AU101" s="348" t="s">
        <v>582</v>
      </c>
      <c r="AV101" s="349"/>
      <c r="AW101" s="349"/>
      <c r="AX101" s="350"/>
    </row>
    <row r="102" spans="1:60" ht="23.25" customHeight="1">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560</v>
      </c>
      <c r="AC102" s="521"/>
      <c r="AD102" s="521"/>
      <c r="AE102" s="325">
        <v>200</v>
      </c>
      <c r="AF102" s="325"/>
      <c r="AG102" s="325"/>
      <c r="AH102" s="325"/>
      <c r="AI102" s="325">
        <v>200</v>
      </c>
      <c r="AJ102" s="325"/>
      <c r="AK102" s="325"/>
      <c r="AL102" s="325"/>
      <c r="AM102" s="325">
        <v>170</v>
      </c>
      <c r="AN102" s="325"/>
      <c r="AO102" s="325"/>
      <c r="AP102" s="325"/>
      <c r="AQ102" s="869">
        <v>160</v>
      </c>
      <c r="AR102" s="870"/>
      <c r="AS102" s="870"/>
      <c r="AT102" s="871"/>
      <c r="AU102" s="869">
        <v>175</v>
      </c>
      <c r="AV102" s="870"/>
      <c r="AW102" s="870"/>
      <c r="AX102" s="871"/>
    </row>
    <row r="103" spans="1:60" ht="31.5" hidden="1" customHeight="1">
      <c r="A103" s="467" t="s">
        <v>501</v>
      </c>
      <c r="B103" s="468"/>
      <c r="C103" s="468"/>
      <c r="D103" s="468"/>
      <c r="E103" s="468"/>
      <c r="F103" s="469"/>
      <c r="G103" s="716" t="s">
        <v>61</v>
      </c>
      <c r="H103" s="716"/>
      <c r="I103" s="716"/>
      <c r="J103" s="716"/>
      <c r="K103" s="716"/>
      <c r="L103" s="716"/>
      <c r="M103" s="716"/>
      <c r="N103" s="716"/>
      <c r="O103" s="716"/>
      <c r="P103" s="716"/>
      <c r="Q103" s="716"/>
      <c r="R103" s="716"/>
      <c r="S103" s="716"/>
      <c r="T103" s="716"/>
      <c r="U103" s="716"/>
      <c r="V103" s="716"/>
      <c r="W103" s="716"/>
      <c r="X103" s="717"/>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502</v>
      </c>
      <c r="AR103" s="356"/>
      <c r="AS103" s="356"/>
      <c r="AT103" s="868"/>
      <c r="AU103" s="355" t="s">
        <v>503</v>
      </c>
      <c r="AV103" s="356"/>
      <c r="AW103" s="356"/>
      <c r="AX103" s="357"/>
    </row>
    <row r="104" spans="1:60" ht="23.25" hidden="1" customHeight="1">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c r="A106" s="467" t="s">
        <v>501</v>
      </c>
      <c r="B106" s="468"/>
      <c r="C106" s="468"/>
      <c r="D106" s="468"/>
      <c r="E106" s="468"/>
      <c r="F106" s="469"/>
      <c r="G106" s="716" t="s">
        <v>61</v>
      </c>
      <c r="H106" s="716"/>
      <c r="I106" s="716"/>
      <c r="J106" s="716"/>
      <c r="K106" s="716"/>
      <c r="L106" s="716"/>
      <c r="M106" s="716"/>
      <c r="N106" s="716"/>
      <c r="O106" s="716"/>
      <c r="P106" s="716"/>
      <c r="Q106" s="716"/>
      <c r="R106" s="716"/>
      <c r="S106" s="716"/>
      <c r="T106" s="716"/>
      <c r="U106" s="716"/>
      <c r="V106" s="716"/>
      <c r="W106" s="716"/>
      <c r="X106" s="717"/>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502</v>
      </c>
      <c r="AR106" s="356"/>
      <c r="AS106" s="356"/>
      <c r="AT106" s="868"/>
      <c r="AU106" s="355" t="s">
        <v>503</v>
      </c>
      <c r="AV106" s="356"/>
      <c r="AW106" s="356"/>
      <c r="AX106" s="357"/>
    </row>
    <row r="107" spans="1:60" ht="23.25" hidden="1" customHeight="1">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c r="A109" s="467" t="s">
        <v>501</v>
      </c>
      <c r="B109" s="468"/>
      <c r="C109" s="468"/>
      <c r="D109" s="468"/>
      <c r="E109" s="468"/>
      <c r="F109" s="469"/>
      <c r="G109" s="716" t="s">
        <v>61</v>
      </c>
      <c r="H109" s="716"/>
      <c r="I109" s="716"/>
      <c r="J109" s="716"/>
      <c r="K109" s="716"/>
      <c r="L109" s="716"/>
      <c r="M109" s="716"/>
      <c r="N109" s="716"/>
      <c r="O109" s="716"/>
      <c r="P109" s="716"/>
      <c r="Q109" s="716"/>
      <c r="R109" s="716"/>
      <c r="S109" s="716"/>
      <c r="T109" s="716"/>
      <c r="U109" s="716"/>
      <c r="V109" s="716"/>
      <c r="W109" s="716"/>
      <c r="X109" s="717"/>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502</v>
      </c>
      <c r="AR109" s="356"/>
      <c r="AS109" s="356"/>
      <c r="AT109" s="868"/>
      <c r="AU109" s="355" t="s">
        <v>503</v>
      </c>
      <c r="AV109" s="356"/>
      <c r="AW109" s="356"/>
      <c r="AX109" s="357"/>
    </row>
    <row r="110" spans="1:60" ht="23.25" hidden="1" customHeight="1">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c r="A112" s="467" t="s">
        <v>501</v>
      </c>
      <c r="B112" s="468"/>
      <c r="C112" s="468"/>
      <c r="D112" s="468"/>
      <c r="E112" s="468"/>
      <c r="F112" s="469"/>
      <c r="G112" s="716" t="s">
        <v>61</v>
      </c>
      <c r="H112" s="716"/>
      <c r="I112" s="716"/>
      <c r="J112" s="716"/>
      <c r="K112" s="716"/>
      <c r="L112" s="716"/>
      <c r="M112" s="716"/>
      <c r="N112" s="716"/>
      <c r="O112" s="716"/>
      <c r="P112" s="716"/>
      <c r="Q112" s="716"/>
      <c r="R112" s="716"/>
      <c r="S112" s="716"/>
      <c r="T112" s="716"/>
      <c r="U112" s="716"/>
      <c r="V112" s="716"/>
      <c r="W112" s="716"/>
      <c r="X112" s="717"/>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502</v>
      </c>
      <c r="AR112" s="353"/>
      <c r="AS112" s="353"/>
      <c r="AT112" s="354"/>
      <c r="AU112" s="355" t="s">
        <v>503</v>
      </c>
      <c r="AV112" s="356"/>
      <c r="AW112" s="356"/>
      <c r="AX112" s="357"/>
    </row>
    <row r="113" spans="1:50" ht="23.25" hidden="1" customHeight="1">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476</v>
      </c>
      <c r="AR115" s="333"/>
      <c r="AS115" s="333"/>
      <c r="AT115" s="333"/>
      <c r="AU115" s="333"/>
      <c r="AV115" s="333"/>
      <c r="AW115" s="333"/>
      <c r="AX115" s="334"/>
    </row>
    <row r="116" spans="1:50" ht="23.25" customHeight="1">
      <c r="A116" s="271"/>
      <c r="B116" s="272"/>
      <c r="C116" s="272"/>
      <c r="D116" s="272"/>
      <c r="E116" s="272"/>
      <c r="F116" s="273"/>
      <c r="G116" s="301" t="s">
        <v>585</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587</v>
      </c>
      <c r="AC116" s="280"/>
      <c r="AD116" s="281"/>
      <c r="AE116" s="325">
        <v>1.5</v>
      </c>
      <c r="AF116" s="325"/>
      <c r="AG116" s="325"/>
      <c r="AH116" s="325"/>
      <c r="AI116" s="325">
        <v>1.6</v>
      </c>
      <c r="AJ116" s="325"/>
      <c r="AK116" s="325"/>
      <c r="AL116" s="325"/>
      <c r="AM116" s="325">
        <v>2</v>
      </c>
      <c r="AN116" s="325"/>
      <c r="AO116" s="325"/>
      <c r="AP116" s="325"/>
      <c r="AQ116" s="348">
        <v>2</v>
      </c>
      <c r="AR116" s="349"/>
      <c r="AS116" s="349"/>
      <c r="AT116" s="349"/>
      <c r="AU116" s="349"/>
      <c r="AV116" s="349"/>
      <c r="AW116" s="349"/>
      <c r="AX116" s="365"/>
    </row>
    <row r="117" spans="1:50" ht="46.5" customHeigh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588</v>
      </c>
      <c r="AC117" s="339"/>
      <c r="AD117" s="340"/>
      <c r="AE117" s="285" t="s">
        <v>589</v>
      </c>
      <c r="AF117" s="285"/>
      <c r="AG117" s="285"/>
      <c r="AH117" s="285"/>
      <c r="AI117" s="285" t="s">
        <v>590</v>
      </c>
      <c r="AJ117" s="285"/>
      <c r="AK117" s="285"/>
      <c r="AL117" s="285"/>
      <c r="AM117" s="285" t="s">
        <v>645</v>
      </c>
      <c r="AN117" s="285"/>
      <c r="AO117" s="285"/>
      <c r="AP117" s="285"/>
      <c r="AQ117" s="285" t="s">
        <v>647</v>
      </c>
      <c r="AR117" s="285"/>
      <c r="AS117" s="285"/>
      <c r="AT117" s="285"/>
      <c r="AU117" s="285"/>
      <c r="AV117" s="285"/>
      <c r="AW117" s="285"/>
      <c r="AX117" s="286"/>
    </row>
    <row r="118" spans="1:50" ht="23.25"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476</v>
      </c>
      <c r="AR118" s="333"/>
      <c r="AS118" s="333"/>
      <c r="AT118" s="333"/>
      <c r="AU118" s="333"/>
      <c r="AV118" s="333"/>
      <c r="AW118" s="333"/>
      <c r="AX118" s="334"/>
    </row>
    <row r="119" spans="1:50" ht="23.25" customHeight="1">
      <c r="A119" s="271"/>
      <c r="B119" s="272"/>
      <c r="C119" s="272"/>
      <c r="D119" s="272"/>
      <c r="E119" s="272"/>
      <c r="F119" s="273"/>
      <c r="G119" s="301" t="s">
        <v>586</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587</v>
      </c>
      <c r="AC119" s="280"/>
      <c r="AD119" s="281"/>
      <c r="AE119" s="325">
        <v>0.9</v>
      </c>
      <c r="AF119" s="325"/>
      <c r="AG119" s="325"/>
      <c r="AH119" s="325"/>
      <c r="AI119" s="325">
        <v>0.9</v>
      </c>
      <c r="AJ119" s="325"/>
      <c r="AK119" s="325"/>
      <c r="AL119" s="325"/>
      <c r="AM119" s="325">
        <v>1</v>
      </c>
      <c r="AN119" s="325"/>
      <c r="AO119" s="325"/>
      <c r="AP119" s="325"/>
      <c r="AQ119" s="325">
        <v>1</v>
      </c>
      <c r="AR119" s="325"/>
      <c r="AS119" s="325"/>
      <c r="AT119" s="325"/>
      <c r="AU119" s="325"/>
      <c r="AV119" s="325"/>
      <c r="AW119" s="325"/>
      <c r="AX119" s="351"/>
    </row>
    <row r="120" spans="1:50" ht="46.5" customHeight="1" thickBo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588</v>
      </c>
      <c r="AC120" s="339"/>
      <c r="AD120" s="340"/>
      <c r="AE120" s="285" t="s">
        <v>591</v>
      </c>
      <c r="AF120" s="285"/>
      <c r="AG120" s="285"/>
      <c r="AH120" s="285"/>
      <c r="AI120" s="285" t="s">
        <v>592</v>
      </c>
      <c r="AJ120" s="285"/>
      <c r="AK120" s="285"/>
      <c r="AL120" s="285"/>
      <c r="AM120" s="285" t="s">
        <v>646</v>
      </c>
      <c r="AN120" s="285"/>
      <c r="AO120" s="285"/>
      <c r="AP120" s="285"/>
      <c r="AQ120" s="285" t="s">
        <v>648</v>
      </c>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476</v>
      </c>
      <c r="AR121" s="333"/>
      <c r="AS121" s="333"/>
      <c r="AT121" s="333"/>
      <c r="AU121" s="333"/>
      <c r="AV121" s="333"/>
      <c r="AW121" s="333"/>
      <c r="AX121" s="334"/>
    </row>
    <row r="122" spans="1:50" ht="23.25" hidden="1" customHeight="1">
      <c r="A122" s="271"/>
      <c r="B122" s="272"/>
      <c r="C122" s="272"/>
      <c r="D122" s="272"/>
      <c r="E122" s="272"/>
      <c r="F122" s="273"/>
      <c r="G122" s="301" t="s">
        <v>512</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513</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476</v>
      </c>
      <c r="AR124" s="333"/>
      <c r="AS124" s="333"/>
      <c r="AT124" s="333"/>
      <c r="AU124" s="333"/>
      <c r="AV124" s="333"/>
      <c r="AW124" s="333"/>
      <c r="AX124" s="334"/>
    </row>
    <row r="125" spans="1:50" ht="23.25" hidden="1" customHeight="1">
      <c r="A125" s="271"/>
      <c r="B125" s="272"/>
      <c r="C125" s="272"/>
      <c r="D125" s="272"/>
      <c r="E125" s="272"/>
      <c r="F125" s="273"/>
      <c r="G125" s="301" t="s">
        <v>512</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511</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476</v>
      </c>
      <c r="AR127" s="333"/>
      <c r="AS127" s="333"/>
      <c r="AT127" s="333"/>
      <c r="AU127" s="333"/>
      <c r="AV127" s="333"/>
      <c r="AW127" s="333"/>
      <c r="AX127" s="334"/>
    </row>
    <row r="128" spans="1:50" ht="23.25" hidden="1" customHeight="1">
      <c r="A128" s="271"/>
      <c r="B128" s="272"/>
      <c r="C128" s="272"/>
      <c r="D128" s="272"/>
      <c r="E128" s="272"/>
      <c r="F128" s="273"/>
      <c r="G128" s="301" t="s">
        <v>512</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511</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01" t="s">
        <v>371</v>
      </c>
      <c r="B130" s="999"/>
      <c r="C130" s="998" t="s">
        <v>368</v>
      </c>
      <c r="D130" s="999"/>
      <c r="E130" s="287" t="s">
        <v>401</v>
      </c>
      <c r="F130" s="288"/>
      <c r="G130" s="289" t="s">
        <v>561</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02"/>
      <c r="B131" s="236"/>
      <c r="C131" s="235"/>
      <c r="D131" s="236"/>
      <c r="E131" s="222" t="s">
        <v>400</v>
      </c>
      <c r="F131" s="223"/>
      <c r="G131" s="216" t="s">
        <v>562</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c r="A134" s="1002"/>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customHeight="1">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customHeight="1">
      <c r="A138" s="1002"/>
      <c r="B138" s="236"/>
      <c r="C138" s="235"/>
      <c r="D138" s="236"/>
      <c r="E138" s="235"/>
      <c r="F138" s="297"/>
      <c r="G138" s="211" t="s">
        <v>563</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564</v>
      </c>
      <c r="AC138" s="188"/>
      <c r="AD138" s="188"/>
      <c r="AE138" s="266" t="s">
        <v>564</v>
      </c>
      <c r="AF138" s="190"/>
      <c r="AG138" s="190"/>
      <c r="AH138" s="190"/>
      <c r="AI138" s="266" t="s">
        <v>564</v>
      </c>
      <c r="AJ138" s="190"/>
      <c r="AK138" s="190"/>
      <c r="AL138" s="190"/>
      <c r="AM138" s="266" t="s">
        <v>564</v>
      </c>
      <c r="AN138" s="190"/>
      <c r="AO138" s="190"/>
      <c r="AP138" s="190"/>
      <c r="AQ138" s="266" t="s">
        <v>564</v>
      </c>
      <c r="AR138" s="190"/>
      <c r="AS138" s="190"/>
      <c r="AT138" s="190"/>
      <c r="AU138" s="266" t="s">
        <v>564</v>
      </c>
      <c r="AV138" s="190"/>
      <c r="AW138" s="190"/>
      <c r="AX138" s="192"/>
    </row>
    <row r="139" spans="1:50" ht="39.75" customHeight="1">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565</v>
      </c>
      <c r="AC139" s="202"/>
      <c r="AD139" s="202"/>
      <c r="AE139" s="266" t="s">
        <v>564</v>
      </c>
      <c r="AF139" s="190"/>
      <c r="AG139" s="190"/>
      <c r="AH139" s="190"/>
      <c r="AI139" s="266" t="s">
        <v>564</v>
      </c>
      <c r="AJ139" s="190"/>
      <c r="AK139" s="190"/>
      <c r="AL139" s="190"/>
      <c r="AM139" s="266" t="s">
        <v>564</v>
      </c>
      <c r="AN139" s="190"/>
      <c r="AO139" s="190"/>
      <c r="AP139" s="190"/>
      <c r="AQ139" s="266" t="s">
        <v>564</v>
      </c>
      <c r="AR139" s="190"/>
      <c r="AS139" s="190"/>
      <c r="AT139" s="190"/>
      <c r="AU139" s="266" t="s">
        <v>566</v>
      </c>
      <c r="AV139" s="190"/>
      <c r="AW139" s="190"/>
      <c r="AX139" s="192"/>
    </row>
    <row r="140" spans="1:50" ht="18.75" hidden="1" customHeight="1">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c r="A152" s="1002"/>
      <c r="B152" s="236"/>
      <c r="C152" s="235"/>
      <c r="D152" s="236"/>
      <c r="E152" s="235"/>
      <c r="F152" s="297"/>
      <c r="G152" s="255" t="s">
        <v>383</v>
      </c>
      <c r="H152" s="129"/>
      <c r="I152" s="129"/>
      <c r="J152" s="129"/>
      <c r="K152" s="129"/>
      <c r="L152" s="129"/>
      <c r="M152" s="129"/>
      <c r="N152" s="129"/>
      <c r="O152" s="129"/>
      <c r="P152" s="130"/>
      <c r="Q152" s="137" t="s">
        <v>484</v>
      </c>
      <c r="R152" s="129"/>
      <c r="S152" s="129"/>
      <c r="T152" s="129"/>
      <c r="U152" s="129"/>
      <c r="V152" s="129"/>
      <c r="W152" s="129"/>
      <c r="X152" s="129"/>
      <c r="Y152" s="129"/>
      <c r="Z152" s="129"/>
      <c r="AA152" s="129"/>
      <c r="AB152" s="256" t="s">
        <v>485</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c r="A154" s="1002"/>
      <c r="B154" s="236"/>
      <c r="C154" s="235"/>
      <c r="D154" s="236"/>
      <c r="E154" s="235"/>
      <c r="F154" s="297"/>
      <c r="G154" s="211" t="s">
        <v>567</v>
      </c>
      <c r="H154" s="121"/>
      <c r="I154" s="121"/>
      <c r="J154" s="121"/>
      <c r="K154" s="121"/>
      <c r="L154" s="121"/>
      <c r="M154" s="121"/>
      <c r="N154" s="121"/>
      <c r="O154" s="121"/>
      <c r="P154" s="212"/>
      <c r="Q154" s="120" t="s">
        <v>568</v>
      </c>
      <c r="R154" s="121"/>
      <c r="S154" s="121"/>
      <c r="T154" s="121"/>
      <c r="U154" s="121"/>
      <c r="V154" s="121"/>
      <c r="W154" s="121"/>
      <c r="X154" s="121"/>
      <c r="Y154" s="121"/>
      <c r="Z154" s="121"/>
      <c r="AA154" s="1004"/>
      <c r="AB154" s="243" t="s">
        <v>566</v>
      </c>
      <c r="AC154" s="244"/>
      <c r="AD154" s="244"/>
      <c r="AE154" s="249" t="s">
        <v>654</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60.75" customHeight="1">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t="s">
        <v>655</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2"/>
      <c r="B159" s="236"/>
      <c r="C159" s="235"/>
      <c r="D159" s="236"/>
      <c r="E159" s="235"/>
      <c r="F159" s="297"/>
      <c r="G159" s="255" t="s">
        <v>383</v>
      </c>
      <c r="H159" s="129"/>
      <c r="I159" s="129"/>
      <c r="J159" s="129"/>
      <c r="K159" s="129"/>
      <c r="L159" s="129"/>
      <c r="M159" s="129"/>
      <c r="N159" s="129"/>
      <c r="O159" s="129"/>
      <c r="P159" s="130"/>
      <c r="Q159" s="137" t="s">
        <v>484</v>
      </c>
      <c r="R159" s="129"/>
      <c r="S159" s="129"/>
      <c r="T159" s="129"/>
      <c r="U159" s="129"/>
      <c r="V159" s="129"/>
      <c r="W159" s="129"/>
      <c r="X159" s="129"/>
      <c r="Y159" s="129"/>
      <c r="Z159" s="129"/>
      <c r="AA159" s="129"/>
      <c r="AB159" s="256" t="s">
        <v>485</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2"/>
      <c r="B166" s="236"/>
      <c r="C166" s="235"/>
      <c r="D166" s="236"/>
      <c r="E166" s="235"/>
      <c r="F166" s="297"/>
      <c r="G166" s="255" t="s">
        <v>383</v>
      </c>
      <c r="H166" s="129"/>
      <c r="I166" s="129"/>
      <c r="J166" s="129"/>
      <c r="K166" s="129"/>
      <c r="L166" s="129"/>
      <c r="M166" s="129"/>
      <c r="N166" s="129"/>
      <c r="O166" s="129"/>
      <c r="P166" s="130"/>
      <c r="Q166" s="137" t="s">
        <v>484</v>
      </c>
      <c r="R166" s="129"/>
      <c r="S166" s="129"/>
      <c r="T166" s="129"/>
      <c r="U166" s="129"/>
      <c r="V166" s="129"/>
      <c r="W166" s="129"/>
      <c r="X166" s="129"/>
      <c r="Y166" s="129"/>
      <c r="Z166" s="129"/>
      <c r="AA166" s="129"/>
      <c r="AB166" s="256" t="s">
        <v>485</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2"/>
      <c r="B173" s="236"/>
      <c r="C173" s="235"/>
      <c r="D173" s="236"/>
      <c r="E173" s="235"/>
      <c r="F173" s="297"/>
      <c r="G173" s="255" t="s">
        <v>383</v>
      </c>
      <c r="H173" s="129"/>
      <c r="I173" s="129"/>
      <c r="J173" s="129"/>
      <c r="K173" s="129"/>
      <c r="L173" s="129"/>
      <c r="M173" s="129"/>
      <c r="N173" s="129"/>
      <c r="O173" s="129"/>
      <c r="P173" s="130"/>
      <c r="Q173" s="137" t="s">
        <v>484</v>
      </c>
      <c r="R173" s="129"/>
      <c r="S173" s="129"/>
      <c r="T173" s="129"/>
      <c r="U173" s="129"/>
      <c r="V173" s="129"/>
      <c r="W173" s="129"/>
      <c r="X173" s="129"/>
      <c r="Y173" s="129"/>
      <c r="Z173" s="129"/>
      <c r="AA173" s="129"/>
      <c r="AB173" s="256" t="s">
        <v>485</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2"/>
      <c r="B180" s="236"/>
      <c r="C180" s="235"/>
      <c r="D180" s="236"/>
      <c r="E180" s="235"/>
      <c r="F180" s="297"/>
      <c r="G180" s="255" t="s">
        <v>383</v>
      </c>
      <c r="H180" s="129"/>
      <c r="I180" s="129"/>
      <c r="J180" s="129"/>
      <c r="K180" s="129"/>
      <c r="L180" s="129"/>
      <c r="M180" s="129"/>
      <c r="N180" s="129"/>
      <c r="O180" s="129"/>
      <c r="P180" s="130"/>
      <c r="Q180" s="137" t="s">
        <v>484</v>
      </c>
      <c r="R180" s="129"/>
      <c r="S180" s="129"/>
      <c r="T180" s="129"/>
      <c r="U180" s="129"/>
      <c r="V180" s="129"/>
      <c r="W180" s="129"/>
      <c r="X180" s="129"/>
      <c r="Y180" s="129"/>
      <c r="Z180" s="129"/>
      <c r="AA180" s="129"/>
      <c r="AB180" s="256" t="s">
        <v>485</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02"/>
      <c r="B188" s="236"/>
      <c r="C188" s="235"/>
      <c r="D188" s="236"/>
      <c r="E188" s="120" t="s">
        <v>593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02"/>
      <c r="B212" s="236"/>
      <c r="C212" s="235"/>
      <c r="D212" s="236"/>
      <c r="E212" s="235"/>
      <c r="F212" s="297"/>
      <c r="G212" s="255" t="s">
        <v>383</v>
      </c>
      <c r="H212" s="129"/>
      <c r="I212" s="129"/>
      <c r="J212" s="129"/>
      <c r="K212" s="129"/>
      <c r="L212" s="129"/>
      <c r="M212" s="129"/>
      <c r="N212" s="129"/>
      <c r="O212" s="129"/>
      <c r="P212" s="130"/>
      <c r="Q212" s="137" t="s">
        <v>484</v>
      </c>
      <c r="R212" s="129"/>
      <c r="S212" s="129"/>
      <c r="T212" s="129"/>
      <c r="U212" s="129"/>
      <c r="V212" s="129"/>
      <c r="W212" s="129"/>
      <c r="X212" s="129"/>
      <c r="Y212" s="129"/>
      <c r="Z212" s="129"/>
      <c r="AA212" s="129"/>
      <c r="AB212" s="256" t="s">
        <v>485</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2"/>
      <c r="B219" s="236"/>
      <c r="C219" s="235"/>
      <c r="D219" s="236"/>
      <c r="E219" s="235"/>
      <c r="F219" s="297"/>
      <c r="G219" s="255" t="s">
        <v>383</v>
      </c>
      <c r="H219" s="129"/>
      <c r="I219" s="129"/>
      <c r="J219" s="129"/>
      <c r="K219" s="129"/>
      <c r="L219" s="129"/>
      <c r="M219" s="129"/>
      <c r="N219" s="129"/>
      <c r="O219" s="129"/>
      <c r="P219" s="130"/>
      <c r="Q219" s="137" t="s">
        <v>484</v>
      </c>
      <c r="R219" s="129"/>
      <c r="S219" s="129"/>
      <c r="T219" s="129"/>
      <c r="U219" s="129"/>
      <c r="V219" s="129"/>
      <c r="W219" s="129"/>
      <c r="X219" s="129"/>
      <c r="Y219" s="129"/>
      <c r="Z219" s="129"/>
      <c r="AA219" s="129"/>
      <c r="AB219" s="256" t="s">
        <v>485</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2"/>
      <c r="B226" s="236"/>
      <c r="C226" s="235"/>
      <c r="D226" s="236"/>
      <c r="E226" s="235"/>
      <c r="F226" s="297"/>
      <c r="G226" s="255" t="s">
        <v>383</v>
      </c>
      <c r="H226" s="129"/>
      <c r="I226" s="129"/>
      <c r="J226" s="129"/>
      <c r="K226" s="129"/>
      <c r="L226" s="129"/>
      <c r="M226" s="129"/>
      <c r="N226" s="129"/>
      <c r="O226" s="129"/>
      <c r="P226" s="130"/>
      <c r="Q226" s="137" t="s">
        <v>484</v>
      </c>
      <c r="R226" s="129"/>
      <c r="S226" s="129"/>
      <c r="T226" s="129"/>
      <c r="U226" s="129"/>
      <c r="V226" s="129"/>
      <c r="W226" s="129"/>
      <c r="X226" s="129"/>
      <c r="Y226" s="129"/>
      <c r="Z226" s="129"/>
      <c r="AA226" s="129"/>
      <c r="AB226" s="256" t="s">
        <v>485</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2"/>
      <c r="B233" s="236"/>
      <c r="C233" s="235"/>
      <c r="D233" s="236"/>
      <c r="E233" s="235"/>
      <c r="F233" s="297"/>
      <c r="G233" s="255" t="s">
        <v>383</v>
      </c>
      <c r="H233" s="129"/>
      <c r="I233" s="129"/>
      <c r="J233" s="129"/>
      <c r="K233" s="129"/>
      <c r="L233" s="129"/>
      <c r="M233" s="129"/>
      <c r="N233" s="129"/>
      <c r="O233" s="129"/>
      <c r="P233" s="130"/>
      <c r="Q233" s="137" t="s">
        <v>484</v>
      </c>
      <c r="R233" s="129"/>
      <c r="S233" s="129"/>
      <c r="T233" s="129"/>
      <c r="U233" s="129"/>
      <c r="V233" s="129"/>
      <c r="W233" s="129"/>
      <c r="X233" s="129"/>
      <c r="Y233" s="129"/>
      <c r="Z233" s="129"/>
      <c r="AA233" s="129"/>
      <c r="AB233" s="256" t="s">
        <v>485</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2"/>
      <c r="B240" s="236"/>
      <c r="C240" s="235"/>
      <c r="D240" s="236"/>
      <c r="E240" s="235"/>
      <c r="F240" s="297"/>
      <c r="G240" s="255" t="s">
        <v>383</v>
      </c>
      <c r="H240" s="129"/>
      <c r="I240" s="129"/>
      <c r="J240" s="129"/>
      <c r="K240" s="129"/>
      <c r="L240" s="129"/>
      <c r="M240" s="129"/>
      <c r="N240" s="129"/>
      <c r="O240" s="129"/>
      <c r="P240" s="130"/>
      <c r="Q240" s="137" t="s">
        <v>484</v>
      </c>
      <c r="R240" s="129"/>
      <c r="S240" s="129"/>
      <c r="T240" s="129"/>
      <c r="U240" s="129"/>
      <c r="V240" s="129"/>
      <c r="W240" s="129"/>
      <c r="X240" s="129"/>
      <c r="Y240" s="129"/>
      <c r="Z240" s="129"/>
      <c r="AA240" s="129"/>
      <c r="AB240" s="256" t="s">
        <v>485</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2"/>
      <c r="B272" s="236"/>
      <c r="C272" s="235"/>
      <c r="D272" s="236"/>
      <c r="E272" s="235"/>
      <c r="F272" s="297"/>
      <c r="G272" s="255" t="s">
        <v>383</v>
      </c>
      <c r="H272" s="129"/>
      <c r="I272" s="129"/>
      <c r="J272" s="129"/>
      <c r="K272" s="129"/>
      <c r="L272" s="129"/>
      <c r="M272" s="129"/>
      <c r="N272" s="129"/>
      <c r="O272" s="129"/>
      <c r="P272" s="130"/>
      <c r="Q272" s="137" t="s">
        <v>484</v>
      </c>
      <c r="R272" s="129"/>
      <c r="S272" s="129"/>
      <c r="T272" s="129"/>
      <c r="U272" s="129"/>
      <c r="V272" s="129"/>
      <c r="W272" s="129"/>
      <c r="X272" s="129"/>
      <c r="Y272" s="129"/>
      <c r="Z272" s="129"/>
      <c r="AA272" s="129"/>
      <c r="AB272" s="256" t="s">
        <v>485</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2"/>
      <c r="B279" s="236"/>
      <c r="C279" s="235"/>
      <c r="D279" s="236"/>
      <c r="E279" s="235"/>
      <c r="F279" s="297"/>
      <c r="G279" s="255" t="s">
        <v>383</v>
      </c>
      <c r="H279" s="129"/>
      <c r="I279" s="129"/>
      <c r="J279" s="129"/>
      <c r="K279" s="129"/>
      <c r="L279" s="129"/>
      <c r="M279" s="129"/>
      <c r="N279" s="129"/>
      <c r="O279" s="129"/>
      <c r="P279" s="130"/>
      <c r="Q279" s="137" t="s">
        <v>484</v>
      </c>
      <c r="R279" s="129"/>
      <c r="S279" s="129"/>
      <c r="T279" s="129"/>
      <c r="U279" s="129"/>
      <c r="V279" s="129"/>
      <c r="W279" s="129"/>
      <c r="X279" s="129"/>
      <c r="Y279" s="129"/>
      <c r="Z279" s="129"/>
      <c r="AA279" s="129"/>
      <c r="AB279" s="256" t="s">
        <v>485</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2"/>
      <c r="B286" s="236"/>
      <c r="C286" s="235"/>
      <c r="D286" s="236"/>
      <c r="E286" s="235"/>
      <c r="F286" s="297"/>
      <c r="G286" s="255" t="s">
        <v>383</v>
      </c>
      <c r="H286" s="129"/>
      <c r="I286" s="129"/>
      <c r="J286" s="129"/>
      <c r="K286" s="129"/>
      <c r="L286" s="129"/>
      <c r="M286" s="129"/>
      <c r="N286" s="129"/>
      <c r="O286" s="129"/>
      <c r="P286" s="130"/>
      <c r="Q286" s="137" t="s">
        <v>484</v>
      </c>
      <c r="R286" s="129"/>
      <c r="S286" s="129"/>
      <c r="T286" s="129"/>
      <c r="U286" s="129"/>
      <c r="V286" s="129"/>
      <c r="W286" s="129"/>
      <c r="X286" s="129"/>
      <c r="Y286" s="129"/>
      <c r="Z286" s="129"/>
      <c r="AA286" s="129"/>
      <c r="AB286" s="256" t="s">
        <v>485</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2"/>
      <c r="B293" s="236"/>
      <c r="C293" s="235"/>
      <c r="D293" s="236"/>
      <c r="E293" s="235"/>
      <c r="F293" s="297"/>
      <c r="G293" s="255" t="s">
        <v>383</v>
      </c>
      <c r="H293" s="129"/>
      <c r="I293" s="129"/>
      <c r="J293" s="129"/>
      <c r="K293" s="129"/>
      <c r="L293" s="129"/>
      <c r="M293" s="129"/>
      <c r="N293" s="129"/>
      <c r="O293" s="129"/>
      <c r="P293" s="130"/>
      <c r="Q293" s="137" t="s">
        <v>484</v>
      </c>
      <c r="R293" s="129"/>
      <c r="S293" s="129"/>
      <c r="T293" s="129"/>
      <c r="U293" s="129"/>
      <c r="V293" s="129"/>
      <c r="W293" s="129"/>
      <c r="X293" s="129"/>
      <c r="Y293" s="129"/>
      <c r="Z293" s="129"/>
      <c r="AA293" s="129"/>
      <c r="AB293" s="256" t="s">
        <v>485</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2"/>
      <c r="B300" s="236"/>
      <c r="C300" s="235"/>
      <c r="D300" s="236"/>
      <c r="E300" s="235"/>
      <c r="F300" s="297"/>
      <c r="G300" s="255" t="s">
        <v>383</v>
      </c>
      <c r="H300" s="129"/>
      <c r="I300" s="129"/>
      <c r="J300" s="129"/>
      <c r="K300" s="129"/>
      <c r="L300" s="129"/>
      <c r="M300" s="129"/>
      <c r="N300" s="129"/>
      <c r="O300" s="129"/>
      <c r="P300" s="130"/>
      <c r="Q300" s="137" t="s">
        <v>484</v>
      </c>
      <c r="R300" s="129"/>
      <c r="S300" s="129"/>
      <c r="T300" s="129"/>
      <c r="U300" s="129"/>
      <c r="V300" s="129"/>
      <c r="W300" s="129"/>
      <c r="X300" s="129"/>
      <c r="Y300" s="129"/>
      <c r="Z300" s="129"/>
      <c r="AA300" s="129"/>
      <c r="AB300" s="256" t="s">
        <v>485</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2"/>
      <c r="B332" s="236"/>
      <c r="C332" s="235"/>
      <c r="D332" s="236"/>
      <c r="E332" s="235"/>
      <c r="F332" s="297"/>
      <c r="G332" s="255" t="s">
        <v>383</v>
      </c>
      <c r="H332" s="129"/>
      <c r="I332" s="129"/>
      <c r="J332" s="129"/>
      <c r="K332" s="129"/>
      <c r="L332" s="129"/>
      <c r="M332" s="129"/>
      <c r="N332" s="129"/>
      <c r="O332" s="129"/>
      <c r="P332" s="130"/>
      <c r="Q332" s="137" t="s">
        <v>484</v>
      </c>
      <c r="R332" s="129"/>
      <c r="S332" s="129"/>
      <c r="T332" s="129"/>
      <c r="U332" s="129"/>
      <c r="V332" s="129"/>
      <c r="W332" s="129"/>
      <c r="X332" s="129"/>
      <c r="Y332" s="129"/>
      <c r="Z332" s="129"/>
      <c r="AA332" s="129"/>
      <c r="AB332" s="256" t="s">
        <v>485</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2"/>
      <c r="B339" s="236"/>
      <c r="C339" s="235"/>
      <c r="D339" s="236"/>
      <c r="E339" s="235"/>
      <c r="F339" s="297"/>
      <c r="G339" s="255" t="s">
        <v>383</v>
      </c>
      <c r="H339" s="129"/>
      <c r="I339" s="129"/>
      <c r="J339" s="129"/>
      <c r="K339" s="129"/>
      <c r="L339" s="129"/>
      <c r="M339" s="129"/>
      <c r="N339" s="129"/>
      <c r="O339" s="129"/>
      <c r="P339" s="130"/>
      <c r="Q339" s="137" t="s">
        <v>484</v>
      </c>
      <c r="R339" s="129"/>
      <c r="S339" s="129"/>
      <c r="T339" s="129"/>
      <c r="U339" s="129"/>
      <c r="V339" s="129"/>
      <c r="W339" s="129"/>
      <c r="X339" s="129"/>
      <c r="Y339" s="129"/>
      <c r="Z339" s="129"/>
      <c r="AA339" s="129"/>
      <c r="AB339" s="256" t="s">
        <v>485</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2"/>
      <c r="B346" s="236"/>
      <c r="C346" s="235"/>
      <c r="D346" s="236"/>
      <c r="E346" s="235"/>
      <c r="F346" s="297"/>
      <c r="G346" s="255" t="s">
        <v>383</v>
      </c>
      <c r="H346" s="129"/>
      <c r="I346" s="129"/>
      <c r="J346" s="129"/>
      <c r="K346" s="129"/>
      <c r="L346" s="129"/>
      <c r="M346" s="129"/>
      <c r="N346" s="129"/>
      <c r="O346" s="129"/>
      <c r="P346" s="130"/>
      <c r="Q346" s="137" t="s">
        <v>484</v>
      </c>
      <c r="R346" s="129"/>
      <c r="S346" s="129"/>
      <c r="T346" s="129"/>
      <c r="U346" s="129"/>
      <c r="V346" s="129"/>
      <c r="W346" s="129"/>
      <c r="X346" s="129"/>
      <c r="Y346" s="129"/>
      <c r="Z346" s="129"/>
      <c r="AA346" s="129"/>
      <c r="AB346" s="256" t="s">
        <v>485</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2"/>
      <c r="B353" s="236"/>
      <c r="C353" s="235"/>
      <c r="D353" s="236"/>
      <c r="E353" s="235"/>
      <c r="F353" s="297"/>
      <c r="G353" s="255" t="s">
        <v>383</v>
      </c>
      <c r="H353" s="129"/>
      <c r="I353" s="129"/>
      <c r="J353" s="129"/>
      <c r="K353" s="129"/>
      <c r="L353" s="129"/>
      <c r="M353" s="129"/>
      <c r="N353" s="129"/>
      <c r="O353" s="129"/>
      <c r="P353" s="130"/>
      <c r="Q353" s="137" t="s">
        <v>484</v>
      </c>
      <c r="R353" s="129"/>
      <c r="S353" s="129"/>
      <c r="T353" s="129"/>
      <c r="U353" s="129"/>
      <c r="V353" s="129"/>
      <c r="W353" s="129"/>
      <c r="X353" s="129"/>
      <c r="Y353" s="129"/>
      <c r="Z353" s="129"/>
      <c r="AA353" s="129"/>
      <c r="AB353" s="256" t="s">
        <v>485</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2"/>
      <c r="B360" s="236"/>
      <c r="C360" s="235"/>
      <c r="D360" s="236"/>
      <c r="E360" s="235"/>
      <c r="F360" s="297"/>
      <c r="G360" s="255" t="s">
        <v>383</v>
      </c>
      <c r="H360" s="129"/>
      <c r="I360" s="129"/>
      <c r="J360" s="129"/>
      <c r="K360" s="129"/>
      <c r="L360" s="129"/>
      <c r="M360" s="129"/>
      <c r="N360" s="129"/>
      <c r="O360" s="129"/>
      <c r="P360" s="130"/>
      <c r="Q360" s="137" t="s">
        <v>484</v>
      </c>
      <c r="R360" s="129"/>
      <c r="S360" s="129"/>
      <c r="T360" s="129"/>
      <c r="U360" s="129"/>
      <c r="V360" s="129"/>
      <c r="W360" s="129"/>
      <c r="X360" s="129"/>
      <c r="Y360" s="129"/>
      <c r="Z360" s="129"/>
      <c r="AA360" s="129"/>
      <c r="AB360" s="256" t="s">
        <v>485</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02"/>
      <c r="B392" s="236"/>
      <c r="C392" s="235"/>
      <c r="D392" s="236"/>
      <c r="E392" s="235"/>
      <c r="F392" s="297"/>
      <c r="G392" s="255" t="s">
        <v>383</v>
      </c>
      <c r="H392" s="129"/>
      <c r="I392" s="129"/>
      <c r="J392" s="129"/>
      <c r="K392" s="129"/>
      <c r="L392" s="129"/>
      <c r="M392" s="129"/>
      <c r="N392" s="129"/>
      <c r="O392" s="129"/>
      <c r="P392" s="130"/>
      <c r="Q392" s="137" t="s">
        <v>484</v>
      </c>
      <c r="R392" s="129"/>
      <c r="S392" s="129"/>
      <c r="T392" s="129"/>
      <c r="U392" s="129"/>
      <c r="V392" s="129"/>
      <c r="W392" s="129"/>
      <c r="X392" s="129"/>
      <c r="Y392" s="129"/>
      <c r="Z392" s="129"/>
      <c r="AA392" s="129"/>
      <c r="AB392" s="256" t="s">
        <v>485</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2"/>
      <c r="B399" s="236"/>
      <c r="C399" s="235"/>
      <c r="D399" s="236"/>
      <c r="E399" s="235"/>
      <c r="F399" s="297"/>
      <c r="G399" s="255" t="s">
        <v>383</v>
      </c>
      <c r="H399" s="129"/>
      <c r="I399" s="129"/>
      <c r="J399" s="129"/>
      <c r="K399" s="129"/>
      <c r="L399" s="129"/>
      <c r="M399" s="129"/>
      <c r="N399" s="129"/>
      <c r="O399" s="129"/>
      <c r="P399" s="130"/>
      <c r="Q399" s="137" t="s">
        <v>484</v>
      </c>
      <c r="R399" s="129"/>
      <c r="S399" s="129"/>
      <c r="T399" s="129"/>
      <c r="U399" s="129"/>
      <c r="V399" s="129"/>
      <c r="W399" s="129"/>
      <c r="X399" s="129"/>
      <c r="Y399" s="129"/>
      <c r="Z399" s="129"/>
      <c r="AA399" s="129"/>
      <c r="AB399" s="256" t="s">
        <v>485</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2"/>
      <c r="B406" s="236"/>
      <c r="C406" s="235"/>
      <c r="D406" s="236"/>
      <c r="E406" s="235"/>
      <c r="F406" s="297"/>
      <c r="G406" s="255" t="s">
        <v>383</v>
      </c>
      <c r="H406" s="129"/>
      <c r="I406" s="129"/>
      <c r="J406" s="129"/>
      <c r="K406" s="129"/>
      <c r="L406" s="129"/>
      <c r="M406" s="129"/>
      <c r="N406" s="129"/>
      <c r="O406" s="129"/>
      <c r="P406" s="130"/>
      <c r="Q406" s="137" t="s">
        <v>484</v>
      </c>
      <c r="R406" s="129"/>
      <c r="S406" s="129"/>
      <c r="T406" s="129"/>
      <c r="U406" s="129"/>
      <c r="V406" s="129"/>
      <c r="W406" s="129"/>
      <c r="X406" s="129"/>
      <c r="Y406" s="129"/>
      <c r="Z406" s="129"/>
      <c r="AA406" s="129"/>
      <c r="AB406" s="256" t="s">
        <v>485</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2"/>
      <c r="B413" s="236"/>
      <c r="C413" s="235"/>
      <c r="D413" s="236"/>
      <c r="E413" s="235"/>
      <c r="F413" s="297"/>
      <c r="G413" s="255" t="s">
        <v>383</v>
      </c>
      <c r="H413" s="129"/>
      <c r="I413" s="129"/>
      <c r="J413" s="129"/>
      <c r="K413" s="129"/>
      <c r="L413" s="129"/>
      <c r="M413" s="129"/>
      <c r="N413" s="129"/>
      <c r="O413" s="129"/>
      <c r="P413" s="130"/>
      <c r="Q413" s="137" t="s">
        <v>484</v>
      </c>
      <c r="R413" s="129"/>
      <c r="S413" s="129"/>
      <c r="T413" s="129"/>
      <c r="U413" s="129"/>
      <c r="V413" s="129"/>
      <c r="W413" s="129"/>
      <c r="X413" s="129"/>
      <c r="Y413" s="129"/>
      <c r="Z413" s="129"/>
      <c r="AA413" s="129"/>
      <c r="AB413" s="256" t="s">
        <v>485</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2"/>
      <c r="B420" s="236"/>
      <c r="C420" s="235"/>
      <c r="D420" s="236"/>
      <c r="E420" s="235"/>
      <c r="F420" s="297"/>
      <c r="G420" s="255" t="s">
        <v>383</v>
      </c>
      <c r="H420" s="129"/>
      <c r="I420" s="129"/>
      <c r="J420" s="129"/>
      <c r="K420" s="129"/>
      <c r="L420" s="129"/>
      <c r="M420" s="129"/>
      <c r="N420" s="129"/>
      <c r="O420" s="129"/>
      <c r="P420" s="130"/>
      <c r="Q420" s="137" t="s">
        <v>484</v>
      </c>
      <c r="R420" s="129"/>
      <c r="S420" s="129"/>
      <c r="T420" s="129"/>
      <c r="U420" s="129"/>
      <c r="V420" s="129"/>
      <c r="W420" s="129"/>
      <c r="X420" s="129"/>
      <c r="Y420" s="129"/>
      <c r="Z420" s="129"/>
      <c r="AA420" s="129"/>
      <c r="AB420" s="256" t="s">
        <v>485</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100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473</v>
      </c>
      <c r="AN431" s="142"/>
      <c r="AO431" s="142"/>
      <c r="AP431" s="137"/>
      <c r="AQ431" s="137" t="s">
        <v>356</v>
      </c>
      <c r="AR431" s="129"/>
      <c r="AS431" s="129"/>
      <c r="AT431" s="130"/>
      <c r="AU431" s="196" t="s">
        <v>254</v>
      </c>
      <c r="AV431" s="196"/>
      <c r="AW431" s="196"/>
      <c r="AX431" s="197"/>
    </row>
    <row r="432" spans="1:50" ht="18.75" hidden="1" customHeight="1">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c r="A433" s="100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473</v>
      </c>
      <c r="AN436" s="142"/>
      <c r="AO436" s="142"/>
      <c r="AP436" s="137"/>
      <c r="AQ436" s="137" t="s">
        <v>356</v>
      </c>
      <c r="AR436" s="129"/>
      <c r="AS436" s="129"/>
      <c r="AT436" s="130"/>
      <c r="AU436" s="196" t="s">
        <v>254</v>
      </c>
      <c r="AV436" s="196"/>
      <c r="AW436" s="196"/>
      <c r="AX436" s="197"/>
    </row>
    <row r="437" spans="1:50" ht="18.75" hidden="1" customHeight="1">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473</v>
      </c>
      <c r="AN441" s="142"/>
      <c r="AO441" s="142"/>
      <c r="AP441" s="137"/>
      <c r="AQ441" s="137" t="s">
        <v>356</v>
      </c>
      <c r="AR441" s="129"/>
      <c r="AS441" s="129"/>
      <c r="AT441" s="130"/>
      <c r="AU441" s="196" t="s">
        <v>254</v>
      </c>
      <c r="AV441" s="196"/>
      <c r="AW441" s="196"/>
      <c r="AX441" s="197"/>
    </row>
    <row r="442" spans="1:50" ht="18.75" hidden="1" customHeight="1">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473</v>
      </c>
      <c r="AN446" s="142"/>
      <c r="AO446" s="142"/>
      <c r="AP446" s="137"/>
      <c r="AQ446" s="137" t="s">
        <v>356</v>
      </c>
      <c r="AR446" s="129"/>
      <c r="AS446" s="129"/>
      <c r="AT446" s="130"/>
      <c r="AU446" s="196" t="s">
        <v>254</v>
      </c>
      <c r="AV446" s="196"/>
      <c r="AW446" s="196"/>
      <c r="AX446" s="197"/>
    </row>
    <row r="447" spans="1:50" ht="18.75" hidden="1" customHeight="1">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473</v>
      </c>
      <c r="AN451" s="142"/>
      <c r="AO451" s="142"/>
      <c r="AP451" s="137"/>
      <c r="AQ451" s="137" t="s">
        <v>356</v>
      </c>
      <c r="AR451" s="129"/>
      <c r="AS451" s="129"/>
      <c r="AT451" s="130"/>
      <c r="AU451" s="196" t="s">
        <v>254</v>
      </c>
      <c r="AV451" s="196"/>
      <c r="AW451" s="196"/>
      <c r="AX451" s="197"/>
    </row>
    <row r="452" spans="1:50" ht="18.75" hidden="1" customHeight="1">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473</v>
      </c>
      <c r="AN456" s="142"/>
      <c r="AO456" s="142"/>
      <c r="AP456" s="137"/>
      <c r="AQ456" s="137" t="s">
        <v>356</v>
      </c>
      <c r="AR456" s="129"/>
      <c r="AS456" s="129"/>
      <c r="AT456" s="130"/>
      <c r="AU456" s="196" t="s">
        <v>254</v>
      </c>
      <c r="AV456" s="196"/>
      <c r="AW456" s="196"/>
      <c r="AX456" s="197"/>
    </row>
    <row r="457" spans="1:50" ht="18.75" hidden="1" customHeight="1">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473</v>
      </c>
      <c r="AN461" s="142"/>
      <c r="AO461" s="142"/>
      <c r="AP461" s="137"/>
      <c r="AQ461" s="137" t="s">
        <v>356</v>
      </c>
      <c r="AR461" s="129"/>
      <c r="AS461" s="129"/>
      <c r="AT461" s="130"/>
      <c r="AU461" s="196" t="s">
        <v>254</v>
      </c>
      <c r="AV461" s="196"/>
      <c r="AW461" s="196"/>
      <c r="AX461" s="197"/>
    </row>
    <row r="462" spans="1:50" ht="18.75" hidden="1" customHeight="1">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473</v>
      </c>
      <c r="AN466" s="142"/>
      <c r="AO466" s="142"/>
      <c r="AP466" s="137"/>
      <c r="AQ466" s="137" t="s">
        <v>356</v>
      </c>
      <c r="AR466" s="129"/>
      <c r="AS466" s="129"/>
      <c r="AT466" s="130"/>
      <c r="AU466" s="196" t="s">
        <v>254</v>
      </c>
      <c r="AV466" s="196"/>
      <c r="AW466" s="196"/>
      <c r="AX466" s="197"/>
    </row>
    <row r="467" spans="1:50" ht="18.75" hidden="1" customHeight="1">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473</v>
      </c>
      <c r="AN471" s="142"/>
      <c r="AO471" s="142"/>
      <c r="AP471" s="137"/>
      <c r="AQ471" s="137" t="s">
        <v>356</v>
      </c>
      <c r="AR471" s="129"/>
      <c r="AS471" s="129"/>
      <c r="AT471" s="130"/>
      <c r="AU471" s="196" t="s">
        <v>254</v>
      </c>
      <c r="AV471" s="196"/>
      <c r="AW471" s="196"/>
      <c r="AX471" s="197"/>
    </row>
    <row r="472" spans="1:50" ht="18.75" hidden="1" customHeight="1">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473</v>
      </c>
      <c r="AN476" s="142"/>
      <c r="AO476" s="142"/>
      <c r="AP476" s="137"/>
      <c r="AQ476" s="137" t="s">
        <v>356</v>
      </c>
      <c r="AR476" s="129"/>
      <c r="AS476" s="129"/>
      <c r="AT476" s="130"/>
      <c r="AU476" s="196" t="s">
        <v>254</v>
      </c>
      <c r="AV476" s="196"/>
      <c r="AW476" s="196"/>
      <c r="AX476" s="197"/>
    </row>
    <row r="477" spans="1:50" ht="18.75" hidden="1" customHeight="1">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473</v>
      </c>
      <c r="AN485" s="142"/>
      <c r="AO485" s="142"/>
      <c r="AP485" s="137"/>
      <c r="AQ485" s="137" t="s">
        <v>356</v>
      </c>
      <c r="AR485" s="129"/>
      <c r="AS485" s="129"/>
      <c r="AT485" s="130"/>
      <c r="AU485" s="196" t="s">
        <v>254</v>
      </c>
      <c r="AV485" s="196"/>
      <c r="AW485" s="196"/>
      <c r="AX485" s="197"/>
    </row>
    <row r="486" spans="1:50" ht="18.75" hidden="1" customHeight="1">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473</v>
      </c>
      <c r="AN490" s="142"/>
      <c r="AO490" s="142"/>
      <c r="AP490" s="137"/>
      <c r="AQ490" s="137" t="s">
        <v>356</v>
      </c>
      <c r="AR490" s="129"/>
      <c r="AS490" s="129"/>
      <c r="AT490" s="130"/>
      <c r="AU490" s="196" t="s">
        <v>254</v>
      </c>
      <c r="AV490" s="196"/>
      <c r="AW490" s="196"/>
      <c r="AX490" s="197"/>
    </row>
    <row r="491" spans="1:50" ht="18.75" hidden="1" customHeight="1">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473</v>
      </c>
      <c r="AN495" s="142"/>
      <c r="AO495" s="142"/>
      <c r="AP495" s="137"/>
      <c r="AQ495" s="137" t="s">
        <v>356</v>
      </c>
      <c r="AR495" s="129"/>
      <c r="AS495" s="129"/>
      <c r="AT495" s="130"/>
      <c r="AU495" s="196" t="s">
        <v>254</v>
      </c>
      <c r="AV495" s="196"/>
      <c r="AW495" s="196"/>
      <c r="AX495" s="197"/>
    </row>
    <row r="496" spans="1:50" ht="18.75" hidden="1" customHeight="1">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473</v>
      </c>
      <c r="AN500" s="142"/>
      <c r="AO500" s="142"/>
      <c r="AP500" s="137"/>
      <c r="AQ500" s="137" t="s">
        <v>356</v>
      </c>
      <c r="AR500" s="129"/>
      <c r="AS500" s="129"/>
      <c r="AT500" s="130"/>
      <c r="AU500" s="196" t="s">
        <v>254</v>
      </c>
      <c r="AV500" s="196"/>
      <c r="AW500" s="196"/>
      <c r="AX500" s="197"/>
    </row>
    <row r="501" spans="1:50" ht="18.75" hidden="1" customHeight="1">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473</v>
      </c>
      <c r="AN505" s="142"/>
      <c r="AO505" s="142"/>
      <c r="AP505" s="137"/>
      <c r="AQ505" s="137" t="s">
        <v>356</v>
      </c>
      <c r="AR505" s="129"/>
      <c r="AS505" s="129"/>
      <c r="AT505" s="130"/>
      <c r="AU505" s="196" t="s">
        <v>254</v>
      </c>
      <c r="AV505" s="196"/>
      <c r="AW505" s="196"/>
      <c r="AX505" s="197"/>
    </row>
    <row r="506" spans="1:50" ht="18.75" hidden="1" customHeight="1">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473</v>
      </c>
      <c r="AN510" s="142"/>
      <c r="AO510" s="142"/>
      <c r="AP510" s="137"/>
      <c r="AQ510" s="137" t="s">
        <v>356</v>
      </c>
      <c r="AR510" s="129"/>
      <c r="AS510" s="129"/>
      <c r="AT510" s="130"/>
      <c r="AU510" s="196" t="s">
        <v>254</v>
      </c>
      <c r="AV510" s="196"/>
      <c r="AW510" s="196"/>
      <c r="AX510" s="197"/>
    </row>
    <row r="511" spans="1:50" ht="18.75" hidden="1" customHeight="1">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473</v>
      </c>
      <c r="AN515" s="142"/>
      <c r="AO515" s="142"/>
      <c r="AP515" s="137"/>
      <c r="AQ515" s="137" t="s">
        <v>356</v>
      </c>
      <c r="AR515" s="129"/>
      <c r="AS515" s="129"/>
      <c r="AT515" s="130"/>
      <c r="AU515" s="196" t="s">
        <v>254</v>
      </c>
      <c r="AV515" s="196"/>
      <c r="AW515" s="196"/>
      <c r="AX515" s="197"/>
    </row>
    <row r="516" spans="1:50" ht="18.75" hidden="1" customHeight="1">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473</v>
      </c>
      <c r="AN520" s="142"/>
      <c r="AO520" s="142"/>
      <c r="AP520" s="137"/>
      <c r="AQ520" s="137" t="s">
        <v>356</v>
      </c>
      <c r="AR520" s="129"/>
      <c r="AS520" s="129"/>
      <c r="AT520" s="130"/>
      <c r="AU520" s="196" t="s">
        <v>254</v>
      </c>
      <c r="AV520" s="196"/>
      <c r="AW520" s="196"/>
      <c r="AX520" s="197"/>
    </row>
    <row r="521" spans="1:50" ht="18.75" hidden="1" customHeight="1">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473</v>
      </c>
      <c r="AN525" s="142"/>
      <c r="AO525" s="142"/>
      <c r="AP525" s="137"/>
      <c r="AQ525" s="137" t="s">
        <v>356</v>
      </c>
      <c r="AR525" s="129"/>
      <c r="AS525" s="129"/>
      <c r="AT525" s="130"/>
      <c r="AU525" s="196" t="s">
        <v>254</v>
      </c>
      <c r="AV525" s="196"/>
      <c r="AW525" s="196"/>
      <c r="AX525" s="197"/>
    </row>
    <row r="526" spans="1:50" ht="18.75" hidden="1" customHeight="1">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473</v>
      </c>
      <c r="AN530" s="142"/>
      <c r="AO530" s="142"/>
      <c r="AP530" s="137"/>
      <c r="AQ530" s="137" t="s">
        <v>356</v>
      </c>
      <c r="AR530" s="129"/>
      <c r="AS530" s="129"/>
      <c r="AT530" s="130"/>
      <c r="AU530" s="196" t="s">
        <v>254</v>
      </c>
      <c r="AV530" s="196"/>
      <c r="AW530" s="196"/>
      <c r="AX530" s="197"/>
    </row>
    <row r="531" spans="1:50" ht="18.75" hidden="1" customHeight="1">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473</v>
      </c>
      <c r="AN539" s="142"/>
      <c r="AO539" s="142"/>
      <c r="AP539" s="137"/>
      <c r="AQ539" s="137" t="s">
        <v>356</v>
      </c>
      <c r="AR539" s="129"/>
      <c r="AS539" s="129"/>
      <c r="AT539" s="130"/>
      <c r="AU539" s="196" t="s">
        <v>254</v>
      </c>
      <c r="AV539" s="196"/>
      <c r="AW539" s="196"/>
      <c r="AX539" s="197"/>
    </row>
    <row r="540" spans="1:50" ht="18.75" hidden="1" customHeight="1">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473</v>
      </c>
      <c r="AN544" s="142"/>
      <c r="AO544" s="142"/>
      <c r="AP544" s="137"/>
      <c r="AQ544" s="137" t="s">
        <v>356</v>
      </c>
      <c r="AR544" s="129"/>
      <c r="AS544" s="129"/>
      <c r="AT544" s="130"/>
      <c r="AU544" s="196" t="s">
        <v>254</v>
      </c>
      <c r="AV544" s="196"/>
      <c r="AW544" s="196"/>
      <c r="AX544" s="197"/>
    </row>
    <row r="545" spans="1:50" ht="18.75" hidden="1" customHeight="1">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473</v>
      </c>
      <c r="AN549" s="142"/>
      <c r="AO549" s="142"/>
      <c r="AP549" s="137"/>
      <c r="AQ549" s="137" t="s">
        <v>356</v>
      </c>
      <c r="AR549" s="129"/>
      <c r="AS549" s="129"/>
      <c r="AT549" s="130"/>
      <c r="AU549" s="196" t="s">
        <v>254</v>
      </c>
      <c r="AV549" s="196"/>
      <c r="AW549" s="196"/>
      <c r="AX549" s="197"/>
    </row>
    <row r="550" spans="1:50" ht="18.75" hidden="1" customHeight="1">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473</v>
      </c>
      <c r="AN554" s="142"/>
      <c r="AO554" s="142"/>
      <c r="AP554" s="137"/>
      <c r="AQ554" s="137" t="s">
        <v>356</v>
      </c>
      <c r="AR554" s="129"/>
      <c r="AS554" s="129"/>
      <c r="AT554" s="130"/>
      <c r="AU554" s="196" t="s">
        <v>254</v>
      </c>
      <c r="AV554" s="196"/>
      <c r="AW554" s="196"/>
      <c r="AX554" s="197"/>
    </row>
    <row r="555" spans="1:50" ht="18.75" hidden="1" customHeight="1">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473</v>
      </c>
      <c r="AN559" s="142"/>
      <c r="AO559" s="142"/>
      <c r="AP559" s="137"/>
      <c r="AQ559" s="137" t="s">
        <v>356</v>
      </c>
      <c r="AR559" s="129"/>
      <c r="AS559" s="129"/>
      <c r="AT559" s="130"/>
      <c r="AU559" s="196" t="s">
        <v>254</v>
      </c>
      <c r="AV559" s="196"/>
      <c r="AW559" s="196"/>
      <c r="AX559" s="197"/>
    </row>
    <row r="560" spans="1:50" ht="18.75" hidden="1" customHeight="1">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473</v>
      </c>
      <c r="AN564" s="142"/>
      <c r="AO564" s="142"/>
      <c r="AP564" s="137"/>
      <c r="AQ564" s="137" t="s">
        <v>356</v>
      </c>
      <c r="AR564" s="129"/>
      <c r="AS564" s="129"/>
      <c r="AT564" s="130"/>
      <c r="AU564" s="196" t="s">
        <v>254</v>
      </c>
      <c r="AV564" s="196"/>
      <c r="AW564" s="196"/>
      <c r="AX564" s="197"/>
    </row>
    <row r="565" spans="1:50" ht="18.75" hidden="1" customHeight="1">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473</v>
      </c>
      <c r="AN569" s="142"/>
      <c r="AO569" s="142"/>
      <c r="AP569" s="137"/>
      <c r="AQ569" s="137" t="s">
        <v>356</v>
      </c>
      <c r="AR569" s="129"/>
      <c r="AS569" s="129"/>
      <c r="AT569" s="130"/>
      <c r="AU569" s="196" t="s">
        <v>254</v>
      </c>
      <c r="AV569" s="196"/>
      <c r="AW569" s="196"/>
      <c r="AX569" s="197"/>
    </row>
    <row r="570" spans="1:50" ht="18.75" hidden="1" customHeight="1">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473</v>
      </c>
      <c r="AN574" s="142"/>
      <c r="AO574" s="142"/>
      <c r="AP574" s="137"/>
      <c r="AQ574" s="137" t="s">
        <v>356</v>
      </c>
      <c r="AR574" s="129"/>
      <c r="AS574" s="129"/>
      <c r="AT574" s="130"/>
      <c r="AU574" s="196" t="s">
        <v>254</v>
      </c>
      <c r="AV574" s="196"/>
      <c r="AW574" s="196"/>
      <c r="AX574" s="197"/>
    </row>
    <row r="575" spans="1:50" ht="18.75" hidden="1" customHeight="1">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473</v>
      </c>
      <c r="AN579" s="142"/>
      <c r="AO579" s="142"/>
      <c r="AP579" s="137"/>
      <c r="AQ579" s="137" t="s">
        <v>356</v>
      </c>
      <c r="AR579" s="129"/>
      <c r="AS579" s="129"/>
      <c r="AT579" s="130"/>
      <c r="AU579" s="196" t="s">
        <v>254</v>
      </c>
      <c r="AV579" s="196"/>
      <c r="AW579" s="196"/>
      <c r="AX579" s="197"/>
    </row>
    <row r="580" spans="1:50" ht="18.75" hidden="1" customHeight="1">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473</v>
      </c>
      <c r="AN584" s="142"/>
      <c r="AO584" s="142"/>
      <c r="AP584" s="137"/>
      <c r="AQ584" s="137" t="s">
        <v>356</v>
      </c>
      <c r="AR584" s="129"/>
      <c r="AS584" s="129"/>
      <c r="AT584" s="130"/>
      <c r="AU584" s="196" t="s">
        <v>254</v>
      </c>
      <c r="AV584" s="196"/>
      <c r="AW584" s="196"/>
      <c r="AX584" s="197"/>
    </row>
    <row r="585" spans="1:50" ht="18.75" hidden="1" customHeight="1">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473</v>
      </c>
      <c r="AN593" s="142"/>
      <c r="AO593" s="142"/>
      <c r="AP593" s="137"/>
      <c r="AQ593" s="137" t="s">
        <v>356</v>
      </c>
      <c r="AR593" s="129"/>
      <c r="AS593" s="129"/>
      <c r="AT593" s="130"/>
      <c r="AU593" s="196" t="s">
        <v>254</v>
      </c>
      <c r="AV593" s="196"/>
      <c r="AW593" s="196"/>
      <c r="AX593" s="197"/>
    </row>
    <row r="594" spans="1:50" ht="18.75" hidden="1" customHeight="1">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473</v>
      </c>
      <c r="AN598" s="142"/>
      <c r="AO598" s="142"/>
      <c r="AP598" s="137"/>
      <c r="AQ598" s="137" t="s">
        <v>356</v>
      </c>
      <c r="AR598" s="129"/>
      <c r="AS598" s="129"/>
      <c r="AT598" s="130"/>
      <c r="AU598" s="196" t="s">
        <v>254</v>
      </c>
      <c r="AV598" s="196"/>
      <c r="AW598" s="196"/>
      <c r="AX598" s="197"/>
    </row>
    <row r="599" spans="1:50" ht="18.75" hidden="1" customHeight="1">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473</v>
      </c>
      <c r="AN603" s="142"/>
      <c r="AO603" s="142"/>
      <c r="AP603" s="137"/>
      <c r="AQ603" s="137" t="s">
        <v>356</v>
      </c>
      <c r="AR603" s="129"/>
      <c r="AS603" s="129"/>
      <c r="AT603" s="130"/>
      <c r="AU603" s="196" t="s">
        <v>254</v>
      </c>
      <c r="AV603" s="196"/>
      <c r="AW603" s="196"/>
      <c r="AX603" s="197"/>
    </row>
    <row r="604" spans="1:50" ht="18.75" hidden="1" customHeight="1">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473</v>
      </c>
      <c r="AN608" s="142"/>
      <c r="AO608" s="142"/>
      <c r="AP608" s="137"/>
      <c r="AQ608" s="137" t="s">
        <v>356</v>
      </c>
      <c r="AR608" s="129"/>
      <c r="AS608" s="129"/>
      <c r="AT608" s="130"/>
      <c r="AU608" s="196" t="s">
        <v>254</v>
      </c>
      <c r="AV608" s="196"/>
      <c r="AW608" s="196"/>
      <c r="AX608" s="197"/>
    </row>
    <row r="609" spans="1:50" ht="18.75" hidden="1" customHeight="1">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473</v>
      </c>
      <c r="AN613" s="142"/>
      <c r="AO613" s="142"/>
      <c r="AP613" s="137"/>
      <c r="AQ613" s="137" t="s">
        <v>356</v>
      </c>
      <c r="AR613" s="129"/>
      <c r="AS613" s="129"/>
      <c r="AT613" s="130"/>
      <c r="AU613" s="196" t="s">
        <v>254</v>
      </c>
      <c r="AV613" s="196"/>
      <c r="AW613" s="196"/>
      <c r="AX613" s="197"/>
    </row>
    <row r="614" spans="1:50" ht="18.75" hidden="1" customHeight="1">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473</v>
      </c>
      <c r="AN618" s="142"/>
      <c r="AO618" s="142"/>
      <c r="AP618" s="137"/>
      <c r="AQ618" s="137" t="s">
        <v>356</v>
      </c>
      <c r="AR618" s="129"/>
      <c r="AS618" s="129"/>
      <c r="AT618" s="130"/>
      <c r="AU618" s="196" t="s">
        <v>254</v>
      </c>
      <c r="AV618" s="196"/>
      <c r="AW618" s="196"/>
      <c r="AX618" s="197"/>
    </row>
    <row r="619" spans="1:50" ht="18.75" hidden="1" customHeight="1">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473</v>
      </c>
      <c r="AN623" s="142"/>
      <c r="AO623" s="142"/>
      <c r="AP623" s="137"/>
      <c r="AQ623" s="137" t="s">
        <v>356</v>
      </c>
      <c r="AR623" s="129"/>
      <c r="AS623" s="129"/>
      <c r="AT623" s="130"/>
      <c r="AU623" s="196" t="s">
        <v>254</v>
      </c>
      <c r="AV623" s="196"/>
      <c r="AW623" s="196"/>
      <c r="AX623" s="197"/>
    </row>
    <row r="624" spans="1:50" ht="18.75" hidden="1" customHeight="1">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473</v>
      </c>
      <c r="AN628" s="142"/>
      <c r="AO628" s="142"/>
      <c r="AP628" s="137"/>
      <c r="AQ628" s="137" t="s">
        <v>356</v>
      </c>
      <c r="AR628" s="129"/>
      <c r="AS628" s="129"/>
      <c r="AT628" s="130"/>
      <c r="AU628" s="196" t="s">
        <v>254</v>
      </c>
      <c r="AV628" s="196"/>
      <c r="AW628" s="196"/>
      <c r="AX628" s="197"/>
    </row>
    <row r="629" spans="1:50" ht="18.75" hidden="1" customHeight="1">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473</v>
      </c>
      <c r="AN633" s="142"/>
      <c r="AO633" s="142"/>
      <c r="AP633" s="137"/>
      <c r="AQ633" s="137" t="s">
        <v>356</v>
      </c>
      <c r="AR633" s="129"/>
      <c r="AS633" s="129"/>
      <c r="AT633" s="130"/>
      <c r="AU633" s="196" t="s">
        <v>254</v>
      </c>
      <c r="AV633" s="196"/>
      <c r="AW633" s="196"/>
      <c r="AX633" s="197"/>
    </row>
    <row r="634" spans="1:50" ht="18.75" hidden="1" customHeight="1">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473</v>
      </c>
      <c r="AN638" s="142"/>
      <c r="AO638" s="142"/>
      <c r="AP638" s="137"/>
      <c r="AQ638" s="137" t="s">
        <v>356</v>
      </c>
      <c r="AR638" s="129"/>
      <c r="AS638" s="129"/>
      <c r="AT638" s="130"/>
      <c r="AU638" s="196" t="s">
        <v>254</v>
      </c>
      <c r="AV638" s="196"/>
      <c r="AW638" s="196"/>
      <c r="AX638" s="197"/>
    </row>
    <row r="639" spans="1:50" ht="18.75" hidden="1" customHeight="1">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473</v>
      </c>
      <c r="AN647" s="142"/>
      <c r="AO647" s="142"/>
      <c r="AP647" s="137"/>
      <c r="AQ647" s="137" t="s">
        <v>356</v>
      </c>
      <c r="AR647" s="129"/>
      <c r="AS647" s="129"/>
      <c r="AT647" s="130"/>
      <c r="AU647" s="196" t="s">
        <v>254</v>
      </c>
      <c r="AV647" s="196"/>
      <c r="AW647" s="196"/>
      <c r="AX647" s="197"/>
    </row>
    <row r="648" spans="1:50" ht="18.75" hidden="1" customHeight="1">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473</v>
      </c>
      <c r="AN652" s="142"/>
      <c r="AO652" s="142"/>
      <c r="AP652" s="137"/>
      <c r="AQ652" s="137" t="s">
        <v>356</v>
      </c>
      <c r="AR652" s="129"/>
      <c r="AS652" s="129"/>
      <c r="AT652" s="130"/>
      <c r="AU652" s="196" t="s">
        <v>254</v>
      </c>
      <c r="AV652" s="196"/>
      <c r="AW652" s="196"/>
      <c r="AX652" s="197"/>
    </row>
    <row r="653" spans="1:50" ht="18.75" hidden="1" customHeight="1">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473</v>
      </c>
      <c r="AN657" s="142"/>
      <c r="AO657" s="142"/>
      <c r="AP657" s="137"/>
      <c r="AQ657" s="137" t="s">
        <v>356</v>
      </c>
      <c r="AR657" s="129"/>
      <c r="AS657" s="129"/>
      <c r="AT657" s="130"/>
      <c r="AU657" s="196" t="s">
        <v>254</v>
      </c>
      <c r="AV657" s="196"/>
      <c r="AW657" s="196"/>
      <c r="AX657" s="197"/>
    </row>
    <row r="658" spans="1:50" ht="18.75" hidden="1" customHeight="1">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473</v>
      </c>
      <c r="AN662" s="142"/>
      <c r="AO662" s="142"/>
      <c r="AP662" s="137"/>
      <c r="AQ662" s="137" t="s">
        <v>356</v>
      </c>
      <c r="AR662" s="129"/>
      <c r="AS662" s="129"/>
      <c r="AT662" s="130"/>
      <c r="AU662" s="196" t="s">
        <v>254</v>
      </c>
      <c r="AV662" s="196"/>
      <c r="AW662" s="196"/>
      <c r="AX662" s="197"/>
    </row>
    <row r="663" spans="1:50" ht="18.75" hidden="1" customHeight="1">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473</v>
      </c>
      <c r="AN667" s="142"/>
      <c r="AO667" s="142"/>
      <c r="AP667" s="137"/>
      <c r="AQ667" s="137" t="s">
        <v>356</v>
      </c>
      <c r="AR667" s="129"/>
      <c r="AS667" s="129"/>
      <c r="AT667" s="130"/>
      <c r="AU667" s="196" t="s">
        <v>254</v>
      </c>
      <c r="AV667" s="196"/>
      <c r="AW667" s="196"/>
      <c r="AX667" s="197"/>
    </row>
    <row r="668" spans="1:50" ht="18.75" hidden="1" customHeight="1">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473</v>
      </c>
      <c r="AN672" s="142"/>
      <c r="AO672" s="142"/>
      <c r="AP672" s="137"/>
      <c r="AQ672" s="137" t="s">
        <v>356</v>
      </c>
      <c r="AR672" s="129"/>
      <c r="AS672" s="129"/>
      <c r="AT672" s="130"/>
      <c r="AU672" s="196" t="s">
        <v>254</v>
      </c>
      <c r="AV672" s="196"/>
      <c r="AW672" s="196"/>
      <c r="AX672" s="197"/>
    </row>
    <row r="673" spans="1:50" ht="18.75" hidden="1" customHeight="1">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473</v>
      </c>
      <c r="AN677" s="142"/>
      <c r="AO677" s="142"/>
      <c r="AP677" s="137"/>
      <c r="AQ677" s="137" t="s">
        <v>356</v>
      </c>
      <c r="AR677" s="129"/>
      <c r="AS677" s="129"/>
      <c r="AT677" s="130"/>
      <c r="AU677" s="196" t="s">
        <v>254</v>
      </c>
      <c r="AV677" s="196"/>
      <c r="AW677" s="196"/>
      <c r="AX677" s="197"/>
    </row>
    <row r="678" spans="1:50" ht="18.75" hidden="1" customHeight="1">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473</v>
      </c>
      <c r="AN682" s="142"/>
      <c r="AO682" s="142"/>
      <c r="AP682" s="137"/>
      <c r="AQ682" s="137" t="s">
        <v>356</v>
      </c>
      <c r="AR682" s="129"/>
      <c r="AS682" s="129"/>
      <c r="AT682" s="130"/>
      <c r="AU682" s="196" t="s">
        <v>254</v>
      </c>
      <c r="AV682" s="196"/>
      <c r="AW682" s="196"/>
      <c r="AX682" s="197"/>
    </row>
    <row r="683" spans="1:50" ht="18.75" hidden="1" customHeight="1">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473</v>
      </c>
      <c r="AN687" s="142"/>
      <c r="AO687" s="142"/>
      <c r="AP687" s="137"/>
      <c r="AQ687" s="137" t="s">
        <v>356</v>
      </c>
      <c r="AR687" s="129"/>
      <c r="AS687" s="129"/>
      <c r="AT687" s="130"/>
      <c r="AU687" s="196" t="s">
        <v>254</v>
      </c>
      <c r="AV687" s="196"/>
      <c r="AW687" s="196"/>
      <c r="AX687" s="197"/>
    </row>
    <row r="688" spans="1:50" ht="18.75" hidden="1" customHeight="1">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473</v>
      </c>
      <c r="AN692" s="142"/>
      <c r="AO692" s="142"/>
      <c r="AP692" s="137"/>
      <c r="AQ692" s="137" t="s">
        <v>356</v>
      </c>
      <c r="AR692" s="129"/>
      <c r="AS692" s="129"/>
      <c r="AT692" s="130"/>
      <c r="AU692" s="196" t="s">
        <v>254</v>
      </c>
      <c r="AV692" s="196"/>
      <c r="AW692" s="196"/>
      <c r="AX692" s="197"/>
    </row>
    <row r="693" spans="1:50" ht="18.75" hidden="1" customHeight="1">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c r="A701" s="5"/>
      <c r="B701" s="6"/>
      <c r="C701" s="853" t="s">
        <v>33</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54"/>
      <c r="AD701" s="592" t="s">
        <v>37</v>
      </c>
      <c r="AE701" s="592"/>
      <c r="AF701" s="592"/>
      <c r="AG701" s="591" t="s">
        <v>32</v>
      </c>
      <c r="AH701" s="592"/>
      <c r="AI701" s="592"/>
      <c r="AJ701" s="592"/>
      <c r="AK701" s="592"/>
      <c r="AL701" s="592"/>
      <c r="AM701" s="592"/>
      <c r="AN701" s="592"/>
      <c r="AO701" s="592"/>
      <c r="AP701" s="592"/>
      <c r="AQ701" s="592"/>
      <c r="AR701" s="592"/>
      <c r="AS701" s="592"/>
      <c r="AT701" s="592"/>
      <c r="AU701" s="592"/>
      <c r="AV701" s="592"/>
      <c r="AW701" s="592"/>
      <c r="AX701" s="593"/>
    </row>
    <row r="702" spans="1:50" ht="57" customHeight="1">
      <c r="A702" s="498" t="s">
        <v>260</v>
      </c>
      <c r="B702" s="499"/>
      <c r="C702" s="712" t="s">
        <v>261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65" t="s">
        <v>549</v>
      </c>
      <c r="AE702" s="866"/>
      <c r="AF702" s="866"/>
      <c r="AG702" s="855" t="s">
        <v>594</v>
      </c>
      <c r="AH702" s="856"/>
      <c r="AI702" s="856"/>
      <c r="AJ702" s="856"/>
      <c r="AK702" s="856"/>
      <c r="AL702" s="856"/>
      <c r="AM702" s="856"/>
      <c r="AN702" s="856"/>
      <c r="AO702" s="856"/>
      <c r="AP702" s="856"/>
      <c r="AQ702" s="856"/>
      <c r="AR702" s="856"/>
      <c r="AS702" s="856"/>
      <c r="AT702" s="856"/>
      <c r="AU702" s="856"/>
      <c r="AV702" s="856"/>
      <c r="AW702" s="856"/>
      <c r="AX702" s="857"/>
    </row>
    <row r="703" spans="1:50" ht="42.75" customHeight="1">
      <c r="A703" s="500"/>
      <c r="B703" s="501"/>
      <c r="C703" s="582" t="s">
        <v>38</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75"/>
      <c r="AD703" s="659" t="s">
        <v>549</v>
      </c>
      <c r="AE703" s="660"/>
      <c r="AF703" s="660"/>
      <c r="AG703" s="653" t="s">
        <v>595</v>
      </c>
      <c r="AH703" s="654"/>
      <c r="AI703" s="654"/>
      <c r="AJ703" s="654"/>
      <c r="AK703" s="654"/>
      <c r="AL703" s="654"/>
      <c r="AM703" s="654"/>
      <c r="AN703" s="654"/>
      <c r="AO703" s="654"/>
      <c r="AP703" s="654"/>
      <c r="AQ703" s="654"/>
      <c r="AR703" s="654"/>
      <c r="AS703" s="654"/>
      <c r="AT703" s="654"/>
      <c r="AU703" s="654"/>
      <c r="AV703" s="654"/>
      <c r="AW703" s="654"/>
      <c r="AX703" s="655"/>
    </row>
    <row r="704" spans="1:50" ht="54.75" customHeight="1">
      <c r="A704" s="502"/>
      <c r="B704" s="503"/>
      <c r="C704" s="584" t="s">
        <v>262</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67" t="s">
        <v>549</v>
      </c>
      <c r="AE704" s="568"/>
      <c r="AF704" s="568"/>
      <c r="AG704" s="422" t="s">
        <v>596</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c r="A705" s="605" t="s">
        <v>40</v>
      </c>
      <c r="B705" s="762"/>
      <c r="C705" s="587" t="s">
        <v>42</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18" t="s">
        <v>549</v>
      </c>
      <c r="AE705" s="719"/>
      <c r="AF705" s="719"/>
      <c r="AG705" s="120" t="s">
        <v>597</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4"/>
      <c r="B706" s="763"/>
      <c r="C706" s="598"/>
      <c r="D706" s="599"/>
      <c r="E706" s="675" t="s">
        <v>537</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659" t="s">
        <v>569</v>
      </c>
      <c r="AE706" s="660"/>
      <c r="AF706" s="735"/>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c r="A707" s="644"/>
      <c r="B707" s="763"/>
      <c r="C707" s="600"/>
      <c r="D707" s="601"/>
      <c r="E707" s="678" t="s">
        <v>454</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65" t="s">
        <v>570</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52.5" customHeight="1">
      <c r="A708" s="644"/>
      <c r="B708" s="645"/>
      <c r="C708" s="580" t="s">
        <v>43</v>
      </c>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669" t="s">
        <v>549</v>
      </c>
      <c r="AE708" s="670"/>
      <c r="AF708" s="670"/>
      <c r="AG708" s="495" t="s">
        <v>598</v>
      </c>
      <c r="AH708" s="496"/>
      <c r="AI708" s="496"/>
      <c r="AJ708" s="496"/>
      <c r="AK708" s="496"/>
      <c r="AL708" s="496"/>
      <c r="AM708" s="496"/>
      <c r="AN708" s="496"/>
      <c r="AO708" s="496"/>
      <c r="AP708" s="496"/>
      <c r="AQ708" s="496"/>
      <c r="AR708" s="496"/>
      <c r="AS708" s="496"/>
      <c r="AT708" s="496"/>
      <c r="AU708" s="496"/>
      <c r="AV708" s="496"/>
      <c r="AW708" s="496"/>
      <c r="AX708" s="497"/>
    </row>
    <row r="709" spans="1:50" ht="34.5" customHeight="1">
      <c r="A709" s="644"/>
      <c r="B709" s="645"/>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659" t="s">
        <v>549</v>
      </c>
      <c r="AE709" s="660"/>
      <c r="AF709" s="660"/>
      <c r="AG709" s="653" t="s">
        <v>599</v>
      </c>
      <c r="AH709" s="654"/>
      <c r="AI709" s="654"/>
      <c r="AJ709" s="654"/>
      <c r="AK709" s="654"/>
      <c r="AL709" s="654"/>
      <c r="AM709" s="654"/>
      <c r="AN709" s="654"/>
      <c r="AO709" s="654"/>
      <c r="AP709" s="654"/>
      <c r="AQ709" s="654"/>
      <c r="AR709" s="654"/>
      <c r="AS709" s="654"/>
      <c r="AT709" s="654"/>
      <c r="AU709" s="654"/>
      <c r="AV709" s="654"/>
      <c r="AW709" s="654"/>
      <c r="AX709" s="655"/>
    </row>
    <row r="710" spans="1:50" ht="33" customHeight="1">
      <c r="A710" s="644"/>
      <c r="B710" s="645"/>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659" t="s">
        <v>549</v>
      </c>
      <c r="AE710" s="660"/>
      <c r="AF710" s="660"/>
      <c r="AG710" s="653" t="s">
        <v>597</v>
      </c>
      <c r="AH710" s="654"/>
      <c r="AI710" s="654"/>
      <c r="AJ710" s="654"/>
      <c r="AK710" s="654"/>
      <c r="AL710" s="654"/>
      <c r="AM710" s="654"/>
      <c r="AN710" s="654"/>
      <c r="AO710" s="654"/>
      <c r="AP710" s="654"/>
      <c r="AQ710" s="654"/>
      <c r="AR710" s="654"/>
      <c r="AS710" s="654"/>
      <c r="AT710" s="654"/>
      <c r="AU710" s="654"/>
      <c r="AV710" s="654"/>
      <c r="AW710" s="654"/>
      <c r="AX710" s="655"/>
    </row>
    <row r="711" spans="1:50" ht="31.5" customHeight="1">
      <c r="A711" s="644"/>
      <c r="B711" s="645"/>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659" t="s">
        <v>549</v>
      </c>
      <c r="AE711" s="660"/>
      <c r="AF711" s="660"/>
      <c r="AG711" s="653" t="s">
        <v>597</v>
      </c>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c r="A712" s="644"/>
      <c r="B712" s="645"/>
      <c r="C712" s="574" t="s">
        <v>496</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571</v>
      </c>
      <c r="AE712" s="568"/>
      <c r="AF712" s="568"/>
      <c r="AG712" s="577"/>
      <c r="AH712" s="578"/>
      <c r="AI712" s="578"/>
      <c r="AJ712" s="578"/>
      <c r="AK712" s="578"/>
      <c r="AL712" s="578"/>
      <c r="AM712" s="578"/>
      <c r="AN712" s="578"/>
      <c r="AO712" s="578"/>
      <c r="AP712" s="578"/>
      <c r="AQ712" s="578"/>
      <c r="AR712" s="578"/>
      <c r="AS712" s="578"/>
      <c r="AT712" s="578"/>
      <c r="AU712" s="578"/>
      <c r="AV712" s="578"/>
      <c r="AW712" s="578"/>
      <c r="AX712" s="579"/>
    </row>
    <row r="713" spans="1:50" ht="26.25" customHeight="1">
      <c r="A713" s="644"/>
      <c r="B713" s="645"/>
      <c r="C713" s="111" t="s">
        <v>497</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571</v>
      </c>
      <c r="AE713" s="115"/>
      <c r="AF713" s="116"/>
      <c r="AG713" s="653"/>
      <c r="AH713" s="654"/>
      <c r="AI713" s="654"/>
      <c r="AJ713" s="654"/>
      <c r="AK713" s="654"/>
      <c r="AL713" s="654"/>
      <c r="AM713" s="654"/>
      <c r="AN713" s="654"/>
      <c r="AO713" s="654"/>
      <c r="AP713" s="654"/>
      <c r="AQ713" s="654"/>
      <c r="AR713" s="654"/>
      <c r="AS713" s="654"/>
      <c r="AT713" s="654"/>
      <c r="AU713" s="654"/>
      <c r="AV713" s="654"/>
      <c r="AW713" s="654"/>
      <c r="AX713" s="655"/>
    </row>
    <row r="714" spans="1:50" ht="30.75" customHeight="1">
      <c r="A714" s="646"/>
      <c r="B714" s="647"/>
      <c r="C714" s="764" t="s">
        <v>461</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114" t="s">
        <v>549</v>
      </c>
      <c r="AE714" s="115"/>
      <c r="AF714" s="116"/>
      <c r="AG714" s="681" t="s">
        <v>600</v>
      </c>
      <c r="AH714" s="682"/>
      <c r="AI714" s="682"/>
      <c r="AJ714" s="682"/>
      <c r="AK714" s="682"/>
      <c r="AL714" s="682"/>
      <c r="AM714" s="682"/>
      <c r="AN714" s="682"/>
      <c r="AO714" s="682"/>
      <c r="AP714" s="682"/>
      <c r="AQ714" s="682"/>
      <c r="AR714" s="682"/>
      <c r="AS714" s="682"/>
      <c r="AT714" s="682"/>
      <c r="AU714" s="682"/>
      <c r="AV714" s="682"/>
      <c r="AW714" s="682"/>
      <c r="AX714" s="683"/>
    </row>
    <row r="715" spans="1:50" ht="32.25" customHeight="1">
      <c r="A715" s="605" t="s">
        <v>41</v>
      </c>
      <c r="B715" s="643"/>
      <c r="C715" s="648" t="s">
        <v>462</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69" t="s">
        <v>549</v>
      </c>
      <c r="AE715" s="670"/>
      <c r="AF715" s="671"/>
      <c r="AG715" s="495" t="s">
        <v>601</v>
      </c>
      <c r="AH715" s="496"/>
      <c r="AI715" s="496"/>
      <c r="AJ715" s="496"/>
      <c r="AK715" s="496"/>
      <c r="AL715" s="496"/>
      <c r="AM715" s="496"/>
      <c r="AN715" s="496"/>
      <c r="AO715" s="496"/>
      <c r="AP715" s="496"/>
      <c r="AQ715" s="496"/>
      <c r="AR715" s="496"/>
      <c r="AS715" s="496"/>
      <c r="AT715" s="496"/>
      <c r="AU715" s="496"/>
      <c r="AV715" s="496"/>
      <c r="AW715" s="496"/>
      <c r="AX715" s="497"/>
    </row>
    <row r="716" spans="1:50" ht="42" customHeight="1">
      <c r="A716" s="644"/>
      <c r="B716" s="645"/>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549</v>
      </c>
      <c r="AE716" s="752"/>
      <c r="AF716" s="752"/>
      <c r="AG716" s="653" t="s">
        <v>602</v>
      </c>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c r="A717" s="644"/>
      <c r="B717" s="645"/>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659" t="s">
        <v>549</v>
      </c>
      <c r="AE717" s="660"/>
      <c r="AF717" s="660"/>
      <c r="AG717" s="653" t="s">
        <v>572</v>
      </c>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c r="A718" s="646"/>
      <c r="B718" s="647"/>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659" t="s">
        <v>571</v>
      </c>
      <c r="AE718" s="660"/>
      <c r="AF718" s="660"/>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37" t="s">
        <v>59</v>
      </c>
      <c r="B719" s="638"/>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89"/>
      <c r="AD719" s="669"/>
      <c r="AE719" s="670"/>
      <c r="AF719" s="670"/>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39"/>
      <c r="B720" s="640"/>
      <c r="C720" s="912" t="s">
        <v>488</v>
      </c>
      <c r="D720" s="910"/>
      <c r="E720" s="910"/>
      <c r="F720" s="913"/>
      <c r="G720" s="909" t="s">
        <v>489</v>
      </c>
      <c r="H720" s="910"/>
      <c r="I720" s="910"/>
      <c r="J720" s="910"/>
      <c r="K720" s="910"/>
      <c r="L720" s="910"/>
      <c r="M720" s="910"/>
      <c r="N720" s="909" t="s">
        <v>493</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c r="A721" s="639"/>
      <c r="B721" s="640"/>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c r="A722" s="639"/>
      <c r="B722" s="640"/>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c r="A723" s="639"/>
      <c r="B723" s="640"/>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c r="A724" s="639"/>
      <c r="B724" s="640"/>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c r="A725" s="641"/>
      <c r="B725" s="642"/>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89.25" customHeight="1">
      <c r="A726" s="605" t="s">
        <v>49</v>
      </c>
      <c r="B726" s="606"/>
      <c r="C726" s="427" t="s">
        <v>54</v>
      </c>
      <c r="D726" s="563"/>
      <c r="E726" s="563"/>
      <c r="F726" s="564"/>
      <c r="G726" s="794" t="s">
        <v>659</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c r="A727" s="607"/>
      <c r="B727" s="608"/>
      <c r="C727" s="789" t="s">
        <v>58</v>
      </c>
      <c r="D727" s="790"/>
      <c r="E727" s="790"/>
      <c r="F727" s="791"/>
      <c r="G727" s="792" t="s">
        <v>603</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c r="A729" s="758"/>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c r="A730" s="611" t="s">
        <v>35</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c r="A731" s="602"/>
      <c r="B731" s="603"/>
      <c r="C731" s="603"/>
      <c r="D731" s="603"/>
      <c r="E731" s="604"/>
      <c r="F731" s="672"/>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c r="A732" s="611" t="s">
        <v>47</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c r="A734" s="656" t="s">
        <v>36</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359.25" customHeight="1" thickBot="1">
      <c r="A735" s="595" t="s">
        <v>650</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c r="A736" s="767" t="s">
        <v>504</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c r="A737" s="609" t="s">
        <v>433</v>
      </c>
      <c r="B737" s="610"/>
      <c r="C737" s="610"/>
      <c r="D737" s="610"/>
      <c r="E737" s="610"/>
      <c r="F737" s="610"/>
      <c r="G737" s="923">
        <v>232</v>
      </c>
      <c r="H737" s="924"/>
      <c r="I737" s="924"/>
      <c r="J737" s="924"/>
      <c r="K737" s="924"/>
      <c r="L737" s="924"/>
      <c r="M737" s="924"/>
      <c r="N737" s="924"/>
      <c r="O737" s="924"/>
      <c r="P737" s="925"/>
      <c r="Q737" s="610" t="s">
        <v>360</v>
      </c>
      <c r="R737" s="610"/>
      <c r="S737" s="610"/>
      <c r="T737" s="610"/>
      <c r="U737" s="610"/>
      <c r="V737" s="610"/>
      <c r="W737" s="923">
        <v>233</v>
      </c>
      <c r="X737" s="924"/>
      <c r="Y737" s="924"/>
      <c r="Z737" s="924"/>
      <c r="AA737" s="924"/>
      <c r="AB737" s="924"/>
      <c r="AC737" s="924"/>
      <c r="AD737" s="924"/>
      <c r="AE737" s="924"/>
      <c r="AF737" s="925"/>
      <c r="AG737" s="610" t="s">
        <v>361</v>
      </c>
      <c r="AH737" s="610"/>
      <c r="AI737" s="610"/>
      <c r="AJ737" s="610"/>
      <c r="AK737" s="610"/>
      <c r="AL737" s="610"/>
      <c r="AM737" s="923">
        <v>197</v>
      </c>
      <c r="AN737" s="924"/>
      <c r="AO737" s="924"/>
      <c r="AP737" s="924"/>
      <c r="AQ737" s="924"/>
      <c r="AR737" s="924"/>
      <c r="AS737" s="924"/>
      <c r="AT737" s="924"/>
      <c r="AU737" s="924"/>
      <c r="AV737" s="925"/>
      <c r="AW737" s="59"/>
      <c r="AX737" s="60"/>
    </row>
    <row r="738" spans="1:50" ht="24.75" customHeight="1">
      <c r="A738" s="900" t="s">
        <v>362</v>
      </c>
      <c r="B738" s="901"/>
      <c r="C738" s="901"/>
      <c r="D738" s="901"/>
      <c r="E738" s="901"/>
      <c r="F738" s="901"/>
      <c r="G738" s="923">
        <v>73</v>
      </c>
      <c r="H738" s="924"/>
      <c r="I738" s="924"/>
      <c r="J738" s="924"/>
      <c r="K738" s="924"/>
      <c r="L738" s="924"/>
      <c r="M738" s="924"/>
      <c r="N738" s="924"/>
      <c r="O738" s="924"/>
      <c r="P738" s="924"/>
      <c r="Q738" s="610" t="s">
        <v>363</v>
      </c>
      <c r="R738" s="610"/>
      <c r="S738" s="610"/>
      <c r="T738" s="610"/>
      <c r="U738" s="610"/>
      <c r="V738" s="610"/>
      <c r="W738" s="923">
        <v>71</v>
      </c>
      <c r="X738" s="924"/>
      <c r="Y738" s="924"/>
      <c r="Z738" s="924"/>
      <c r="AA738" s="924"/>
      <c r="AB738" s="924"/>
      <c r="AC738" s="924"/>
      <c r="AD738" s="924"/>
      <c r="AE738" s="924"/>
      <c r="AF738" s="925"/>
      <c r="AG738" s="901" t="s">
        <v>364</v>
      </c>
      <c r="AH738" s="901"/>
      <c r="AI738" s="901"/>
      <c r="AJ738" s="901"/>
      <c r="AK738" s="901"/>
      <c r="AL738" s="901"/>
      <c r="AM738" s="923">
        <v>75</v>
      </c>
      <c r="AN738" s="924"/>
      <c r="AO738" s="924"/>
      <c r="AP738" s="924"/>
      <c r="AQ738" s="924"/>
      <c r="AR738" s="924"/>
      <c r="AS738" s="924"/>
      <c r="AT738" s="924"/>
      <c r="AU738" s="924"/>
      <c r="AV738" s="925"/>
      <c r="AW738" s="87"/>
      <c r="AX738" s="88"/>
    </row>
    <row r="739" spans="1:50" ht="24.75" customHeight="1" thickBot="1">
      <c r="A739" s="736" t="s">
        <v>490</v>
      </c>
      <c r="B739" s="737"/>
      <c r="C739" s="737"/>
      <c r="D739" s="737"/>
      <c r="E739" s="737"/>
      <c r="F739" s="737"/>
      <c r="G739" s="926"/>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c r="A740" s="773" t="s">
        <v>540</v>
      </c>
      <c r="B740" s="774"/>
      <c r="C740" s="774"/>
      <c r="D740" s="774"/>
      <c r="E740" s="774"/>
      <c r="F740" s="775"/>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3.2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105.7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96"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40.25"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5"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0.25"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5"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3" t="s">
        <v>542</v>
      </c>
      <c r="B779" s="754"/>
      <c r="C779" s="754"/>
      <c r="D779" s="754"/>
      <c r="E779" s="754"/>
      <c r="F779" s="755"/>
      <c r="G779" s="419" t="s">
        <v>616</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517</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c r="A781" s="569"/>
      <c r="B781" s="756"/>
      <c r="C781" s="756"/>
      <c r="D781" s="756"/>
      <c r="E781" s="756"/>
      <c r="F781" s="757"/>
      <c r="G781" s="434" t="s">
        <v>604</v>
      </c>
      <c r="H781" s="435"/>
      <c r="I781" s="435"/>
      <c r="J781" s="435"/>
      <c r="K781" s="436"/>
      <c r="L781" s="437" t="s">
        <v>610</v>
      </c>
      <c r="M781" s="438"/>
      <c r="N781" s="438"/>
      <c r="O781" s="438"/>
      <c r="P781" s="438"/>
      <c r="Q781" s="438"/>
      <c r="R781" s="438"/>
      <c r="S781" s="438"/>
      <c r="T781" s="438"/>
      <c r="U781" s="438"/>
      <c r="V781" s="438"/>
      <c r="W781" s="438"/>
      <c r="X781" s="439"/>
      <c r="Y781" s="464">
        <v>32</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c r="A782" s="569"/>
      <c r="B782" s="756"/>
      <c r="C782" s="756"/>
      <c r="D782" s="756"/>
      <c r="E782" s="756"/>
      <c r="F782" s="757"/>
      <c r="G782" s="345" t="s">
        <v>605</v>
      </c>
      <c r="H782" s="346"/>
      <c r="I782" s="346"/>
      <c r="J782" s="346"/>
      <c r="K782" s="347"/>
      <c r="L782" s="390" t="s">
        <v>611</v>
      </c>
      <c r="M782" s="391"/>
      <c r="N782" s="391"/>
      <c r="O782" s="391"/>
      <c r="P782" s="391"/>
      <c r="Q782" s="391"/>
      <c r="R782" s="391"/>
      <c r="S782" s="391"/>
      <c r="T782" s="391"/>
      <c r="U782" s="391"/>
      <c r="V782" s="391"/>
      <c r="W782" s="391"/>
      <c r="X782" s="392"/>
      <c r="Y782" s="387">
        <v>30</v>
      </c>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c r="A783" s="569"/>
      <c r="B783" s="756"/>
      <c r="C783" s="756"/>
      <c r="D783" s="756"/>
      <c r="E783" s="756"/>
      <c r="F783" s="757"/>
      <c r="G783" s="345" t="s">
        <v>606</v>
      </c>
      <c r="H783" s="346"/>
      <c r="I783" s="346"/>
      <c r="J783" s="346"/>
      <c r="K783" s="347"/>
      <c r="L783" s="390" t="s">
        <v>612</v>
      </c>
      <c r="M783" s="391"/>
      <c r="N783" s="391"/>
      <c r="O783" s="391"/>
      <c r="P783" s="391"/>
      <c r="Q783" s="391"/>
      <c r="R783" s="391"/>
      <c r="S783" s="391"/>
      <c r="T783" s="391"/>
      <c r="U783" s="391"/>
      <c r="V783" s="391"/>
      <c r="W783" s="391"/>
      <c r="X783" s="392"/>
      <c r="Y783" s="387">
        <v>35</v>
      </c>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c r="A784" s="569"/>
      <c r="B784" s="756"/>
      <c r="C784" s="756"/>
      <c r="D784" s="756"/>
      <c r="E784" s="756"/>
      <c r="F784" s="757"/>
      <c r="G784" s="345" t="s">
        <v>607</v>
      </c>
      <c r="H784" s="346"/>
      <c r="I784" s="346"/>
      <c r="J784" s="346"/>
      <c r="K784" s="347"/>
      <c r="L784" s="390" t="s">
        <v>613</v>
      </c>
      <c r="M784" s="391"/>
      <c r="N784" s="391"/>
      <c r="O784" s="391"/>
      <c r="P784" s="391"/>
      <c r="Q784" s="391"/>
      <c r="R784" s="391"/>
      <c r="S784" s="391"/>
      <c r="T784" s="391"/>
      <c r="U784" s="391"/>
      <c r="V784" s="391"/>
      <c r="W784" s="391"/>
      <c r="X784" s="392"/>
      <c r="Y784" s="387">
        <v>11</v>
      </c>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c r="A785" s="569"/>
      <c r="B785" s="756"/>
      <c r="C785" s="756"/>
      <c r="D785" s="756"/>
      <c r="E785" s="756"/>
      <c r="F785" s="757"/>
      <c r="G785" s="345" t="s">
        <v>608</v>
      </c>
      <c r="H785" s="346"/>
      <c r="I785" s="346"/>
      <c r="J785" s="346"/>
      <c r="K785" s="347"/>
      <c r="L785" s="390" t="s">
        <v>614</v>
      </c>
      <c r="M785" s="391"/>
      <c r="N785" s="391"/>
      <c r="O785" s="391"/>
      <c r="P785" s="391"/>
      <c r="Q785" s="391"/>
      <c r="R785" s="391"/>
      <c r="S785" s="391"/>
      <c r="T785" s="391"/>
      <c r="U785" s="391"/>
      <c r="V785" s="391"/>
      <c r="W785" s="391"/>
      <c r="X785" s="392"/>
      <c r="Y785" s="387">
        <v>5</v>
      </c>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c r="A786" s="569"/>
      <c r="B786" s="756"/>
      <c r="C786" s="756"/>
      <c r="D786" s="756"/>
      <c r="E786" s="756"/>
      <c r="F786" s="757"/>
      <c r="G786" s="345" t="s">
        <v>609</v>
      </c>
      <c r="H786" s="346"/>
      <c r="I786" s="346"/>
      <c r="J786" s="346"/>
      <c r="K786" s="347"/>
      <c r="L786" s="390" t="s">
        <v>615</v>
      </c>
      <c r="M786" s="391"/>
      <c r="N786" s="391"/>
      <c r="O786" s="391"/>
      <c r="P786" s="391"/>
      <c r="Q786" s="391"/>
      <c r="R786" s="391"/>
      <c r="S786" s="391"/>
      <c r="T786" s="391"/>
      <c r="U786" s="391"/>
      <c r="V786" s="391"/>
      <c r="W786" s="391"/>
      <c r="X786" s="392"/>
      <c r="Y786" s="387">
        <v>12</v>
      </c>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125</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customHeight="1">
      <c r="A792" s="569"/>
      <c r="B792" s="756"/>
      <c r="C792" s="756"/>
      <c r="D792" s="756"/>
      <c r="E792" s="756"/>
      <c r="F792" s="757"/>
      <c r="G792" s="419" t="s">
        <v>617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620</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c r="A794" s="569"/>
      <c r="B794" s="756"/>
      <c r="C794" s="756"/>
      <c r="D794" s="756"/>
      <c r="E794" s="756"/>
      <c r="F794" s="757"/>
      <c r="G794" s="434" t="s">
        <v>618</v>
      </c>
      <c r="H794" s="435"/>
      <c r="I794" s="435"/>
      <c r="J794" s="435"/>
      <c r="K794" s="436"/>
      <c r="L794" s="437" t="s">
        <v>619</v>
      </c>
      <c r="M794" s="438"/>
      <c r="N794" s="438"/>
      <c r="O794" s="438"/>
      <c r="P794" s="438"/>
      <c r="Q794" s="438"/>
      <c r="R794" s="438"/>
      <c r="S794" s="438"/>
      <c r="T794" s="438"/>
      <c r="U794" s="438"/>
      <c r="V794" s="438"/>
      <c r="W794" s="438"/>
      <c r="X794" s="439"/>
      <c r="Y794" s="464">
        <v>6</v>
      </c>
      <c r="Z794" s="465"/>
      <c r="AA794" s="465"/>
      <c r="AB794" s="562"/>
      <c r="AC794" s="434" t="s">
        <v>618</v>
      </c>
      <c r="AD794" s="435"/>
      <c r="AE794" s="435"/>
      <c r="AF794" s="435"/>
      <c r="AG794" s="436"/>
      <c r="AH794" s="437" t="s">
        <v>619</v>
      </c>
      <c r="AI794" s="438"/>
      <c r="AJ794" s="438"/>
      <c r="AK794" s="438"/>
      <c r="AL794" s="438"/>
      <c r="AM794" s="438"/>
      <c r="AN794" s="438"/>
      <c r="AO794" s="438"/>
      <c r="AP794" s="438"/>
      <c r="AQ794" s="438"/>
      <c r="AR794" s="438"/>
      <c r="AS794" s="438"/>
      <c r="AT794" s="439"/>
      <c r="AU794" s="464">
        <v>14</v>
      </c>
      <c r="AV794" s="465"/>
      <c r="AW794" s="465"/>
      <c r="AX794" s="466"/>
    </row>
    <row r="795" spans="1:50" ht="24.75" hidden="1" customHeight="1">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6</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14</v>
      </c>
      <c r="AV804" s="401"/>
      <c r="AW804" s="401"/>
      <c r="AX804" s="403"/>
    </row>
    <row r="805" spans="1:50" ht="24.75" hidden="1" customHeight="1">
      <c r="A805" s="569"/>
      <c r="B805" s="756"/>
      <c r="C805" s="756"/>
      <c r="D805" s="756"/>
      <c r="E805" s="756"/>
      <c r="F805" s="757"/>
      <c r="G805" s="419" t="s">
        <v>456</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457</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494</v>
      </c>
      <c r="AM831" s="920"/>
      <c r="AN831" s="920"/>
      <c r="AO831" s="91" t="s">
        <v>492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487</v>
      </c>
      <c r="AD836" s="251"/>
      <c r="AE836" s="251"/>
      <c r="AF836" s="251"/>
      <c r="AG836" s="251"/>
      <c r="AH836" s="341" t="s">
        <v>523</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c r="A837" s="393">
        <v>1</v>
      </c>
      <c r="B837" s="393">
        <v>1</v>
      </c>
      <c r="C837" s="414" t="s">
        <v>573</v>
      </c>
      <c r="D837" s="404"/>
      <c r="E837" s="404"/>
      <c r="F837" s="404"/>
      <c r="G837" s="404"/>
      <c r="H837" s="404"/>
      <c r="I837" s="404"/>
      <c r="J837" s="405">
        <v>8010005002644</v>
      </c>
      <c r="K837" s="406"/>
      <c r="L837" s="406"/>
      <c r="M837" s="406"/>
      <c r="N837" s="406"/>
      <c r="O837" s="406"/>
      <c r="P837" s="415" t="s">
        <v>574</v>
      </c>
      <c r="Q837" s="308"/>
      <c r="R837" s="308"/>
      <c r="S837" s="308"/>
      <c r="T837" s="308"/>
      <c r="U837" s="308"/>
      <c r="V837" s="308"/>
      <c r="W837" s="308"/>
      <c r="X837" s="308"/>
      <c r="Y837" s="316">
        <v>125</v>
      </c>
      <c r="Z837" s="317"/>
      <c r="AA837" s="317"/>
      <c r="AB837" s="318"/>
      <c r="AC837" s="407" t="s">
        <v>528</v>
      </c>
      <c r="AD837" s="413"/>
      <c r="AE837" s="413"/>
      <c r="AF837" s="413"/>
      <c r="AG837" s="413"/>
      <c r="AH837" s="408">
        <v>1</v>
      </c>
      <c r="AI837" s="409"/>
      <c r="AJ837" s="409"/>
      <c r="AK837" s="409"/>
      <c r="AL837" s="313"/>
      <c r="AM837" s="314"/>
      <c r="AN837" s="314"/>
      <c r="AO837" s="315"/>
      <c r="AP837" s="309"/>
      <c r="AQ837" s="309"/>
      <c r="AR837" s="309"/>
      <c r="AS837" s="309"/>
      <c r="AT837" s="309"/>
      <c r="AU837" s="309"/>
      <c r="AV837" s="309"/>
      <c r="AW837" s="309"/>
      <c r="AX837" s="309"/>
    </row>
    <row r="838" spans="1:50" ht="30" hidden="1" customHeight="1">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487</v>
      </c>
      <c r="AD869" s="251"/>
      <c r="AE869" s="251"/>
      <c r="AF869" s="251"/>
      <c r="AG869" s="251"/>
      <c r="AH869" s="341" t="s">
        <v>523</v>
      </c>
      <c r="AI869" s="343"/>
      <c r="AJ869" s="343"/>
      <c r="AK869" s="343"/>
      <c r="AL869" s="343" t="s">
        <v>22</v>
      </c>
      <c r="AM869" s="343"/>
      <c r="AN869" s="343"/>
      <c r="AO869" s="417"/>
      <c r="AP869" s="418" t="s">
        <v>435</v>
      </c>
      <c r="AQ869" s="418"/>
      <c r="AR869" s="418"/>
      <c r="AS869" s="418"/>
      <c r="AT869" s="418"/>
      <c r="AU869" s="418"/>
      <c r="AV869" s="418"/>
      <c r="AW869" s="418"/>
      <c r="AX869" s="418"/>
    </row>
    <row r="870" spans="1:50" ht="30" customHeight="1">
      <c r="A870" s="393">
        <v>1</v>
      </c>
      <c r="B870" s="393">
        <v>1</v>
      </c>
      <c r="C870" s="414" t="s">
        <v>621</v>
      </c>
      <c r="D870" s="404"/>
      <c r="E870" s="404"/>
      <c r="F870" s="404"/>
      <c r="G870" s="404"/>
      <c r="H870" s="404"/>
      <c r="I870" s="404"/>
      <c r="J870" s="405">
        <v>2010001029119</v>
      </c>
      <c r="K870" s="406"/>
      <c r="L870" s="406"/>
      <c r="M870" s="406"/>
      <c r="N870" s="406"/>
      <c r="O870" s="406"/>
      <c r="P870" s="415" t="s">
        <v>575</v>
      </c>
      <c r="Q870" s="308"/>
      <c r="R870" s="308"/>
      <c r="S870" s="308"/>
      <c r="T870" s="308"/>
      <c r="U870" s="308"/>
      <c r="V870" s="308"/>
      <c r="W870" s="308"/>
      <c r="X870" s="308"/>
      <c r="Y870" s="316">
        <v>0.7</v>
      </c>
      <c r="Z870" s="317"/>
      <c r="AA870" s="317"/>
      <c r="AB870" s="318"/>
      <c r="AC870" s="407" t="s">
        <v>534</v>
      </c>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customHeight="1">
      <c r="A871" s="393">
        <v>2</v>
      </c>
      <c r="B871" s="393">
        <v>1</v>
      </c>
      <c r="C871" s="414" t="s">
        <v>623</v>
      </c>
      <c r="D871" s="404"/>
      <c r="E871" s="404"/>
      <c r="F871" s="404"/>
      <c r="G871" s="404"/>
      <c r="H871" s="404"/>
      <c r="I871" s="404"/>
      <c r="J871" s="405">
        <v>8010001013240</v>
      </c>
      <c r="K871" s="406"/>
      <c r="L871" s="406"/>
      <c r="M871" s="406"/>
      <c r="N871" s="406"/>
      <c r="O871" s="406"/>
      <c r="P871" s="415" t="s">
        <v>575</v>
      </c>
      <c r="Q871" s="308"/>
      <c r="R871" s="308"/>
      <c r="S871" s="308"/>
      <c r="T871" s="308"/>
      <c r="U871" s="308"/>
      <c r="V871" s="308"/>
      <c r="W871" s="308"/>
      <c r="X871" s="308"/>
      <c r="Y871" s="316">
        <v>0.4</v>
      </c>
      <c r="Z871" s="317"/>
      <c r="AA871" s="317"/>
      <c r="AB871" s="318"/>
      <c r="AC871" s="407" t="s">
        <v>534</v>
      </c>
      <c r="AD871" s="413"/>
      <c r="AE871" s="413"/>
      <c r="AF871" s="413"/>
      <c r="AG871" s="413"/>
      <c r="AH871" s="408"/>
      <c r="AI871" s="409"/>
      <c r="AJ871" s="409"/>
      <c r="AK871" s="409"/>
      <c r="AL871" s="410"/>
      <c r="AM871" s="411"/>
      <c r="AN871" s="411"/>
      <c r="AO871" s="412"/>
      <c r="AP871" s="309"/>
      <c r="AQ871" s="309"/>
      <c r="AR871" s="309"/>
      <c r="AS871" s="309"/>
      <c r="AT871" s="309"/>
      <c r="AU871" s="309"/>
      <c r="AV871" s="309"/>
      <c r="AW871" s="309"/>
      <c r="AX871" s="309"/>
    </row>
    <row r="872" spans="1:50" ht="30" customHeight="1">
      <c r="A872" s="393">
        <v>3</v>
      </c>
      <c r="B872" s="393">
        <v>1</v>
      </c>
      <c r="C872" s="414" t="s">
        <v>651</v>
      </c>
      <c r="D872" s="404"/>
      <c r="E872" s="404"/>
      <c r="F872" s="404"/>
      <c r="G872" s="404"/>
      <c r="H872" s="404"/>
      <c r="I872" s="404"/>
      <c r="J872" s="405">
        <v>6010101000462</v>
      </c>
      <c r="K872" s="406"/>
      <c r="L872" s="406"/>
      <c r="M872" s="406"/>
      <c r="N872" s="406"/>
      <c r="O872" s="406"/>
      <c r="P872" s="415" t="s">
        <v>575</v>
      </c>
      <c r="Q872" s="308"/>
      <c r="R872" s="308"/>
      <c r="S872" s="308"/>
      <c r="T872" s="308"/>
      <c r="U872" s="308"/>
      <c r="V872" s="308"/>
      <c r="W872" s="308"/>
      <c r="X872" s="308"/>
      <c r="Y872" s="316">
        <v>0.4</v>
      </c>
      <c r="Z872" s="317"/>
      <c r="AA872" s="317"/>
      <c r="AB872" s="318"/>
      <c r="AC872" s="407" t="s">
        <v>534</v>
      </c>
      <c r="AD872" s="413"/>
      <c r="AE872" s="413"/>
      <c r="AF872" s="413"/>
      <c r="AG872" s="413"/>
      <c r="AH872" s="311"/>
      <c r="AI872" s="312"/>
      <c r="AJ872" s="312"/>
      <c r="AK872" s="312"/>
      <c r="AL872" s="313"/>
      <c r="AM872" s="314"/>
      <c r="AN872" s="314"/>
      <c r="AO872" s="315"/>
      <c r="AP872" s="309"/>
      <c r="AQ872" s="309"/>
      <c r="AR872" s="309"/>
      <c r="AS872" s="309"/>
      <c r="AT872" s="309"/>
      <c r="AU872" s="309"/>
      <c r="AV872" s="309"/>
      <c r="AW872" s="309"/>
      <c r="AX872" s="309"/>
    </row>
    <row r="873" spans="1:50" ht="30" customHeight="1">
      <c r="A873" s="393">
        <v>4</v>
      </c>
      <c r="B873" s="393">
        <v>1</v>
      </c>
      <c r="C873" s="414" t="s">
        <v>624</v>
      </c>
      <c r="D873" s="404"/>
      <c r="E873" s="404"/>
      <c r="F873" s="404"/>
      <c r="G873" s="404"/>
      <c r="H873" s="404"/>
      <c r="I873" s="404"/>
      <c r="J873" s="405" t="s">
        <v>581</v>
      </c>
      <c r="K873" s="406"/>
      <c r="L873" s="406"/>
      <c r="M873" s="406"/>
      <c r="N873" s="406"/>
      <c r="O873" s="406"/>
      <c r="P873" s="415" t="s">
        <v>575</v>
      </c>
      <c r="Q873" s="308"/>
      <c r="R873" s="308"/>
      <c r="S873" s="308"/>
      <c r="T873" s="308"/>
      <c r="U873" s="308"/>
      <c r="V873" s="308"/>
      <c r="W873" s="308"/>
      <c r="X873" s="308"/>
      <c r="Y873" s="316">
        <v>0.3</v>
      </c>
      <c r="Z873" s="317"/>
      <c r="AA873" s="317"/>
      <c r="AB873" s="318"/>
      <c r="AC873" s="407" t="s">
        <v>534</v>
      </c>
      <c r="AD873" s="413"/>
      <c r="AE873" s="413"/>
      <c r="AF873" s="413"/>
      <c r="AG873" s="413"/>
      <c r="AH873" s="311"/>
      <c r="AI873" s="312"/>
      <c r="AJ873" s="312"/>
      <c r="AK873" s="312"/>
      <c r="AL873" s="313"/>
      <c r="AM873" s="314"/>
      <c r="AN873" s="314"/>
      <c r="AO873" s="315"/>
      <c r="AP873" s="309"/>
      <c r="AQ873" s="309"/>
      <c r="AR873" s="309"/>
      <c r="AS873" s="309"/>
      <c r="AT873" s="309"/>
      <c r="AU873" s="309"/>
      <c r="AV873" s="309"/>
      <c r="AW873" s="309"/>
      <c r="AX873" s="309"/>
    </row>
    <row r="874" spans="1:50" ht="30" customHeight="1">
      <c r="A874" s="393">
        <v>5</v>
      </c>
      <c r="B874" s="393">
        <v>1</v>
      </c>
      <c r="C874" s="414" t="s">
        <v>652</v>
      </c>
      <c r="D874" s="404"/>
      <c r="E874" s="404"/>
      <c r="F874" s="404"/>
      <c r="G874" s="404"/>
      <c r="H874" s="404"/>
      <c r="I874" s="404"/>
      <c r="J874" s="405">
        <v>2010001062986</v>
      </c>
      <c r="K874" s="406"/>
      <c r="L874" s="406"/>
      <c r="M874" s="406"/>
      <c r="N874" s="406"/>
      <c r="O874" s="406"/>
      <c r="P874" s="415" t="s">
        <v>575</v>
      </c>
      <c r="Q874" s="308"/>
      <c r="R874" s="308"/>
      <c r="S874" s="308"/>
      <c r="T874" s="308"/>
      <c r="U874" s="308"/>
      <c r="V874" s="308"/>
      <c r="W874" s="308"/>
      <c r="X874" s="308"/>
      <c r="Y874" s="316">
        <v>0.3</v>
      </c>
      <c r="Z874" s="317"/>
      <c r="AA874" s="317"/>
      <c r="AB874" s="318"/>
      <c r="AC874" s="407" t="s">
        <v>534</v>
      </c>
      <c r="AD874" s="413"/>
      <c r="AE874" s="413"/>
      <c r="AF874" s="413"/>
      <c r="AG874" s="413"/>
      <c r="AH874" s="311"/>
      <c r="AI874" s="312"/>
      <c r="AJ874" s="312"/>
      <c r="AK874" s="312"/>
      <c r="AL874" s="313"/>
      <c r="AM874" s="314"/>
      <c r="AN874" s="314"/>
      <c r="AO874" s="315"/>
      <c r="AP874" s="309"/>
      <c r="AQ874" s="309"/>
      <c r="AR874" s="309"/>
      <c r="AS874" s="309"/>
      <c r="AT874" s="309"/>
      <c r="AU874" s="309"/>
      <c r="AV874" s="309"/>
      <c r="AW874" s="309"/>
      <c r="AX874" s="309"/>
    </row>
    <row r="875" spans="1:50" ht="30" customHeight="1">
      <c r="A875" s="393">
        <v>6</v>
      </c>
      <c r="B875" s="393">
        <v>1</v>
      </c>
      <c r="C875" s="414" t="s">
        <v>625</v>
      </c>
      <c r="D875" s="404"/>
      <c r="E875" s="404"/>
      <c r="F875" s="404"/>
      <c r="G875" s="404"/>
      <c r="H875" s="404"/>
      <c r="I875" s="404"/>
      <c r="J875" s="405">
        <v>6010401029219</v>
      </c>
      <c r="K875" s="406"/>
      <c r="L875" s="406"/>
      <c r="M875" s="406"/>
      <c r="N875" s="406"/>
      <c r="O875" s="406"/>
      <c r="P875" s="415" t="s">
        <v>575</v>
      </c>
      <c r="Q875" s="308"/>
      <c r="R875" s="308"/>
      <c r="S875" s="308"/>
      <c r="T875" s="308"/>
      <c r="U875" s="308"/>
      <c r="V875" s="308"/>
      <c r="W875" s="308"/>
      <c r="X875" s="308"/>
      <c r="Y875" s="316">
        <v>0.3</v>
      </c>
      <c r="Z875" s="317"/>
      <c r="AA875" s="317"/>
      <c r="AB875" s="318"/>
      <c r="AC875" s="407" t="s">
        <v>534</v>
      </c>
      <c r="AD875" s="413"/>
      <c r="AE875" s="413"/>
      <c r="AF875" s="413"/>
      <c r="AG875" s="413"/>
      <c r="AH875" s="311"/>
      <c r="AI875" s="312"/>
      <c r="AJ875" s="312"/>
      <c r="AK875" s="312"/>
      <c r="AL875" s="313"/>
      <c r="AM875" s="314"/>
      <c r="AN875" s="314"/>
      <c r="AO875" s="315"/>
      <c r="AP875" s="309"/>
      <c r="AQ875" s="309"/>
      <c r="AR875" s="309"/>
      <c r="AS875" s="309"/>
      <c r="AT875" s="309"/>
      <c r="AU875" s="309"/>
      <c r="AV875" s="309"/>
      <c r="AW875" s="309"/>
      <c r="AX875" s="309"/>
    </row>
    <row r="876" spans="1:50" ht="30" customHeight="1">
      <c r="A876" s="393">
        <v>7</v>
      </c>
      <c r="B876" s="393">
        <v>1</v>
      </c>
      <c r="C876" s="414" t="s">
        <v>626</v>
      </c>
      <c r="D876" s="404"/>
      <c r="E876" s="404"/>
      <c r="F876" s="404"/>
      <c r="G876" s="404"/>
      <c r="H876" s="404"/>
      <c r="I876" s="404"/>
      <c r="J876" s="405" t="s">
        <v>580</v>
      </c>
      <c r="K876" s="406"/>
      <c r="L876" s="406"/>
      <c r="M876" s="406"/>
      <c r="N876" s="406"/>
      <c r="O876" s="406"/>
      <c r="P876" s="415" t="s">
        <v>575</v>
      </c>
      <c r="Q876" s="308"/>
      <c r="R876" s="308"/>
      <c r="S876" s="308"/>
      <c r="T876" s="308"/>
      <c r="U876" s="308"/>
      <c r="V876" s="308"/>
      <c r="W876" s="308"/>
      <c r="X876" s="308"/>
      <c r="Y876" s="316">
        <v>0.3</v>
      </c>
      <c r="Z876" s="317"/>
      <c r="AA876" s="317"/>
      <c r="AB876" s="318"/>
      <c r="AC876" s="407" t="s">
        <v>534</v>
      </c>
      <c r="AD876" s="413"/>
      <c r="AE876" s="413"/>
      <c r="AF876" s="413"/>
      <c r="AG876" s="413"/>
      <c r="AH876" s="311"/>
      <c r="AI876" s="312"/>
      <c r="AJ876" s="312"/>
      <c r="AK876" s="312"/>
      <c r="AL876" s="313"/>
      <c r="AM876" s="314"/>
      <c r="AN876" s="314"/>
      <c r="AO876" s="315"/>
      <c r="AP876" s="309"/>
      <c r="AQ876" s="309"/>
      <c r="AR876" s="309"/>
      <c r="AS876" s="309"/>
      <c r="AT876" s="309"/>
      <c r="AU876" s="309"/>
      <c r="AV876" s="309"/>
      <c r="AW876" s="309"/>
      <c r="AX876" s="309"/>
    </row>
    <row r="877" spans="1:50" ht="30" customHeight="1">
      <c r="A877" s="393">
        <v>8</v>
      </c>
      <c r="B877" s="393">
        <v>1</v>
      </c>
      <c r="C877" s="414" t="s">
        <v>627</v>
      </c>
      <c r="D877" s="404"/>
      <c r="E877" s="404"/>
      <c r="F877" s="404"/>
      <c r="G877" s="404"/>
      <c r="H877" s="404"/>
      <c r="I877" s="404"/>
      <c r="J877" s="405">
        <v>1010001013882</v>
      </c>
      <c r="K877" s="406"/>
      <c r="L877" s="406"/>
      <c r="M877" s="406"/>
      <c r="N877" s="406"/>
      <c r="O877" s="406"/>
      <c r="P877" s="415" t="s">
        <v>575</v>
      </c>
      <c r="Q877" s="308"/>
      <c r="R877" s="308"/>
      <c r="S877" s="308"/>
      <c r="T877" s="308"/>
      <c r="U877" s="308"/>
      <c r="V877" s="308"/>
      <c r="W877" s="308"/>
      <c r="X877" s="308"/>
      <c r="Y877" s="316">
        <v>0.3</v>
      </c>
      <c r="Z877" s="317"/>
      <c r="AA877" s="317"/>
      <c r="AB877" s="318"/>
      <c r="AC877" s="407" t="s">
        <v>534</v>
      </c>
      <c r="AD877" s="413"/>
      <c r="AE877" s="413"/>
      <c r="AF877" s="413"/>
      <c r="AG877" s="413"/>
      <c r="AH877" s="311"/>
      <c r="AI877" s="312"/>
      <c r="AJ877" s="312"/>
      <c r="AK877" s="312"/>
      <c r="AL877" s="313"/>
      <c r="AM877" s="314"/>
      <c r="AN877" s="314"/>
      <c r="AO877" s="315"/>
      <c r="AP877" s="309"/>
      <c r="AQ877" s="309"/>
      <c r="AR877" s="309"/>
      <c r="AS877" s="309"/>
      <c r="AT877" s="309"/>
      <c r="AU877" s="309"/>
      <c r="AV877" s="309"/>
      <c r="AW877" s="309"/>
      <c r="AX877" s="309"/>
    </row>
    <row r="878" spans="1:50" ht="30" customHeight="1">
      <c r="A878" s="393">
        <v>9</v>
      </c>
      <c r="B878" s="393">
        <v>1</v>
      </c>
      <c r="C878" s="414" t="s">
        <v>628</v>
      </c>
      <c r="D878" s="404"/>
      <c r="E878" s="404"/>
      <c r="F878" s="404"/>
      <c r="G878" s="404"/>
      <c r="H878" s="404"/>
      <c r="I878" s="404"/>
      <c r="J878" s="405" t="s">
        <v>622</v>
      </c>
      <c r="K878" s="406"/>
      <c r="L878" s="406"/>
      <c r="M878" s="406"/>
      <c r="N878" s="406"/>
      <c r="O878" s="406"/>
      <c r="P878" s="415" t="s">
        <v>575</v>
      </c>
      <c r="Q878" s="308"/>
      <c r="R878" s="308"/>
      <c r="S878" s="308"/>
      <c r="T878" s="308"/>
      <c r="U878" s="308"/>
      <c r="V878" s="308"/>
      <c r="W878" s="308"/>
      <c r="X878" s="308"/>
      <c r="Y878" s="316">
        <v>0.2</v>
      </c>
      <c r="Z878" s="317"/>
      <c r="AA878" s="317"/>
      <c r="AB878" s="318"/>
      <c r="AC878" s="407" t="s">
        <v>534</v>
      </c>
      <c r="AD878" s="413"/>
      <c r="AE878" s="413"/>
      <c r="AF878" s="413"/>
      <c r="AG878" s="413"/>
      <c r="AH878" s="311"/>
      <c r="AI878" s="312"/>
      <c r="AJ878" s="312"/>
      <c r="AK878" s="312"/>
      <c r="AL878" s="313"/>
      <c r="AM878" s="314"/>
      <c r="AN878" s="314"/>
      <c r="AO878" s="315"/>
      <c r="AP878" s="309"/>
      <c r="AQ878" s="309"/>
      <c r="AR878" s="309"/>
      <c r="AS878" s="309"/>
      <c r="AT878" s="309"/>
      <c r="AU878" s="309"/>
      <c r="AV878" s="309"/>
      <c r="AW878" s="309"/>
      <c r="AX878" s="309"/>
    </row>
    <row r="879" spans="1:50" ht="30" customHeight="1">
      <c r="A879" s="393">
        <v>10</v>
      </c>
      <c r="B879" s="393">
        <v>1</v>
      </c>
      <c r="C879" s="414" t="s">
        <v>629</v>
      </c>
      <c r="D879" s="404"/>
      <c r="E879" s="404"/>
      <c r="F879" s="404"/>
      <c r="G879" s="404"/>
      <c r="H879" s="404"/>
      <c r="I879" s="404"/>
      <c r="J879" s="405">
        <v>5010401117404</v>
      </c>
      <c r="K879" s="406"/>
      <c r="L879" s="406"/>
      <c r="M879" s="406"/>
      <c r="N879" s="406"/>
      <c r="O879" s="406"/>
      <c r="P879" s="415" t="s">
        <v>575</v>
      </c>
      <c r="Q879" s="308"/>
      <c r="R879" s="308"/>
      <c r="S879" s="308"/>
      <c r="T879" s="308"/>
      <c r="U879" s="308"/>
      <c r="V879" s="308"/>
      <c r="W879" s="308"/>
      <c r="X879" s="308"/>
      <c r="Y879" s="316">
        <v>0.2</v>
      </c>
      <c r="Z879" s="317"/>
      <c r="AA879" s="317"/>
      <c r="AB879" s="318"/>
      <c r="AC879" s="407" t="s">
        <v>534</v>
      </c>
      <c r="AD879" s="413"/>
      <c r="AE879" s="413"/>
      <c r="AF879" s="413"/>
      <c r="AG879" s="413"/>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487</v>
      </c>
      <c r="AD902" s="251"/>
      <c r="AE902" s="251"/>
      <c r="AF902" s="251"/>
      <c r="AG902" s="251"/>
      <c r="AH902" s="341" t="s">
        <v>523</v>
      </c>
      <c r="AI902" s="343"/>
      <c r="AJ902" s="343"/>
      <c r="AK902" s="343"/>
      <c r="AL902" s="343" t="s">
        <v>22</v>
      </c>
      <c r="AM902" s="343"/>
      <c r="AN902" s="343"/>
      <c r="AO902" s="417"/>
      <c r="AP902" s="418" t="s">
        <v>435</v>
      </c>
      <c r="AQ902" s="418"/>
      <c r="AR902" s="418"/>
      <c r="AS902" s="418"/>
      <c r="AT902" s="418"/>
      <c r="AU902" s="418"/>
      <c r="AV902" s="418"/>
      <c r="AW902" s="418"/>
      <c r="AX902" s="418"/>
    </row>
    <row r="903" spans="1:50" ht="30" customHeight="1">
      <c r="A903" s="393">
        <v>1</v>
      </c>
      <c r="B903" s="393">
        <v>1</v>
      </c>
      <c r="C903" s="414" t="s">
        <v>577</v>
      </c>
      <c r="D903" s="404"/>
      <c r="E903" s="404"/>
      <c r="F903" s="404"/>
      <c r="G903" s="404"/>
      <c r="H903" s="404"/>
      <c r="I903" s="404"/>
      <c r="J903" s="405">
        <v>8010005002644</v>
      </c>
      <c r="K903" s="406"/>
      <c r="L903" s="406"/>
      <c r="M903" s="406"/>
      <c r="N903" s="406"/>
      <c r="O903" s="406"/>
      <c r="P903" s="415" t="s">
        <v>630</v>
      </c>
      <c r="Q903" s="308"/>
      <c r="R903" s="308"/>
      <c r="S903" s="308"/>
      <c r="T903" s="308"/>
      <c r="U903" s="308"/>
      <c r="V903" s="308"/>
      <c r="W903" s="308"/>
      <c r="X903" s="308"/>
      <c r="Y903" s="316">
        <v>6</v>
      </c>
      <c r="Z903" s="317"/>
      <c r="AA903" s="317"/>
      <c r="AB903" s="318"/>
      <c r="AC903" s="407" t="s">
        <v>535</v>
      </c>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c r="A904" s="393">
        <v>2</v>
      </c>
      <c r="B904" s="393">
        <v>1</v>
      </c>
      <c r="C904" s="414"/>
      <c r="D904" s="404"/>
      <c r="E904" s="404"/>
      <c r="F904" s="404"/>
      <c r="G904" s="404"/>
      <c r="H904" s="404"/>
      <c r="I904" s="404"/>
      <c r="J904" s="405"/>
      <c r="K904" s="406"/>
      <c r="L904" s="406"/>
      <c r="M904" s="406"/>
      <c r="N904" s="406"/>
      <c r="O904" s="406"/>
      <c r="P904" s="415"/>
      <c r="Q904" s="308"/>
      <c r="R904" s="308"/>
      <c r="S904" s="308"/>
      <c r="T904" s="308"/>
      <c r="U904" s="308"/>
      <c r="V904" s="308"/>
      <c r="W904" s="308"/>
      <c r="X904" s="308"/>
      <c r="Y904" s="316"/>
      <c r="Z904" s="317"/>
      <c r="AA904" s="317"/>
      <c r="AB904" s="318"/>
      <c r="AC904" s="407"/>
      <c r="AD904" s="413"/>
      <c r="AE904" s="413"/>
      <c r="AF904" s="413"/>
      <c r="AG904" s="413"/>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13"/>
      <c r="AE905" s="413"/>
      <c r="AF905" s="413"/>
      <c r="AG905" s="413"/>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13"/>
      <c r="AE906" s="413"/>
      <c r="AF906" s="413"/>
      <c r="AG906" s="413"/>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3">
        <v>5</v>
      </c>
      <c r="B907" s="393">
        <v>1</v>
      </c>
      <c r="C907" s="414"/>
      <c r="D907" s="404"/>
      <c r="E907" s="404"/>
      <c r="F907" s="404"/>
      <c r="G907" s="404"/>
      <c r="H907" s="404"/>
      <c r="I907" s="404"/>
      <c r="J907" s="405"/>
      <c r="K907" s="406"/>
      <c r="L907" s="406"/>
      <c r="M907" s="406"/>
      <c r="N907" s="406"/>
      <c r="O907" s="406"/>
      <c r="P907" s="415"/>
      <c r="Q907" s="308"/>
      <c r="R907" s="308"/>
      <c r="S907" s="308"/>
      <c r="T907" s="308"/>
      <c r="U907" s="308"/>
      <c r="V907" s="308"/>
      <c r="W907" s="308"/>
      <c r="X907" s="308"/>
      <c r="Y907" s="316"/>
      <c r="Z907" s="317"/>
      <c r="AA907" s="317"/>
      <c r="AB907" s="318"/>
      <c r="AC907" s="407"/>
      <c r="AD907" s="413"/>
      <c r="AE907" s="413"/>
      <c r="AF907" s="413"/>
      <c r="AG907" s="413"/>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3">
        <v>6</v>
      </c>
      <c r="B908" s="393">
        <v>1</v>
      </c>
      <c r="C908" s="414"/>
      <c r="D908" s="404"/>
      <c r="E908" s="404"/>
      <c r="F908" s="404"/>
      <c r="G908" s="404"/>
      <c r="H908" s="404"/>
      <c r="I908" s="404"/>
      <c r="J908" s="405"/>
      <c r="K908" s="406"/>
      <c r="L908" s="406"/>
      <c r="M908" s="406"/>
      <c r="N908" s="406"/>
      <c r="O908" s="406"/>
      <c r="P908" s="415"/>
      <c r="Q908" s="308"/>
      <c r="R908" s="308"/>
      <c r="S908" s="308"/>
      <c r="T908" s="308"/>
      <c r="U908" s="308"/>
      <c r="V908" s="308"/>
      <c r="W908" s="308"/>
      <c r="X908" s="308"/>
      <c r="Y908" s="316"/>
      <c r="Z908" s="317"/>
      <c r="AA908" s="317"/>
      <c r="AB908" s="318"/>
      <c r="AC908" s="407"/>
      <c r="AD908" s="413"/>
      <c r="AE908" s="413"/>
      <c r="AF908" s="413"/>
      <c r="AG908" s="413"/>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3">
        <v>7</v>
      </c>
      <c r="B909" s="393">
        <v>1</v>
      </c>
      <c r="C909" s="414"/>
      <c r="D909" s="404"/>
      <c r="E909" s="404"/>
      <c r="F909" s="404"/>
      <c r="G909" s="404"/>
      <c r="H909" s="404"/>
      <c r="I909" s="404"/>
      <c r="J909" s="405"/>
      <c r="K909" s="406"/>
      <c r="L909" s="406"/>
      <c r="M909" s="406"/>
      <c r="N909" s="406"/>
      <c r="O909" s="406"/>
      <c r="P909" s="415"/>
      <c r="Q909" s="308"/>
      <c r="R909" s="308"/>
      <c r="S909" s="308"/>
      <c r="T909" s="308"/>
      <c r="U909" s="308"/>
      <c r="V909" s="308"/>
      <c r="W909" s="308"/>
      <c r="X909" s="308"/>
      <c r="Y909" s="316"/>
      <c r="Z909" s="317"/>
      <c r="AA909" s="317"/>
      <c r="AB909" s="318"/>
      <c r="AC909" s="407"/>
      <c r="AD909" s="413"/>
      <c r="AE909" s="413"/>
      <c r="AF909" s="413"/>
      <c r="AG909" s="413"/>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3">
        <v>8</v>
      </c>
      <c r="B910" s="393">
        <v>1</v>
      </c>
      <c r="C910" s="414"/>
      <c r="D910" s="404"/>
      <c r="E910" s="404"/>
      <c r="F910" s="404"/>
      <c r="G910" s="404"/>
      <c r="H910" s="404"/>
      <c r="I910" s="404"/>
      <c r="J910" s="405"/>
      <c r="K910" s="406"/>
      <c r="L910" s="406"/>
      <c r="M910" s="406"/>
      <c r="N910" s="406"/>
      <c r="O910" s="406"/>
      <c r="P910" s="415"/>
      <c r="Q910" s="308"/>
      <c r="R910" s="308"/>
      <c r="S910" s="308"/>
      <c r="T910" s="308"/>
      <c r="U910" s="308"/>
      <c r="V910" s="308"/>
      <c r="W910" s="308"/>
      <c r="X910" s="308"/>
      <c r="Y910" s="316"/>
      <c r="Z910" s="317"/>
      <c r="AA910" s="317"/>
      <c r="AB910" s="318"/>
      <c r="AC910" s="407"/>
      <c r="AD910" s="413"/>
      <c r="AE910" s="413"/>
      <c r="AF910" s="413"/>
      <c r="AG910" s="413"/>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3">
        <v>9</v>
      </c>
      <c r="B911" s="393">
        <v>1</v>
      </c>
      <c r="C911" s="414"/>
      <c r="D911" s="404"/>
      <c r="E911" s="404"/>
      <c r="F911" s="404"/>
      <c r="G911" s="404"/>
      <c r="H911" s="404"/>
      <c r="I911" s="404"/>
      <c r="J911" s="405"/>
      <c r="K911" s="406"/>
      <c r="L911" s="406"/>
      <c r="M911" s="406"/>
      <c r="N911" s="406"/>
      <c r="O911" s="406"/>
      <c r="P911" s="415"/>
      <c r="Q911" s="308"/>
      <c r="R911" s="308"/>
      <c r="S911" s="308"/>
      <c r="T911" s="308"/>
      <c r="U911" s="308"/>
      <c r="V911" s="308"/>
      <c r="W911" s="308"/>
      <c r="X911" s="308"/>
      <c r="Y911" s="316"/>
      <c r="Z911" s="317"/>
      <c r="AA911" s="317"/>
      <c r="AB911" s="318"/>
      <c r="AC911" s="407"/>
      <c r="AD911" s="413"/>
      <c r="AE911" s="413"/>
      <c r="AF911" s="413"/>
      <c r="AG911" s="413"/>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3">
        <v>10</v>
      </c>
      <c r="B912" s="393">
        <v>1</v>
      </c>
      <c r="C912" s="414"/>
      <c r="D912" s="404"/>
      <c r="E912" s="404"/>
      <c r="F912" s="404"/>
      <c r="G912" s="404"/>
      <c r="H912" s="404"/>
      <c r="I912" s="404"/>
      <c r="J912" s="405"/>
      <c r="K912" s="406"/>
      <c r="L912" s="406"/>
      <c r="M912" s="406"/>
      <c r="N912" s="406"/>
      <c r="O912" s="406"/>
      <c r="P912" s="415"/>
      <c r="Q912" s="308"/>
      <c r="R912" s="308"/>
      <c r="S912" s="308"/>
      <c r="T912" s="308"/>
      <c r="U912" s="308"/>
      <c r="V912" s="308"/>
      <c r="W912" s="308"/>
      <c r="X912" s="308"/>
      <c r="Y912" s="316"/>
      <c r="Z912" s="317"/>
      <c r="AA912" s="317"/>
      <c r="AB912" s="318"/>
      <c r="AC912" s="407"/>
      <c r="AD912" s="413"/>
      <c r="AE912" s="413"/>
      <c r="AF912" s="413"/>
      <c r="AG912" s="413"/>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487</v>
      </c>
      <c r="AD935" s="251"/>
      <c r="AE935" s="251"/>
      <c r="AF935" s="251"/>
      <c r="AG935" s="251"/>
      <c r="AH935" s="341" t="s">
        <v>523</v>
      </c>
      <c r="AI935" s="343"/>
      <c r="AJ935" s="343"/>
      <c r="AK935" s="343"/>
      <c r="AL935" s="343" t="s">
        <v>22</v>
      </c>
      <c r="AM935" s="343"/>
      <c r="AN935" s="343"/>
      <c r="AO935" s="417"/>
      <c r="AP935" s="418" t="s">
        <v>435</v>
      </c>
      <c r="AQ935" s="418"/>
      <c r="AR935" s="418"/>
      <c r="AS935" s="418"/>
      <c r="AT935" s="418"/>
      <c r="AU935" s="418"/>
      <c r="AV935" s="418"/>
      <c r="AW935" s="418"/>
      <c r="AX935" s="418"/>
    </row>
    <row r="936" spans="1:50" ht="30" customHeight="1">
      <c r="A936" s="393">
        <v>1</v>
      </c>
      <c r="B936" s="393">
        <v>1</v>
      </c>
      <c r="C936" s="414" t="s">
        <v>576</v>
      </c>
      <c r="D936" s="404"/>
      <c r="E936" s="404"/>
      <c r="F936" s="404"/>
      <c r="G936" s="404"/>
      <c r="H936" s="404"/>
      <c r="I936" s="404"/>
      <c r="J936" s="405" t="s">
        <v>640</v>
      </c>
      <c r="K936" s="406"/>
      <c r="L936" s="406"/>
      <c r="M936" s="406"/>
      <c r="N936" s="406"/>
      <c r="O936" s="406"/>
      <c r="P936" s="415" t="s">
        <v>644</v>
      </c>
      <c r="Q936" s="308"/>
      <c r="R936" s="308"/>
      <c r="S936" s="308"/>
      <c r="T936" s="308"/>
      <c r="U936" s="308"/>
      <c r="V936" s="308"/>
      <c r="W936" s="308"/>
      <c r="X936" s="308"/>
      <c r="Y936" s="316">
        <v>13</v>
      </c>
      <c r="Z936" s="317"/>
      <c r="AA936" s="317"/>
      <c r="AB936" s="318"/>
      <c r="AC936" s="407" t="s">
        <v>535</v>
      </c>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customHeight="1">
      <c r="A937" s="393">
        <v>2</v>
      </c>
      <c r="B937" s="393">
        <v>1</v>
      </c>
      <c r="C937" s="414" t="s">
        <v>631</v>
      </c>
      <c r="D937" s="404"/>
      <c r="E937" s="404"/>
      <c r="F937" s="404"/>
      <c r="G937" s="404"/>
      <c r="H937" s="404"/>
      <c r="I937" s="404"/>
      <c r="J937" s="405" t="s">
        <v>640</v>
      </c>
      <c r="K937" s="406"/>
      <c r="L937" s="406"/>
      <c r="M937" s="406"/>
      <c r="N937" s="406"/>
      <c r="O937" s="406"/>
      <c r="P937" s="415" t="s">
        <v>644</v>
      </c>
      <c r="Q937" s="308"/>
      <c r="R937" s="308"/>
      <c r="S937" s="308"/>
      <c r="T937" s="308"/>
      <c r="U937" s="308"/>
      <c r="V937" s="308"/>
      <c r="W937" s="308"/>
      <c r="X937" s="308"/>
      <c r="Y937" s="316">
        <v>12</v>
      </c>
      <c r="Z937" s="317"/>
      <c r="AA937" s="317"/>
      <c r="AB937" s="318"/>
      <c r="AC937" s="407" t="s">
        <v>535</v>
      </c>
      <c r="AD937" s="413"/>
      <c r="AE937" s="413"/>
      <c r="AF937" s="413"/>
      <c r="AG937" s="413"/>
      <c r="AH937" s="408"/>
      <c r="AI937" s="409"/>
      <c r="AJ937" s="409"/>
      <c r="AK937" s="409"/>
      <c r="AL937" s="410"/>
      <c r="AM937" s="411"/>
      <c r="AN937" s="411"/>
      <c r="AO937" s="412"/>
      <c r="AP937" s="309"/>
      <c r="AQ937" s="309"/>
      <c r="AR937" s="309"/>
      <c r="AS937" s="309"/>
      <c r="AT937" s="309"/>
      <c r="AU937" s="309"/>
      <c r="AV937" s="309"/>
      <c r="AW937" s="309"/>
      <c r="AX937" s="309"/>
    </row>
    <row r="938" spans="1:50" ht="30" customHeight="1">
      <c r="A938" s="393">
        <v>3</v>
      </c>
      <c r="B938" s="393">
        <v>1</v>
      </c>
      <c r="C938" s="414" t="s">
        <v>632</v>
      </c>
      <c r="D938" s="404"/>
      <c r="E938" s="404"/>
      <c r="F938" s="404"/>
      <c r="G938" s="404"/>
      <c r="H938" s="404"/>
      <c r="I938" s="404"/>
      <c r="J938" s="405" t="s">
        <v>641</v>
      </c>
      <c r="K938" s="406"/>
      <c r="L938" s="406"/>
      <c r="M938" s="406"/>
      <c r="N938" s="406"/>
      <c r="O938" s="406"/>
      <c r="P938" s="415" t="s">
        <v>644</v>
      </c>
      <c r="Q938" s="308"/>
      <c r="R938" s="308"/>
      <c r="S938" s="308"/>
      <c r="T938" s="308"/>
      <c r="U938" s="308"/>
      <c r="V938" s="308"/>
      <c r="W938" s="308"/>
      <c r="X938" s="308"/>
      <c r="Y938" s="316">
        <v>2</v>
      </c>
      <c r="Z938" s="317"/>
      <c r="AA938" s="317"/>
      <c r="AB938" s="318"/>
      <c r="AC938" s="407" t="s">
        <v>535</v>
      </c>
      <c r="AD938" s="413"/>
      <c r="AE938" s="413"/>
      <c r="AF938" s="413"/>
      <c r="AG938" s="413"/>
      <c r="AH938" s="311"/>
      <c r="AI938" s="312"/>
      <c r="AJ938" s="312"/>
      <c r="AK938" s="312"/>
      <c r="AL938" s="313"/>
      <c r="AM938" s="314"/>
      <c r="AN938" s="314"/>
      <c r="AO938" s="315"/>
      <c r="AP938" s="309"/>
      <c r="AQ938" s="309"/>
      <c r="AR938" s="309"/>
      <c r="AS938" s="309"/>
      <c r="AT938" s="309"/>
      <c r="AU938" s="309"/>
      <c r="AV938" s="309"/>
      <c r="AW938" s="309"/>
      <c r="AX938" s="309"/>
    </row>
    <row r="939" spans="1:50" ht="30" customHeight="1">
      <c r="A939" s="393">
        <v>4</v>
      </c>
      <c r="B939" s="393">
        <v>1</v>
      </c>
      <c r="C939" s="414" t="s">
        <v>633</v>
      </c>
      <c r="D939" s="404"/>
      <c r="E939" s="404"/>
      <c r="F939" s="404"/>
      <c r="G939" s="404"/>
      <c r="H939" s="404"/>
      <c r="I939" s="404"/>
      <c r="J939" s="405" t="s">
        <v>640</v>
      </c>
      <c r="K939" s="406"/>
      <c r="L939" s="406"/>
      <c r="M939" s="406"/>
      <c r="N939" s="406"/>
      <c r="O939" s="406"/>
      <c r="P939" s="415" t="s">
        <v>644</v>
      </c>
      <c r="Q939" s="308"/>
      <c r="R939" s="308"/>
      <c r="S939" s="308"/>
      <c r="T939" s="308"/>
      <c r="U939" s="308"/>
      <c r="V939" s="308"/>
      <c r="W939" s="308"/>
      <c r="X939" s="308"/>
      <c r="Y939" s="316">
        <v>2</v>
      </c>
      <c r="Z939" s="317"/>
      <c r="AA939" s="317"/>
      <c r="AB939" s="318"/>
      <c r="AC939" s="407" t="s">
        <v>535</v>
      </c>
      <c r="AD939" s="413"/>
      <c r="AE939" s="413"/>
      <c r="AF939" s="413"/>
      <c r="AG939" s="413"/>
      <c r="AH939" s="311"/>
      <c r="AI939" s="312"/>
      <c r="AJ939" s="312"/>
      <c r="AK939" s="312"/>
      <c r="AL939" s="313"/>
      <c r="AM939" s="314"/>
      <c r="AN939" s="314"/>
      <c r="AO939" s="315"/>
      <c r="AP939" s="309"/>
      <c r="AQ939" s="309"/>
      <c r="AR939" s="309"/>
      <c r="AS939" s="309"/>
      <c r="AT939" s="309"/>
      <c r="AU939" s="309"/>
      <c r="AV939" s="309"/>
      <c r="AW939" s="309"/>
      <c r="AX939" s="309"/>
    </row>
    <row r="940" spans="1:50" ht="30" customHeight="1">
      <c r="A940" s="393">
        <v>5</v>
      </c>
      <c r="B940" s="393">
        <v>1</v>
      </c>
      <c r="C940" s="414" t="s">
        <v>634</v>
      </c>
      <c r="D940" s="404"/>
      <c r="E940" s="404"/>
      <c r="F940" s="404"/>
      <c r="G940" s="404"/>
      <c r="H940" s="404"/>
      <c r="I940" s="404"/>
      <c r="J940" s="405" t="s">
        <v>641</v>
      </c>
      <c r="K940" s="406"/>
      <c r="L940" s="406"/>
      <c r="M940" s="406"/>
      <c r="N940" s="406"/>
      <c r="O940" s="406"/>
      <c r="P940" s="415" t="s">
        <v>644</v>
      </c>
      <c r="Q940" s="308"/>
      <c r="R940" s="308"/>
      <c r="S940" s="308"/>
      <c r="T940" s="308"/>
      <c r="U940" s="308"/>
      <c r="V940" s="308"/>
      <c r="W940" s="308"/>
      <c r="X940" s="308"/>
      <c r="Y940" s="316">
        <v>2</v>
      </c>
      <c r="Z940" s="317"/>
      <c r="AA940" s="317"/>
      <c r="AB940" s="318"/>
      <c r="AC940" s="407" t="s">
        <v>535</v>
      </c>
      <c r="AD940" s="413"/>
      <c r="AE940" s="413"/>
      <c r="AF940" s="413"/>
      <c r="AG940" s="413"/>
      <c r="AH940" s="311"/>
      <c r="AI940" s="312"/>
      <c r="AJ940" s="312"/>
      <c r="AK940" s="312"/>
      <c r="AL940" s="313"/>
      <c r="AM940" s="314"/>
      <c r="AN940" s="314"/>
      <c r="AO940" s="315"/>
      <c r="AP940" s="309"/>
      <c r="AQ940" s="309"/>
      <c r="AR940" s="309"/>
      <c r="AS940" s="309"/>
      <c r="AT940" s="309"/>
      <c r="AU940" s="309"/>
      <c r="AV940" s="309"/>
      <c r="AW940" s="309"/>
      <c r="AX940" s="309"/>
    </row>
    <row r="941" spans="1:50" ht="30" customHeight="1">
      <c r="A941" s="393">
        <v>6</v>
      </c>
      <c r="B941" s="393">
        <v>1</v>
      </c>
      <c r="C941" s="414" t="s">
        <v>635</v>
      </c>
      <c r="D941" s="404"/>
      <c r="E941" s="404"/>
      <c r="F941" s="404"/>
      <c r="G941" s="404"/>
      <c r="H941" s="404"/>
      <c r="I941" s="404"/>
      <c r="J941" s="405" t="s">
        <v>640</v>
      </c>
      <c r="K941" s="406"/>
      <c r="L941" s="406"/>
      <c r="M941" s="406"/>
      <c r="N941" s="406"/>
      <c r="O941" s="406"/>
      <c r="P941" s="415" t="s">
        <v>644</v>
      </c>
      <c r="Q941" s="308"/>
      <c r="R941" s="308"/>
      <c r="S941" s="308"/>
      <c r="T941" s="308"/>
      <c r="U941" s="308"/>
      <c r="V941" s="308"/>
      <c r="W941" s="308"/>
      <c r="X941" s="308"/>
      <c r="Y941" s="316">
        <v>2</v>
      </c>
      <c r="Z941" s="317"/>
      <c r="AA941" s="317"/>
      <c r="AB941" s="318"/>
      <c r="AC941" s="407" t="s">
        <v>535</v>
      </c>
      <c r="AD941" s="413"/>
      <c r="AE941" s="413"/>
      <c r="AF941" s="413"/>
      <c r="AG941" s="413"/>
      <c r="AH941" s="311"/>
      <c r="AI941" s="312"/>
      <c r="AJ941" s="312"/>
      <c r="AK941" s="312"/>
      <c r="AL941" s="313"/>
      <c r="AM941" s="314"/>
      <c r="AN941" s="314"/>
      <c r="AO941" s="315"/>
      <c r="AP941" s="309"/>
      <c r="AQ941" s="309"/>
      <c r="AR941" s="309"/>
      <c r="AS941" s="309"/>
      <c r="AT941" s="309"/>
      <c r="AU941" s="309"/>
      <c r="AV941" s="309"/>
      <c r="AW941" s="309"/>
      <c r="AX941" s="309"/>
    </row>
    <row r="942" spans="1:50" ht="30" customHeight="1">
      <c r="A942" s="393">
        <v>7</v>
      </c>
      <c r="B942" s="393">
        <v>1</v>
      </c>
      <c r="C942" s="414" t="s">
        <v>636</v>
      </c>
      <c r="D942" s="404"/>
      <c r="E942" s="404"/>
      <c r="F942" s="404"/>
      <c r="G942" s="404"/>
      <c r="H942" s="404"/>
      <c r="I942" s="404"/>
      <c r="J942" s="405" t="s">
        <v>642</v>
      </c>
      <c r="K942" s="406"/>
      <c r="L942" s="406"/>
      <c r="M942" s="406"/>
      <c r="N942" s="406"/>
      <c r="O942" s="406"/>
      <c r="P942" s="415" t="s">
        <v>644</v>
      </c>
      <c r="Q942" s="308"/>
      <c r="R942" s="308"/>
      <c r="S942" s="308"/>
      <c r="T942" s="308"/>
      <c r="U942" s="308"/>
      <c r="V942" s="308"/>
      <c r="W942" s="308"/>
      <c r="X942" s="308"/>
      <c r="Y942" s="316">
        <v>1</v>
      </c>
      <c r="Z942" s="317"/>
      <c r="AA942" s="317"/>
      <c r="AB942" s="318"/>
      <c r="AC942" s="407" t="s">
        <v>535</v>
      </c>
      <c r="AD942" s="413"/>
      <c r="AE942" s="413"/>
      <c r="AF942" s="413"/>
      <c r="AG942" s="413"/>
      <c r="AH942" s="311"/>
      <c r="AI942" s="312"/>
      <c r="AJ942" s="312"/>
      <c r="AK942" s="312"/>
      <c r="AL942" s="313"/>
      <c r="AM942" s="314"/>
      <c r="AN942" s="314"/>
      <c r="AO942" s="315"/>
      <c r="AP942" s="309"/>
      <c r="AQ942" s="309"/>
      <c r="AR942" s="309"/>
      <c r="AS942" s="309"/>
      <c r="AT942" s="309"/>
      <c r="AU942" s="309"/>
      <c r="AV942" s="309"/>
      <c r="AW942" s="309"/>
      <c r="AX942" s="309"/>
    </row>
    <row r="943" spans="1:50" ht="30" customHeight="1">
      <c r="A943" s="393">
        <v>8</v>
      </c>
      <c r="B943" s="393">
        <v>1</v>
      </c>
      <c r="C943" s="414" t="s">
        <v>637</v>
      </c>
      <c r="D943" s="404"/>
      <c r="E943" s="404"/>
      <c r="F943" s="404"/>
      <c r="G943" s="404"/>
      <c r="H943" s="404"/>
      <c r="I943" s="404"/>
      <c r="J943" s="405" t="s">
        <v>642</v>
      </c>
      <c r="K943" s="406"/>
      <c r="L943" s="406"/>
      <c r="M943" s="406"/>
      <c r="N943" s="406"/>
      <c r="O943" s="406"/>
      <c r="P943" s="415" t="s">
        <v>644</v>
      </c>
      <c r="Q943" s="308"/>
      <c r="R943" s="308"/>
      <c r="S943" s="308"/>
      <c r="T943" s="308"/>
      <c r="U943" s="308"/>
      <c r="V943" s="308"/>
      <c r="W943" s="308"/>
      <c r="X943" s="308"/>
      <c r="Y943" s="316">
        <v>1</v>
      </c>
      <c r="Z943" s="317"/>
      <c r="AA943" s="317"/>
      <c r="AB943" s="318"/>
      <c r="AC943" s="407" t="s">
        <v>535</v>
      </c>
      <c r="AD943" s="413"/>
      <c r="AE943" s="413"/>
      <c r="AF943" s="413"/>
      <c r="AG943" s="413"/>
      <c r="AH943" s="311"/>
      <c r="AI943" s="312"/>
      <c r="AJ943" s="312"/>
      <c r="AK943" s="312"/>
      <c r="AL943" s="313"/>
      <c r="AM943" s="314"/>
      <c r="AN943" s="314"/>
      <c r="AO943" s="315"/>
      <c r="AP943" s="309"/>
      <c r="AQ943" s="309"/>
      <c r="AR943" s="309"/>
      <c r="AS943" s="309"/>
      <c r="AT943" s="309"/>
      <c r="AU943" s="309"/>
      <c r="AV943" s="309"/>
      <c r="AW943" s="309"/>
      <c r="AX943" s="309"/>
    </row>
    <row r="944" spans="1:50" ht="30" customHeight="1">
      <c r="A944" s="393">
        <v>9</v>
      </c>
      <c r="B944" s="393">
        <v>1</v>
      </c>
      <c r="C944" s="414" t="s">
        <v>638</v>
      </c>
      <c r="D944" s="404"/>
      <c r="E944" s="404"/>
      <c r="F944" s="404"/>
      <c r="G944" s="404"/>
      <c r="H944" s="404"/>
      <c r="I944" s="404"/>
      <c r="J944" s="405" t="s">
        <v>641</v>
      </c>
      <c r="K944" s="406"/>
      <c r="L944" s="406"/>
      <c r="M944" s="406"/>
      <c r="N944" s="406"/>
      <c r="O944" s="406"/>
      <c r="P944" s="415" t="s">
        <v>644</v>
      </c>
      <c r="Q944" s="308"/>
      <c r="R944" s="308"/>
      <c r="S944" s="308"/>
      <c r="T944" s="308"/>
      <c r="U944" s="308"/>
      <c r="V944" s="308"/>
      <c r="W944" s="308"/>
      <c r="X944" s="308"/>
      <c r="Y944" s="316">
        <v>1</v>
      </c>
      <c r="Z944" s="317"/>
      <c r="AA944" s="317"/>
      <c r="AB944" s="318"/>
      <c r="AC944" s="407" t="s">
        <v>535</v>
      </c>
      <c r="AD944" s="413"/>
      <c r="AE944" s="413"/>
      <c r="AF944" s="413"/>
      <c r="AG944" s="413"/>
      <c r="AH944" s="311"/>
      <c r="AI944" s="312"/>
      <c r="AJ944" s="312"/>
      <c r="AK944" s="312"/>
      <c r="AL944" s="313"/>
      <c r="AM944" s="314"/>
      <c r="AN944" s="314"/>
      <c r="AO944" s="315"/>
      <c r="AP944" s="309"/>
      <c r="AQ944" s="309"/>
      <c r="AR944" s="309"/>
      <c r="AS944" s="309"/>
      <c r="AT944" s="309"/>
      <c r="AU944" s="309"/>
      <c r="AV944" s="309"/>
      <c r="AW944" s="309"/>
      <c r="AX944" s="309"/>
    </row>
    <row r="945" spans="1:50" ht="30" customHeight="1">
      <c r="A945" s="393">
        <v>10</v>
      </c>
      <c r="B945" s="393">
        <v>1</v>
      </c>
      <c r="C945" s="414" t="s">
        <v>639</v>
      </c>
      <c r="D945" s="404"/>
      <c r="E945" s="404"/>
      <c r="F945" s="404"/>
      <c r="G945" s="404"/>
      <c r="H945" s="404"/>
      <c r="I945" s="404"/>
      <c r="J945" s="405" t="s">
        <v>643</v>
      </c>
      <c r="K945" s="406"/>
      <c r="L945" s="406"/>
      <c r="M945" s="406"/>
      <c r="N945" s="406"/>
      <c r="O945" s="406"/>
      <c r="P945" s="415" t="s">
        <v>644</v>
      </c>
      <c r="Q945" s="308"/>
      <c r="R945" s="308"/>
      <c r="S945" s="308"/>
      <c r="T945" s="308"/>
      <c r="U945" s="308"/>
      <c r="V945" s="308"/>
      <c r="W945" s="308"/>
      <c r="X945" s="308"/>
      <c r="Y945" s="316">
        <v>1</v>
      </c>
      <c r="Z945" s="317"/>
      <c r="AA945" s="317"/>
      <c r="AB945" s="318"/>
      <c r="AC945" s="407" t="s">
        <v>535</v>
      </c>
      <c r="AD945" s="413"/>
      <c r="AE945" s="413"/>
      <c r="AF945" s="413"/>
      <c r="AG945" s="413"/>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487</v>
      </c>
      <c r="AD968" s="251"/>
      <c r="AE968" s="251"/>
      <c r="AF968" s="251"/>
      <c r="AG968" s="251"/>
      <c r="AH968" s="341" t="s">
        <v>523</v>
      </c>
      <c r="AI968" s="343"/>
      <c r="AJ968" s="343"/>
      <c r="AK968" s="343"/>
      <c r="AL968" s="343" t="s">
        <v>22</v>
      </c>
      <c r="AM968" s="343"/>
      <c r="AN968" s="343"/>
      <c r="AO968" s="417"/>
      <c r="AP968" s="418" t="s">
        <v>435</v>
      </c>
      <c r="AQ968" s="418"/>
      <c r="AR968" s="418"/>
      <c r="AS968" s="418"/>
      <c r="AT968" s="418"/>
      <c r="AU968" s="418"/>
      <c r="AV968" s="418"/>
      <c r="AW968" s="418"/>
      <c r="AX968" s="418"/>
    </row>
    <row r="969" spans="1:50" ht="30" customHeight="1">
      <c r="A969" s="393">
        <v>1</v>
      </c>
      <c r="B969" s="393">
        <v>1</v>
      </c>
      <c r="C969" s="414" t="s">
        <v>578</v>
      </c>
      <c r="D969" s="404"/>
      <c r="E969" s="404"/>
      <c r="F969" s="404"/>
      <c r="G969" s="404"/>
      <c r="H969" s="404"/>
      <c r="I969" s="404"/>
      <c r="J969" s="405" t="s">
        <v>564</v>
      </c>
      <c r="K969" s="406"/>
      <c r="L969" s="406"/>
      <c r="M969" s="406"/>
      <c r="N969" s="406"/>
      <c r="O969" s="406"/>
      <c r="P969" s="415" t="s">
        <v>579</v>
      </c>
      <c r="Q969" s="308"/>
      <c r="R969" s="308"/>
      <c r="S969" s="308"/>
      <c r="T969" s="308"/>
      <c r="U969" s="308"/>
      <c r="V969" s="308"/>
      <c r="W969" s="308"/>
      <c r="X969" s="308"/>
      <c r="Y969" s="316">
        <v>3.0000000000000001E-3</v>
      </c>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c r="A970" s="393">
        <v>2</v>
      </c>
      <c r="B970" s="393">
        <v>1</v>
      </c>
      <c r="C970" s="414"/>
      <c r="D970" s="404"/>
      <c r="E970" s="404"/>
      <c r="F970" s="404"/>
      <c r="G970" s="404"/>
      <c r="H970" s="404"/>
      <c r="I970" s="404"/>
      <c r="J970" s="405"/>
      <c r="K970" s="406"/>
      <c r="L970" s="406"/>
      <c r="M970" s="406"/>
      <c r="N970" s="406"/>
      <c r="O970" s="406"/>
      <c r="P970" s="415"/>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14"/>
      <c r="D973" s="404"/>
      <c r="E973" s="404"/>
      <c r="F973" s="404"/>
      <c r="G973" s="404"/>
      <c r="H973" s="404"/>
      <c r="I973" s="404"/>
      <c r="J973" s="405"/>
      <c r="K973" s="406"/>
      <c r="L973" s="406"/>
      <c r="M973" s="406"/>
      <c r="N973" s="406"/>
      <c r="O973" s="406"/>
      <c r="P973" s="415"/>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1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1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1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1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1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487</v>
      </c>
      <c r="AD1001" s="251"/>
      <c r="AE1001" s="251"/>
      <c r="AF1001" s="251"/>
      <c r="AG1001" s="251"/>
      <c r="AH1001" s="341" t="s">
        <v>523</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487</v>
      </c>
      <c r="AD1034" s="251"/>
      <c r="AE1034" s="251"/>
      <c r="AF1034" s="251"/>
      <c r="AG1034" s="251"/>
      <c r="AH1034" s="341" t="s">
        <v>523</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487</v>
      </c>
      <c r="AD1067" s="251"/>
      <c r="AE1067" s="251"/>
      <c r="AF1067" s="251"/>
      <c r="AG1067" s="251"/>
      <c r="AH1067" s="341" t="s">
        <v>523</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c r="A1098" s="858" t="s">
        <v>467</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494</v>
      </c>
      <c r="AM1098" s="922"/>
      <c r="AN1098" s="922"/>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468</v>
      </c>
      <c r="AQ1101" s="418"/>
      <c r="AR1101" s="418"/>
      <c r="AS1101" s="418"/>
      <c r="AT1101" s="418"/>
      <c r="AU1101" s="418"/>
      <c r="AV1101" s="418"/>
      <c r="AW1101" s="418"/>
      <c r="AX1101" s="418"/>
    </row>
    <row r="1102" spans="1:50" ht="30" hidden="1" customHeight="1">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3:AX13 AR15:AX15 P15:AQ17">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1" max="49" man="1"/>
    <brk id="710" max="49" man="1"/>
    <brk id="733" max="49" man="1"/>
    <brk id="735" max="49" man="1"/>
    <brk id="9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470</v>
      </c>
      <c r="W4" s="32" t="s">
        <v>271</v>
      </c>
      <c r="Y4" s="32" t="s">
        <v>73</v>
      </c>
      <c r="Z4" s="30"/>
      <c r="AA4" s="32" t="s">
        <v>76</v>
      </c>
      <c r="AB4" s="31"/>
      <c r="AC4" s="32" t="s">
        <v>257</v>
      </c>
      <c r="AD4" s="28"/>
      <c r="AE4" s="45" t="s">
        <v>298</v>
      </c>
      <c r="AF4" s="30"/>
      <c r="AG4" s="57" t="s">
        <v>530</v>
      </c>
      <c r="AI4" s="54" t="s">
        <v>514</v>
      </c>
      <c r="AK4" s="54" t="str">
        <f t="shared" ref="AK4:AK49" si="7">CHAR(CODE(AK3)+1)</f>
        <v>C</v>
      </c>
      <c r="AM4" s="97"/>
      <c r="AN4" s="97"/>
      <c r="AP4" s="57" t="s">
        <v>530</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463</v>
      </c>
      <c r="Y5" s="32" t="s">
        <v>75</v>
      </c>
      <c r="Z5" s="30"/>
      <c r="AA5" s="32" t="s">
        <v>78</v>
      </c>
      <c r="AB5" s="31"/>
      <c r="AC5" s="32" t="s">
        <v>299</v>
      </c>
      <c r="AD5" s="31"/>
      <c r="AE5" s="45" t="s">
        <v>541</v>
      </c>
      <c r="AF5" s="30"/>
      <c r="AG5" s="57" t="s">
        <v>531</v>
      </c>
      <c r="AI5" s="57" t="s">
        <v>515</v>
      </c>
      <c r="AK5" s="54" t="str">
        <f t="shared" si="7"/>
        <v>D</v>
      </c>
      <c r="AP5" s="57" t="s">
        <v>531</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534</v>
      </c>
      <c r="AK8" s="54" t="str">
        <f t="shared" si="7"/>
        <v>G</v>
      </c>
      <c r="AP8" s="57" t="s">
        <v>534</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c r="A10" s="14" t="s">
        <v>464</v>
      </c>
      <c r="B10" s="15"/>
      <c r="C10" s="13" t="str">
        <f t="shared" si="0"/>
        <v/>
      </c>
      <c r="D10" s="13" t="str">
        <f t="shared" si="8"/>
        <v/>
      </c>
      <c r="F10" s="18" t="s">
        <v>236</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510</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471</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3" t="s">
        <v>499</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72" t="s">
        <v>536</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c r="A9" s="533" t="s">
        <v>499</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33"/>
      <c r="B13" s="634"/>
      <c r="C13" s="634"/>
      <c r="D13" s="634"/>
      <c r="E13" s="634"/>
      <c r="F13" s="635"/>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72" t="s">
        <v>536</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c r="A16" s="533" t="s">
        <v>499</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33"/>
      <c r="B20" s="634"/>
      <c r="C20" s="634"/>
      <c r="D20" s="634"/>
      <c r="E20" s="634"/>
      <c r="F20" s="635"/>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72" t="s">
        <v>536</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c r="A23" s="533" t="s">
        <v>499</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33"/>
      <c r="B27" s="634"/>
      <c r="C27" s="634"/>
      <c r="D27" s="634"/>
      <c r="E27" s="634"/>
      <c r="F27" s="635"/>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72" t="s">
        <v>536</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c r="A30" s="533" t="s">
        <v>499</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33"/>
      <c r="B34" s="634"/>
      <c r="C34" s="634"/>
      <c r="D34" s="634"/>
      <c r="E34" s="634"/>
      <c r="F34" s="635"/>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72" t="s">
        <v>536</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c r="A37" s="533" t="s">
        <v>499</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33"/>
      <c r="B41" s="634"/>
      <c r="C41" s="634"/>
      <c r="D41" s="634"/>
      <c r="E41" s="634"/>
      <c r="F41" s="635"/>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72" t="s">
        <v>536</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c r="A44" s="533" t="s">
        <v>499</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33"/>
      <c r="B48" s="634"/>
      <c r="C48" s="634"/>
      <c r="D48" s="634"/>
      <c r="E48" s="634"/>
      <c r="F48" s="635"/>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72" t="s">
        <v>536</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c r="A51" s="533" t="s">
        <v>499</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33"/>
      <c r="B55" s="634"/>
      <c r="C55" s="634"/>
      <c r="D55" s="634"/>
      <c r="E55" s="634"/>
      <c r="F55" s="635"/>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72" t="s">
        <v>536</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c r="A58" s="533" t="s">
        <v>499</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33"/>
      <c r="B62" s="634"/>
      <c r="C62" s="634"/>
      <c r="D62" s="634"/>
      <c r="E62" s="634"/>
      <c r="F62" s="635"/>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72" t="s">
        <v>536</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c r="A65" s="533" t="s">
        <v>499</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33"/>
      <c r="B69" s="634"/>
      <c r="C69" s="634"/>
      <c r="D69" s="634"/>
      <c r="E69" s="634"/>
      <c r="F69" s="635"/>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72" t="s">
        <v>536</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3" t="s">
        <v>29</v>
      </c>
      <c r="B2" s="1044"/>
      <c r="C2" s="1044"/>
      <c r="D2" s="1044"/>
      <c r="E2" s="1044"/>
      <c r="F2" s="1045"/>
      <c r="G2" s="419" t="s">
        <v>522</v>
      </c>
      <c r="H2" s="420"/>
      <c r="I2" s="420"/>
      <c r="J2" s="420"/>
      <c r="K2" s="420"/>
      <c r="L2" s="420"/>
      <c r="M2" s="420"/>
      <c r="N2" s="420"/>
      <c r="O2" s="420"/>
      <c r="P2" s="420"/>
      <c r="Q2" s="420"/>
      <c r="R2" s="420"/>
      <c r="S2" s="420"/>
      <c r="T2" s="420"/>
      <c r="U2" s="420"/>
      <c r="V2" s="420"/>
      <c r="W2" s="420"/>
      <c r="X2" s="420"/>
      <c r="Y2" s="420"/>
      <c r="Z2" s="420"/>
      <c r="AA2" s="420"/>
      <c r="AB2" s="444"/>
      <c r="AC2" s="419" t="s">
        <v>524</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row r="55" spans="1:50" ht="30" customHeight="1">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row r="108" spans="1:50" ht="30" customHeight="1">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row r="161" spans="1:50" ht="30" customHeight="1">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row r="214" spans="1:50" ht="30" customHeight="1">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505</v>
      </c>
      <c r="Z3" s="342"/>
      <c r="AA3" s="342"/>
      <c r="AB3" s="342"/>
      <c r="AC3" s="251" t="s">
        <v>487</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505</v>
      </c>
      <c r="Z36" s="342"/>
      <c r="AA36" s="342"/>
      <c r="AB36" s="342"/>
      <c r="AC36" s="251" t="s">
        <v>487</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505</v>
      </c>
      <c r="Z69" s="342"/>
      <c r="AA69" s="342"/>
      <c r="AB69" s="342"/>
      <c r="AC69" s="251" t="s">
        <v>487</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505</v>
      </c>
      <c r="Z102" s="342"/>
      <c r="AA102" s="342"/>
      <c r="AB102" s="342"/>
      <c r="AC102" s="251" t="s">
        <v>487</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505</v>
      </c>
      <c r="Z135" s="342"/>
      <c r="AA135" s="342"/>
      <c r="AB135" s="342"/>
      <c r="AC135" s="251" t="s">
        <v>487</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505</v>
      </c>
      <c r="Z168" s="342"/>
      <c r="AA168" s="342"/>
      <c r="AB168" s="342"/>
      <c r="AC168" s="251" t="s">
        <v>487</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505</v>
      </c>
      <c r="Z201" s="342"/>
      <c r="AA201" s="342"/>
      <c r="AB201" s="342"/>
      <c r="AC201" s="251" t="s">
        <v>487</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505</v>
      </c>
      <c r="Z234" s="342"/>
      <c r="AA234" s="342"/>
      <c r="AB234" s="342"/>
      <c r="AC234" s="251" t="s">
        <v>487</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505</v>
      </c>
      <c r="Z267" s="342"/>
      <c r="AA267" s="342"/>
      <c r="AB267" s="342"/>
      <c r="AC267" s="251" t="s">
        <v>487</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505</v>
      </c>
      <c r="Z300" s="342"/>
      <c r="AA300" s="342"/>
      <c r="AB300" s="342"/>
      <c r="AC300" s="251" t="s">
        <v>487</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505</v>
      </c>
      <c r="Z333" s="342"/>
      <c r="AA333" s="342"/>
      <c r="AB333" s="342"/>
      <c r="AC333" s="251" t="s">
        <v>487</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505</v>
      </c>
      <c r="Z366" s="342"/>
      <c r="AA366" s="342"/>
      <c r="AB366" s="342"/>
      <c r="AC366" s="251" t="s">
        <v>487</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505</v>
      </c>
      <c r="Z399" s="342"/>
      <c r="AA399" s="342"/>
      <c r="AB399" s="342"/>
      <c r="AC399" s="251" t="s">
        <v>487</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505</v>
      </c>
      <c r="Z432" s="342"/>
      <c r="AA432" s="342"/>
      <c r="AB432" s="342"/>
      <c r="AC432" s="251" t="s">
        <v>487</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505</v>
      </c>
      <c r="Z465" s="342"/>
      <c r="AA465" s="342"/>
      <c r="AB465" s="342"/>
      <c r="AC465" s="251" t="s">
        <v>487</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505</v>
      </c>
      <c r="Z498" s="342"/>
      <c r="AA498" s="342"/>
      <c r="AB498" s="342"/>
      <c r="AC498" s="251" t="s">
        <v>487</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505</v>
      </c>
      <c r="Z531" s="342"/>
      <c r="AA531" s="342"/>
      <c r="AB531" s="342"/>
      <c r="AC531" s="251" t="s">
        <v>487</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505</v>
      </c>
      <c r="Z564" s="342"/>
      <c r="AA564" s="342"/>
      <c r="AB564" s="342"/>
      <c r="AC564" s="251" t="s">
        <v>487</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505</v>
      </c>
      <c r="Z597" s="342"/>
      <c r="AA597" s="342"/>
      <c r="AB597" s="342"/>
      <c r="AC597" s="251" t="s">
        <v>487</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505</v>
      </c>
      <c r="Z630" s="342"/>
      <c r="AA630" s="342"/>
      <c r="AB630" s="342"/>
      <c r="AC630" s="251" t="s">
        <v>487</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505</v>
      </c>
      <c r="Z663" s="342"/>
      <c r="AA663" s="342"/>
      <c r="AB663" s="342"/>
      <c r="AC663" s="251" t="s">
        <v>487</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505</v>
      </c>
      <c r="Z696" s="342"/>
      <c r="AA696" s="342"/>
      <c r="AB696" s="342"/>
      <c r="AC696" s="251" t="s">
        <v>487</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505</v>
      </c>
      <c r="Z729" s="342"/>
      <c r="AA729" s="342"/>
      <c r="AB729" s="342"/>
      <c r="AC729" s="251" t="s">
        <v>487</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505</v>
      </c>
      <c r="Z762" s="342"/>
      <c r="AA762" s="342"/>
      <c r="AB762" s="342"/>
      <c r="AC762" s="251" t="s">
        <v>487</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505</v>
      </c>
      <c r="Z795" s="342"/>
      <c r="AA795" s="342"/>
      <c r="AB795" s="342"/>
      <c r="AC795" s="251" t="s">
        <v>487</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505</v>
      </c>
      <c r="Z828" s="342"/>
      <c r="AA828" s="342"/>
      <c r="AB828" s="342"/>
      <c r="AC828" s="251" t="s">
        <v>487</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505</v>
      </c>
      <c r="Z861" s="342"/>
      <c r="AA861" s="342"/>
      <c r="AB861" s="342"/>
      <c r="AC861" s="251" t="s">
        <v>487</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505</v>
      </c>
      <c r="Z894" s="342"/>
      <c r="AA894" s="342"/>
      <c r="AB894" s="342"/>
      <c r="AC894" s="251" t="s">
        <v>487</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505</v>
      </c>
      <c r="Z927" s="342"/>
      <c r="AA927" s="342"/>
      <c r="AB927" s="342"/>
      <c r="AC927" s="251" t="s">
        <v>487</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505</v>
      </c>
      <c r="Z960" s="342"/>
      <c r="AA960" s="342"/>
      <c r="AB960" s="342"/>
      <c r="AC960" s="251" t="s">
        <v>487</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505</v>
      </c>
      <c r="Z993" s="342"/>
      <c r="AA993" s="342"/>
      <c r="AB993" s="342"/>
      <c r="AC993" s="251" t="s">
        <v>487</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505</v>
      </c>
      <c r="Z1026" s="342"/>
      <c r="AA1026" s="342"/>
      <c r="AB1026" s="342"/>
      <c r="AC1026" s="251" t="s">
        <v>487</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505</v>
      </c>
      <c r="Z1059" s="342"/>
      <c r="AA1059" s="342"/>
      <c r="AB1059" s="342"/>
      <c r="AC1059" s="251" t="s">
        <v>487</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505</v>
      </c>
      <c r="Z1092" s="342"/>
      <c r="AA1092" s="342"/>
      <c r="AB1092" s="342"/>
      <c r="AC1092" s="251" t="s">
        <v>487</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505</v>
      </c>
      <c r="Z1125" s="342"/>
      <c r="AA1125" s="342"/>
      <c r="AB1125" s="342"/>
      <c r="AC1125" s="251" t="s">
        <v>487</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505</v>
      </c>
      <c r="Z1158" s="342"/>
      <c r="AA1158" s="342"/>
      <c r="AB1158" s="342"/>
      <c r="AC1158" s="251" t="s">
        <v>487</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505</v>
      </c>
      <c r="Z1191" s="342"/>
      <c r="AA1191" s="342"/>
      <c r="AB1191" s="342"/>
      <c r="AC1191" s="251" t="s">
        <v>487</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505</v>
      </c>
      <c r="Z1224" s="342"/>
      <c r="AA1224" s="342"/>
      <c r="AB1224" s="342"/>
      <c r="AC1224" s="251" t="s">
        <v>487</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505</v>
      </c>
      <c r="Z1257" s="342"/>
      <c r="AA1257" s="342"/>
      <c r="AB1257" s="342"/>
      <c r="AC1257" s="251" t="s">
        <v>487</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505</v>
      </c>
      <c r="Z1290" s="342"/>
      <c r="AA1290" s="342"/>
      <c r="AB1290" s="342"/>
      <c r="AC1290" s="251" t="s">
        <v>487</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2017-05-24T01:56:32Z</cp:lastPrinted>
  <dcterms:created xsi:type="dcterms:W3CDTF">2012-03-13T00:50:25Z</dcterms:created>
  <dcterms:modified xsi:type="dcterms:W3CDTF">2017-07-04T08:12:32Z</dcterms:modified>
</cp:coreProperties>
</file>