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l="1"/>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<sst xmlns="http://schemas.openxmlformats.org/spreadsheetml/2006/main" count="2748" uniqueCount="595">
  <si>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</si>
  <si>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</si>
  <si>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</si>
  <si>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</si>
  <si>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</si>
  <si>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</si>
  <si>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</si>
  <si>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</si>
  <si>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</si>
  <si>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</si>
  <si>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</si>
  <si>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</si>
  <si>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</si>
  <si>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</si>
  <si>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</si>
  <si>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</si>
  <si>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</si>
  <si>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</si>
  <si>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</si>
  <si>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</si>
  <si>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</si>
  <si>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</si>
  <si>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</si>
  <si>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</si>
  <si>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</si>
  <si>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</si>
  <si>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</si>
  <si>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</si>
  <si>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</si>
  <si>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</si>
  <si>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</si>
  <si>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</si>
  <si>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</si>
  <si>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</si>
  <si>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</si>
  <si>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</si>
  <si>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</si>
  <si>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</si>
  <si>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</si>
  <si>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</si>
  <si>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</si>
  <si>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</si>
  <si>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</si>
  <si>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</si>
  <si>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</si>
  <si>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</si>
  <si>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</si>
  <si>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</si>
  <si>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</si>
  <si>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</si>
  <si>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</si>
  <si>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</si>
  <si>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</si>
  <si>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</si>
  <si>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</si>
  <si>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</si>
  <si>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</si>
  <si>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</si>
  <si>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</si>
  <si>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</si>
  <si>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</si>
  <si>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</si>
  <si>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</si>
  <si>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</si>
  <si>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</si>
  <si>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</si>
  <si>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</si>
  <si>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</si>
  <si>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</si>
  <si>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</si>
  <si>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</si>
  <si>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</si>
  <si>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</si>
  <si>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</si>
  <si>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</si>
  <si>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</si>
  <si>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</si>
  <si>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</si>
  <si>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</si>
  <si>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</si>
  <si>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</si>
  <si>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</si>
  <si>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</si>
  <si>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</si>
  <si>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</si>
  <si>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</si>
  <si>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</si>
  <si>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</si>
  <si>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</si>
  <si>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</si>
  <si>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</si>
  <si>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</si>
  <si>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</si>
  <si>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</si>
  <si>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</si>
  <si>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</si>
  <si>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</si>
  <si>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</si>
  <si>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</si>
  <si>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</si>
  <si>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</si>
  <si>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</si>
  <si>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</si>
  <si>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</si>
  <si>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</si>
  <si>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</si>
  <si>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</si>
  <si>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</si>
  <si>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</si>
  <si>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</si>
  <si>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</si>
  <si>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</si>
  <si>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</si>
  <si>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</si>
  <si>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</si>
  <si>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</si>
  <si>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</si>
  <si>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</si>
  <si>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</si>
  <si>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</si>
  <si>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</si>
  <si>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</si>
  <si>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</si>
  <si>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</si>
  <si>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</si>
  <si>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</si>
  <si>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</si>
  <si>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</si>
  <si>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</si>
  <si>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</si>
  <si>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</si>
  <si>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</si>
  <si>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</si>
  <si>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</si>
  <si>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</si>
  <si>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</si>
  <si>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</si>
  <si>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</si>
  <si>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</si>
  <si>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</si>
  <si>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</si>
  <si>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</si>
  <si>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</si>
  <si>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</si>
  <si>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</si>
  <si>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</si>
  <si>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</si>
  <si>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</si>
  <si>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</si>
  <si>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</si>
  <si>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</si>
  <si>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</si>
  <si>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</si>
  <si>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</si>
  <si>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</si>
  <si>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</si>
  <si>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</si>
  <si>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</si>
  <si>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</si>
  <si>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</si>
  <si>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</si>
  <si>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</si>
  <si>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</si>
  <si>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</si>
  <si>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</si>
  <si>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</si>
  <si>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</si>
  <si>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</si>
  <si>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</si>
  <si>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</si>
  <si>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</si>
  <si>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</si>
  <si>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</si>
  <si>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</si>
  <si>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</si>
  <si>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</si>
  <si>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</si>
  <si>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</si>
  <si>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</si>
  <si>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</si>
  <si>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</si>
  <si>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</si>
  <si>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</si>
  <si>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</si>
  <si>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</si>
  <si>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</si>
  <si>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</si>
  <si>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</si>
  <si>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</si>
  <si>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</si>
  <si>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</si>
  <si>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</si>
  <si>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</si>
  <si>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</si>
  <si>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</si>
  <si>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</si>
  <si>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</si>
  <si>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</si>
  <si>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</si>
  <si>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</si>
  <si>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</si>
  <si>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</si>
  <si>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</si>
  <si>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</si>
  <si>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</si>
  <si>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</si>
  <si>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</si>
  <si>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</si>
  <si>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</si>
  <si>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</si>
  <si>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</si>
  <si>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</si>
  <si>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</si>
  <si>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</si>
  <si>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</si>
  <si>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</si>
  <si>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</si>
  <si>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</si>
  <si>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</si>
  <si>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</si>
  <si>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</si>
  <si>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</si>
  <si>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</si>
  <si>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</si>
  <si>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</si>
  <si>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</si>
  <si>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</si>
  <si>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</si>
  <si>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</si>
  <si>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</si>
  <si>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</si>
  <si>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</si>
  <si>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</si>
  <si>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</si>
  <si>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</si>
  <si>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</si>
  <si>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</si>
  <si>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</si>
  <si>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</si>
  <si>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</si>
  <si>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</si>
  <si>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</si>
  <si>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</si>
  <si>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</si>
  <si>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</si>
  <si>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</si>
  <si>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</si>
  <si>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</si>
  <si>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</si>
  <si>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</si>
  <si>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</si>
  <si>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</si>
  <si>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</si>
  <si>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</si>
  <si>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</si>
  <si>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</si>
  <si>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</si>
  <si>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</si>
  <si>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</si>
  <si>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</si>
  <si>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</si>
  <si>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</si>
  <si>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</si>
  <si>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</si>
  <si>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</si>
  <si>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</si>
  <si>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</si>
  <si>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</si>
  <si>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</si>
  <si>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</si>
  <si>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</si>
  <si>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</si>
  <si>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</si>
  <si>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</si>
  <si>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</si>
  <si>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</si>
  <si>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</si>
  <si>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</si>
  <si>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</si>
  <si>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</si>
  <si>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</si>
  <si>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</si>
  <si>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</si>
  <si>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</si>
  <si>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</si>
  <si>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</si>
  <si>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</si>
  <si>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</si>
  <si>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</si>
  <si>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</si>
  <si>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</si>
  <si>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</si>
  <si>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</si>
  <si>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</si>
  <si>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</si>
  <si>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</si>
  <si>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</si>
  <si>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</si>
  <si>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</si>
  <si>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</si>
  <si>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</si>
  <si>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</si>
  <si>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</si>
  <si>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</si>
  <si>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</si>
  <si>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</si>
  <si>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</si>
  <si>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</si>
  <si>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</si>
  <si>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</si>
  <si>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</si>
  <si>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</si>
  <si>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</si>
  <si>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</si>
  <si>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</si>
  <si>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</si>
  <si>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</si>
  <si>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</si>
  <si>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</si>
  <si>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</si>
  <si>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</si>
  <si>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</si>
  <si>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</si>
  <si>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</si>
  <si>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</si>
  <si>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</si>
  <si>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</si>
  <si>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</si>
  <si>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</si>
  <si>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</si>
  <si>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</si>
  <si>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</si>
  <si>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</si>
  <si>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</si>
  <si>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</si>
  <si>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</si>
  <si>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</si>
  <si>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</si>
  <si>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</si>
  <si>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</si>
  <si>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</si>
  <si>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</si>
  <si>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</si>
  <si>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</si>
  <si>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</si>
  <si>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</si>
  <si>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</si>
  <si>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</si>
  <si>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</si>
  <si>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</si>
  <si>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</si>
  <si>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</si>
  <si>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</si>
  <si>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</si>
  <si>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</si>
  <si>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</si>
  <si>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</si>
  <si>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</si>
  <si>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</si>
  <si>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</si>
  <si>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</si>
  <si>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</si>
  <si>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</si>
  <si>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</si>
  <si>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</si>
  <si>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</si>
  <si>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</si>
  <si>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</si>
  <si>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</si>
  <si>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</si>
  <si>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</si>
  <si>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</si>
  <si>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</si>
  <si>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</si>
  <si>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</si>
  <si>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</si>
  <si>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</si>
  <si>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</si>
  <si>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</si>
  <si>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</si>
  <si>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</si>
  <si>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</si>
  <si>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</si>
  <si>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</si>
  <si>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</si>
  <si>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</si>
  <si>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</si>
  <si>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</si>
  <si>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</si>
  <si>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</si>
  <si>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</si>
  <si>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</si>
  <si>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</si>
  <si>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</si>
  <si>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</si>
  <si>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</si>
  <si>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</si>
  <si>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</si>
  <si>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</si>
  <si>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</si>
  <si>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</si>
  <si>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</si>
  <si>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</si>
  <si>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</si>
  <si>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</si>
  <si>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</si>
  <si>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</si>
  <si>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</si>
  <si>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</si>
  <si>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</si>
  <si>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</si>
  <si>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</si>
  <si>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</si>
  <si>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</si>
  <si>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</si>
  <si>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</si>
  <si>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</si>
  <si>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</si>
  <si>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</si>
  <si>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</si>
  <si>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</si>
  <si>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</si>
  <si>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</si>
  <si>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</si>
  <si>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</si>
  <si>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</si>
  <si>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</si>
  <si>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</si>
  <si>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</si>
  <si>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</si>
  <si>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</si>
  <si>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</si>
  <si>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</si>
  <si>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</si>
  <si>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</si>
  <si>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</si>
  <si>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</si>
  <si>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</si>
  <si>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</si>
  <si>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</si>
  <si>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</si>
  <si>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</si>
  <si>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</si>
  <si>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</si>
  <si>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</si>
  <si>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</si>
  <si>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</si>
  <si>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</si>
  <si>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</si>
  <si>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</si>
  <si>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</si>
  <si>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</si>
  <si>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</si>
  <si>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</si>
  <si>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</si>
  <si>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</si>
  <si>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</si>
  <si>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</si>
  <si>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</si>
  <si>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</si>
  <si>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</si>
  <si>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</si>
  <si>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</si>
  <si>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</si>
  <si>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</si>
  <si>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</si>
  <si>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</si>
  <si>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</si>
  <si>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</si>
  <si>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</si>
  <si>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</si>
  <si>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</si>
  <si>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</si>
  <si>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</si>
  <si>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</si>
  <si>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</si>
  <si>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</si>
  <si>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</si>
  <si>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</si>
  <si>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</si>
  <si>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</si>
  <si>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</si>
  <si>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</si>
  <si>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</si>
  <si>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</si>
  <si>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</si>
  <si>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</si>
  <si>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</si>
  <si>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</si>
  <si>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</si>
  <si>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</si>
  <si>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</si>
  <si>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</si>
  <si>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</si>
  <si>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</si>
  <si>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</si>
  <si>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</si>
  <si>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</si>
  <si>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</si>
  <si>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</si>
  <si>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</si>
  <si>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</si>
  <si>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</si>
  <si>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</si>
  <si>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</si>
  <si>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</si>
  <si>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</si>
  <si>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</si>
  <si>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</si>
  <si>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</si>
  <si>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</si>
  <si>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</si>
  <si>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</si>
  <si>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</si>
  <si>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</si>
  <si>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</si>
  <si>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</si>
  <si>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</si>
  <si>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</si>
  <si>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</si>
  <si>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</si>
  <si>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</si>
  <si>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</si>
  <si>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</si>
  <si>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外務省設置法第4条3</t>
    <rPh sb="0" eb="3">
      <t>ガイムショウ</t>
    </rPh>
    <rPh sb="3" eb="6">
      <t>セッチホウ</t>
    </rPh>
    <rPh sb="6" eb="7">
      <t>ダイ</t>
    </rPh>
    <rPh sb="8" eb="9">
      <t>ジョウ</t>
    </rPh>
    <phoneticPr fontId="25"/>
  </si>
  <si>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5"/>
  </si>
  <si>
    <t>-</t>
    <phoneticPr fontId="5"/>
  </si>
  <si>
    <t>国際熱帯木材機関拠出金</t>
    <rPh sb="0" eb="2">
      <t>コクサイ</t>
    </rPh>
    <rPh sb="2" eb="4">
      <t>ネッタイ</t>
    </rPh>
    <rPh sb="4" eb="6">
      <t>モクザイ</t>
    </rPh>
    <rPh sb="6" eb="8">
      <t>キカン</t>
    </rPh>
    <rPh sb="8" eb="11">
      <t>キョシュツキン</t>
    </rPh>
    <phoneticPr fontId="31"/>
  </si>
  <si>
    <t>予算総額／プロジェクト数　　　　　　　　</t>
    <phoneticPr fontId="5"/>
  </si>
  <si>
    <t>-</t>
  </si>
  <si>
    <t>件</t>
    <rPh sb="0" eb="1">
      <t>ケン</t>
    </rPh>
    <phoneticPr fontId="5"/>
  </si>
  <si>
    <t>-</t>
    <phoneticPr fontId="5"/>
  </si>
  <si>
    <t>ドル</t>
    <phoneticPr fontId="5"/>
  </si>
  <si>
    <t>予算総額／プロジェクト数　　</t>
    <phoneticPr fontId="5"/>
  </si>
  <si>
    <t>1,455,452/5</t>
    <phoneticPr fontId="5"/>
  </si>
  <si>
    <t>2,630,380／5</t>
    <phoneticPr fontId="5"/>
  </si>
  <si>
    <t>基本目標Ⅶ　分担金・拠出金</t>
    <phoneticPr fontId="5"/>
  </si>
  <si>
    <t>施策Ⅶー３　国際機関を通じた地球規模の諸問題に係る国際貢献</t>
    <phoneticPr fontId="5"/>
  </si>
  <si>
    <t>-</t>
    <phoneticPr fontId="5"/>
  </si>
  <si>
    <t>-</t>
    <phoneticPr fontId="5"/>
  </si>
  <si>
    <t>‐</t>
  </si>
  <si>
    <t>森林保全を含む環境問題は，我が国外交政策の優先課題。</t>
    <phoneticPr fontId="5"/>
  </si>
  <si>
    <t>理事会で合意した手続きに従っており，妥当である。</t>
    <phoneticPr fontId="5"/>
  </si>
  <si>
    <t>0059</t>
    <phoneticPr fontId="5"/>
  </si>
  <si>
    <t>プロジェクト実施経費</t>
    <phoneticPr fontId="5"/>
  </si>
  <si>
    <t>国際熱帯木材機関</t>
    <phoneticPr fontId="5"/>
  </si>
  <si>
    <t>プロジェクト実施経費</t>
    <phoneticPr fontId="5"/>
  </si>
  <si>
    <t>-</t>
    <phoneticPr fontId="5"/>
  </si>
  <si>
    <t>-</t>
    <phoneticPr fontId="5"/>
  </si>
  <si>
    <t>国際熱帯木材機関・生物多様性条約共同プロジェクト拠出金（任意拠出金）</t>
    <phoneticPr fontId="5"/>
  </si>
  <si>
    <t>0286</t>
    <phoneticPr fontId="5"/>
  </si>
  <si>
    <t>国際協力局地球環境課</t>
    <rPh sb="0" eb="5">
      <t>コクサイキョウリョクキョク</t>
    </rPh>
    <rPh sb="5" eb="7">
      <t>チキュウ</t>
    </rPh>
    <rPh sb="7" eb="9">
      <t>カンキョウ</t>
    </rPh>
    <rPh sb="9" eb="10">
      <t>カ</t>
    </rPh>
    <phoneticPr fontId="5"/>
  </si>
  <si>
    <t>1,030,736／2</t>
    <phoneticPr fontId="5"/>
  </si>
  <si>
    <t>979,333／2</t>
    <phoneticPr fontId="5"/>
  </si>
  <si>
    <t>熱帯木材の輸入国である我が国にとって，持続可能な経営森林経営の促進は，国民，社会のニーズに適うものである。</t>
    <rPh sb="0" eb="2">
      <t>ネッタイ</t>
    </rPh>
    <rPh sb="2" eb="4">
      <t>モクザイ</t>
    </rPh>
    <rPh sb="5" eb="7">
      <t>ユニュウ</t>
    </rPh>
    <rPh sb="7" eb="8">
      <t>コク</t>
    </rPh>
    <rPh sb="11" eb="12">
      <t>ワ</t>
    </rPh>
    <rPh sb="13" eb="14">
      <t>クニ</t>
    </rPh>
    <rPh sb="19" eb="21">
      <t>ジゾク</t>
    </rPh>
    <rPh sb="21" eb="23">
      <t>カノウ</t>
    </rPh>
    <rPh sb="24" eb="26">
      <t>ケイエイ</t>
    </rPh>
    <rPh sb="26" eb="28">
      <t>シンリン</t>
    </rPh>
    <rPh sb="28" eb="30">
      <t>ケイエイ</t>
    </rPh>
    <rPh sb="31" eb="33">
      <t>ソクシン</t>
    </rPh>
    <rPh sb="35" eb="37">
      <t>コクミン</t>
    </rPh>
    <rPh sb="38" eb="40">
      <t>シャカイ</t>
    </rPh>
    <rPh sb="45" eb="46">
      <t>カナ</t>
    </rPh>
    <phoneticPr fontId="5"/>
  </si>
  <si>
    <t>プロジェクトの形成過程において，専門家からの指摘を踏まえ改善がなされる仕組みとなっている。</t>
    <rPh sb="7" eb="9">
      <t>ケイセイ</t>
    </rPh>
    <rPh sb="9" eb="11">
      <t>カテイ</t>
    </rPh>
    <rPh sb="16" eb="19">
      <t>センモンカ</t>
    </rPh>
    <rPh sb="22" eb="24">
      <t>シテキ</t>
    </rPh>
    <rPh sb="25" eb="26">
      <t>フ</t>
    </rPh>
    <rPh sb="28" eb="30">
      <t>カイゼン</t>
    </rPh>
    <rPh sb="35" eb="37">
      <t>シク</t>
    </rPh>
    <phoneticPr fontId="5"/>
  </si>
  <si>
    <t>同様の機能を有する国際機関は他に存在しない。</t>
    <rPh sb="0" eb="2">
      <t>ドウヨウ</t>
    </rPh>
    <rPh sb="3" eb="5">
      <t>キノウ</t>
    </rPh>
    <rPh sb="6" eb="7">
      <t>ユウ</t>
    </rPh>
    <rPh sb="9" eb="11">
      <t>コクサイ</t>
    </rPh>
    <rPh sb="11" eb="13">
      <t>キカン</t>
    </rPh>
    <rPh sb="14" eb="15">
      <t>ホカ</t>
    </rPh>
    <rPh sb="16" eb="18">
      <t>ソンザイ</t>
    </rPh>
    <phoneticPr fontId="5"/>
  </si>
  <si>
    <t>妥当な実績と言える。</t>
    <rPh sb="0" eb="2">
      <t>ダトウ</t>
    </rPh>
    <rPh sb="3" eb="5">
      <t>ジッセキ</t>
    </rPh>
    <rPh sb="6" eb="7">
      <t>イ</t>
    </rPh>
    <phoneticPr fontId="5"/>
  </si>
  <si>
    <t>プロジェクトは専門家の審査を経た上で支援対象として妥当なものとして形成されている。</t>
    <rPh sb="7" eb="10">
      <t>センモンカ</t>
    </rPh>
    <rPh sb="11" eb="13">
      <t>シンサ</t>
    </rPh>
    <rPh sb="14" eb="15">
      <t>ヘ</t>
    </rPh>
    <rPh sb="16" eb="17">
      <t>ウエ</t>
    </rPh>
    <rPh sb="18" eb="20">
      <t>シエン</t>
    </rPh>
    <rPh sb="20" eb="22">
      <t>タイショウ</t>
    </rPh>
    <rPh sb="25" eb="27">
      <t>ダトウ</t>
    </rPh>
    <rPh sb="33" eb="35">
      <t>ケイセイ</t>
    </rPh>
    <phoneticPr fontId="5"/>
  </si>
  <si>
    <t>能力開発等の取組の結果，持続可能な森林経営の促進につながっている。</t>
    <rPh sb="0" eb="2">
      <t>ノウリョク</t>
    </rPh>
    <rPh sb="2" eb="4">
      <t>カイハツ</t>
    </rPh>
    <rPh sb="4" eb="5">
      <t>トウ</t>
    </rPh>
    <rPh sb="6" eb="8">
      <t>トリクミ</t>
    </rPh>
    <rPh sb="9" eb="11">
      <t>ケッカ</t>
    </rPh>
    <rPh sb="12" eb="14">
      <t>ジゾク</t>
    </rPh>
    <rPh sb="14" eb="16">
      <t>カノウ</t>
    </rPh>
    <rPh sb="17" eb="19">
      <t>シンリン</t>
    </rPh>
    <rPh sb="19" eb="21">
      <t>ケイエイ</t>
    </rPh>
    <rPh sb="22" eb="24">
      <t>ソクシン</t>
    </rPh>
    <phoneticPr fontId="5"/>
  </si>
  <si>
    <t>農林水産省林野庁</t>
    <phoneticPr fontId="5"/>
  </si>
  <si>
    <t>国際機関を通じた農林水産業協力拠出金</t>
    <phoneticPr fontId="5"/>
  </si>
  <si>
    <t>プロジェクトの実施国では，プロジェクト運営委員会において実施のモニタリングが行われ，各案件の目的実現や効果の発揮につき検証がなされており，適切な事業実施が図られている。</t>
    <rPh sb="7" eb="10">
      <t>ジッシコク</t>
    </rPh>
    <rPh sb="69" eb="71">
      <t>テキセツ</t>
    </rPh>
    <rPh sb="72" eb="74">
      <t>ジギョウ</t>
    </rPh>
    <rPh sb="74" eb="76">
      <t>ジッシ</t>
    </rPh>
    <rPh sb="77" eb="78">
      <t>ハカ</t>
    </rPh>
    <phoneticPr fontId="5"/>
  </si>
  <si>
    <t>プロジェクトは受益者側と共同で行われている。</t>
    <rPh sb="7" eb="10">
      <t>ジュエキシャ</t>
    </rPh>
    <rPh sb="10" eb="11">
      <t>ガワ</t>
    </rPh>
    <rPh sb="12" eb="14">
      <t>キョウドウ</t>
    </rPh>
    <rPh sb="15" eb="16">
      <t>オコナ</t>
    </rPh>
    <phoneticPr fontId="5"/>
  </si>
  <si>
    <t>-</t>
    <phoneticPr fontId="5"/>
  </si>
  <si>
    <t>万ha</t>
    <rPh sb="0" eb="1">
      <t>マン</t>
    </rPh>
    <phoneticPr fontId="5"/>
  </si>
  <si>
    <t>加盟メンバーが国家であるため，民間に委ねることは不可。</t>
    <phoneticPr fontId="5"/>
  </si>
  <si>
    <t>持続可能な形で経営されている熱帯林の面積は増加傾向にあり，成果目標に見合っている。</t>
    <rPh sb="5" eb="6">
      <t>カタチ</t>
    </rPh>
    <phoneticPr fontId="5"/>
  </si>
  <si>
    <t xml:space="preserve">○農林水産省（林野庁）では，我が国の木材利用・輸入に係る政策ニーズ、国内産業への影響等の観点から有効と考えられる事業に拠出しており、当省との役割分担を行っている。
○外務省においては，持続可能な森林経営等に資する事業について「国際熱帯木材機関(ITTO)拠出金（任意拠出金）」により，また，生物多様性の保全に資する事業について「国際熱帯木材機関・生物多様性条約共同プロジェクト拠出金（任意拠出金）」により拠出を行っている。
</t>
    <rPh sb="84" eb="87">
      <t>ガイムショウ</t>
    </rPh>
    <phoneticPr fontId="5"/>
  </si>
  <si>
    <t>規程に則した手続きに従っており，妥当である。</t>
    <phoneticPr fontId="5"/>
  </si>
  <si>
    <t>プロジェクト運営委員会等を通じた案件実施状況の把握に引き続き務める。</t>
    <phoneticPr fontId="5"/>
  </si>
  <si>
    <t>２００６年国際熱帯木材協定第２０条２及び第２１条２</t>
    <phoneticPr fontId="5"/>
  </si>
  <si>
    <t>・本拠出金については，以下のPDCAを確保している。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④フォローアップ（Act)：理事会等各種会合や，事務局幹部とホスト国との対話などを通じて，我が国の経験・知識等を活かしながら適宜助言や改善提案を実施
・拠出された資金の一部は，実際に支出されるまでの間，一時的に事務局に預託されるが，過去の不適切な運用により損失が発生したことが判明しており，現在，再発防止に向けて加盟国間で議論がなされているところ。事務局における支出前の任意拠出金の運用のあり方について，他の加盟国とも連携しつつ，適切な改善策が講じられるよう働きかけていく。</t>
    <rPh sb="340" eb="342">
      <t>ヨタク</t>
    </rPh>
    <rPh sb="350" eb="351">
      <t>フ</t>
    </rPh>
    <rPh sb="379" eb="381">
      <t>サイハツ</t>
    </rPh>
    <rPh sb="381" eb="383">
      <t>ボウシ</t>
    </rPh>
    <rPh sb="387" eb="389">
      <t>カメイ</t>
    </rPh>
    <rPh sb="412" eb="414">
      <t>シシュツ</t>
    </rPh>
    <rPh sb="414" eb="415">
      <t>マエ</t>
    </rPh>
    <rPh sb="416" eb="418">
      <t>ニンイ</t>
    </rPh>
    <rPh sb="435" eb="437">
      <t>カメイ</t>
    </rPh>
    <phoneticPr fontId="5"/>
  </si>
  <si>
    <t>拠出金</t>
    <rPh sb="0" eb="3">
      <t>キョシュツキン</t>
    </rPh>
    <phoneticPr fontId="5"/>
  </si>
  <si>
    <t>-</t>
    <phoneticPr fontId="5"/>
  </si>
  <si>
    <t>-</t>
    <phoneticPr fontId="5"/>
  </si>
  <si>
    <t>-</t>
    <phoneticPr fontId="5"/>
  </si>
  <si>
    <t>-</t>
    <phoneticPr fontId="5"/>
  </si>
  <si>
    <t>ITTO生産加盟国における森林管理認証された森林面積</t>
    <rPh sb="4" eb="6">
      <t>セイサン</t>
    </rPh>
    <rPh sb="6" eb="9">
      <t>カメイコク</t>
    </rPh>
    <rPh sb="13" eb="15">
      <t>シンリン</t>
    </rPh>
    <rPh sb="15" eb="17">
      <t>カンリ</t>
    </rPh>
    <rPh sb="17" eb="19">
      <t>ニンショウ</t>
    </rPh>
    <rPh sb="22" eb="24">
      <t>シンリン</t>
    </rPh>
    <rPh sb="24" eb="26">
      <t>メンセキ</t>
    </rPh>
    <phoneticPr fontId="5"/>
  </si>
  <si>
    <t>持続可能な森林管理が行われている森林面積の増加を目標とする。</t>
    <phoneticPr fontId="5"/>
  </si>
  <si>
    <t>-</t>
    <phoneticPr fontId="5"/>
  </si>
  <si>
    <t>我が国の拠出金により実施されたプロジェクト数。</t>
    <phoneticPr fontId="5"/>
  </si>
  <si>
    <t>-</t>
    <phoneticPr fontId="5"/>
  </si>
  <si>
    <t>-</t>
    <phoneticPr fontId="5"/>
  </si>
  <si>
    <t>人</t>
    <rPh sb="0" eb="1">
      <t>ニン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</si>
  <si>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</si>
  <si>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</si>
  <si>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</si>
  <si>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日本再興戦略に掲げた国連関係機関の邦人職員数の目標（3.1％）に基づく（事務局は12人の専門職以上の職員から構成されるため，目標値は１名）。</t>
    <rPh sb="7" eb="8">
      <t>カカ</t>
    </rPh>
    <rPh sb="44" eb="47">
      <t>センモンショク</t>
    </rPh>
    <rPh sb="47" eb="49">
      <t>イジョウ</t>
    </rPh>
    <phoneticPr fontId="5"/>
  </si>
  <si>
    <t>事務局に一定割合の邦人幹部職員を確保する</t>
    <rPh sb="0" eb="3">
      <t>ジムキョク</t>
    </rPh>
    <rPh sb="4" eb="6">
      <t>イッテイ</t>
    </rPh>
    <rPh sb="6" eb="8">
      <t>ワリアイ</t>
    </rPh>
    <rPh sb="9" eb="11">
      <t>ホウジン</t>
    </rPh>
    <rPh sb="11" eb="13">
      <t>カンブ</t>
    </rPh>
    <rPh sb="13" eb="15">
      <t>ショクイン</t>
    </rPh>
    <rPh sb="16" eb="18">
      <t>カクホ</t>
    </rPh>
    <phoneticPr fontId="5"/>
  </si>
  <si>
    <t>日本再興戦略に掲げた国連関係機関の邦人職員数の目標（3.1％）に基づく（幹部は4名であるため，目標値は１名）。</t>
    <rPh sb="7" eb="8">
      <t>カカ</t>
    </rPh>
    <phoneticPr fontId="5"/>
  </si>
  <si>
    <t>現状通り</t>
  </si>
  <si>
    <t>本件事業は，熱帯林の保全促進のための各種取組を行っているITTOを通じ，特に①持続可能な森林経営の促進，②森林減少及び森林劣化の抑制を目的として，熱帯木材生産国におけるプロジェクト等の実施を支援するものである。本件事業を通じ，責任ある国際社会の一員として，地球規模課題の一つである熱帯林保全の推進に向けた我が国の積極的な取組を国際社会に対し効果的に示すことが可能となる。</t>
    <rPh sb="0" eb="2">
      <t>ホンケン</t>
    </rPh>
    <rPh sb="2" eb="4">
      <t>ジギョウ</t>
    </rPh>
    <rPh sb="6" eb="9">
      <t>ネッタイリン</t>
    </rPh>
    <rPh sb="10" eb="12">
      <t>ホゼン</t>
    </rPh>
    <rPh sb="12" eb="14">
      <t>ソクシン</t>
    </rPh>
    <rPh sb="18" eb="20">
      <t>カクシュ</t>
    </rPh>
    <rPh sb="20" eb="22">
      <t>トリクミ</t>
    </rPh>
    <rPh sb="23" eb="24">
      <t>オコナ</t>
    </rPh>
    <rPh sb="33" eb="34">
      <t>ツウ</t>
    </rPh>
    <rPh sb="36" eb="37">
      <t>トク</t>
    </rPh>
    <rPh sb="67" eb="69">
      <t>モクテキ</t>
    </rPh>
    <rPh sb="75" eb="77">
      <t>モクザイ</t>
    </rPh>
    <rPh sb="90" eb="91">
      <t>トウ</t>
    </rPh>
    <rPh sb="92" eb="94">
      <t>ジッシ</t>
    </rPh>
    <rPh sb="95" eb="97">
      <t>シエン</t>
    </rPh>
    <rPh sb="105" eb="106">
      <t>ホン</t>
    </rPh>
    <rPh sb="106" eb="107">
      <t>ケン</t>
    </rPh>
    <rPh sb="107" eb="109">
      <t>ジギョウ</t>
    </rPh>
    <rPh sb="110" eb="111">
      <t>ツウ</t>
    </rPh>
    <rPh sb="128" eb="130">
      <t>チキュウ</t>
    </rPh>
    <rPh sb="130" eb="132">
      <t>キボ</t>
    </rPh>
    <rPh sb="132" eb="134">
      <t>カダイ</t>
    </rPh>
    <rPh sb="135" eb="136">
      <t>ヒト</t>
    </rPh>
    <rPh sb="140" eb="143">
      <t>ネッタイリン</t>
    </rPh>
    <rPh sb="143" eb="145">
      <t>ホゼン</t>
    </rPh>
    <rPh sb="146" eb="148">
      <t>スイシン</t>
    </rPh>
    <rPh sb="149" eb="150">
      <t>ム</t>
    </rPh>
    <rPh sb="152" eb="153">
      <t>ワ</t>
    </rPh>
    <rPh sb="154" eb="155">
      <t>クニ</t>
    </rPh>
    <rPh sb="156" eb="159">
      <t>セッキョクテキ</t>
    </rPh>
    <rPh sb="160" eb="162">
      <t>トリクミ</t>
    </rPh>
    <rPh sb="163" eb="165">
      <t>コクサイ</t>
    </rPh>
    <rPh sb="165" eb="167">
      <t>シャカイ</t>
    </rPh>
    <rPh sb="168" eb="169">
      <t>タイ</t>
    </rPh>
    <rPh sb="170" eb="173">
      <t>コウカテキ</t>
    </rPh>
    <rPh sb="174" eb="175">
      <t>シメ</t>
    </rPh>
    <rPh sb="179" eb="181">
      <t>カノウ</t>
    </rPh>
    <phoneticPr fontId="5"/>
  </si>
  <si>
    <t xml:space="preserve">本件事業は，ITTOの中核的な活動の一つである熱帯木材生産国における持続可能な森林経営等を支援するためのプロジェクト実施に係る拠出金である。ITTOのホスト国である我が国が，本件事業により応分の貢献を果たすことは，熱帯木材消費国と生産国との間の政策協議の場を提供するとともに，熱帯木材生産国における各種プロジェクトの実施を通じ，森林保全に関する我が国の経験や技術を効果的に熱帯木材生産国と共有することが可能となり，我が国が重視している森林保全分野における地球規模の環境課題の解決に大きく貢献している。
</t>
    <rPh sb="0" eb="2">
      <t>ホンケン</t>
    </rPh>
    <rPh sb="2" eb="4">
      <t>ジギョウ</t>
    </rPh>
    <rPh sb="11" eb="14">
      <t>チュウカクテキ</t>
    </rPh>
    <rPh sb="15" eb="17">
      <t>カツドウ</t>
    </rPh>
    <rPh sb="18" eb="19">
      <t>ヒト</t>
    </rPh>
    <rPh sb="23" eb="25">
      <t>ネッタイ</t>
    </rPh>
    <rPh sb="25" eb="27">
      <t>モクザイ</t>
    </rPh>
    <rPh sb="27" eb="30">
      <t>セイサンコク</t>
    </rPh>
    <rPh sb="34" eb="36">
      <t>ジゾク</t>
    </rPh>
    <rPh sb="36" eb="38">
      <t>カノウ</t>
    </rPh>
    <rPh sb="39" eb="41">
      <t>シンリン</t>
    </rPh>
    <rPh sb="41" eb="43">
      <t>ケイエイ</t>
    </rPh>
    <rPh sb="43" eb="44">
      <t>トウ</t>
    </rPh>
    <rPh sb="45" eb="47">
      <t>シエン</t>
    </rPh>
    <rPh sb="58" eb="60">
      <t>ジッシ</t>
    </rPh>
    <rPh sb="61" eb="62">
      <t>カカ</t>
    </rPh>
    <rPh sb="63" eb="66">
      <t>キョシュツキン</t>
    </rPh>
    <rPh sb="82" eb="83">
      <t>ワ</t>
    </rPh>
    <rPh sb="84" eb="85">
      <t>クニ</t>
    </rPh>
    <rPh sb="87" eb="88">
      <t>ホン</t>
    </rPh>
    <rPh sb="88" eb="89">
      <t>ケン</t>
    </rPh>
    <rPh sb="89" eb="91">
      <t>ジギョウ</t>
    </rPh>
    <rPh sb="100" eb="101">
      <t>ハ</t>
    </rPh>
    <rPh sb="107" eb="109">
      <t>ネッタイ</t>
    </rPh>
    <rPh sb="109" eb="111">
      <t>モクザイ</t>
    </rPh>
    <rPh sb="111" eb="114">
      <t>ショウヒコク</t>
    </rPh>
    <rPh sb="115" eb="118">
      <t>セイサンコク</t>
    </rPh>
    <rPh sb="120" eb="121">
      <t>アイダ</t>
    </rPh>
    <rPh sb="122" eb="124">
      <t>セイサク</t>
    </rPh>
    <rPh sb="124" eb="126">
      <t>キョウギ</t>
    </rPh>
    <rPh sb="127" eb="128">
      <t>バ</t>
    </rPh>
    <rPh sb="129" eb="131">
      <t>テイキョウ</t>
    </rPh>
    <rPh sb="138" eb="140">
      <t>ネッタイ</t>
    </rPh>
    <rPh sb="140" eb="142">
      <t>モクザイ</t>
    </rPh>
    <rPh sb="142" eb="145">
      <t>セイサンコク</t>
    </rPh>
    <rPh sb="149" eb="151">
      <t>カクシュ</t>
    </rPh>
    <rPh sb="158" eb="160">
      <t>ジッシ</t>
    </rPh>
    <rPh sb="161" eb="162">
      <t>ツウ</t>
    </rPh>
    <rPh sb="164" eb="166">
      <t>シンリン</t>
    </rPh>
    <rPh sb="166" eb="168">
      <t>ホゼン</t>
    </rPh>
    <rPh sb="169" eb="170">
      <t>カン</t>
    </rPh>
    <rPh sb="172" eb="173">
      <t>ワ</t>
    </rPh>
    <rPh sb="174" eb="175">
      <t>クニ</t>
    </rPh>
    <rPh sb="176" eb="178">
      <t>ケイケン</t>
    </rPh>
    <rPh sb="179" eb="181">
      <t>ギジュツ</t>
    </rPh>
    <rPh sb="182" eb="185">
      <t>コウカテキ</t>
    </rPh>
    <rPh sb="186" eb="188">
      <t>ネッタイ</t>
    </rPh>
    <rPh sb="188" eb="190">
      <t>モクザイ</t>
    </rPh>
    <rPh sb="190" eb="193">
      <t>セイサンコク</t>
    </rPh>
    <rPh sb="194" eb="196">
      <t>キョウユウ</t>
    </rPh>
    <rPh sb="201" eb="203">
      <t>カノウ</t>
    </rPh>
    <rPh sb="207" eb="208">
      <t>ワ</t>
    </rPh>
    <rPh sb="209" eb="210">
      <t>クニ</t>
    </rPh>
    <rPh sb="211" eb="213">
      <t>ジュウシ</t>
    </rPh>
    <rPh sb="217" eb="219">
      <t>シンリン</t>
    </rPh>
    <rPh sb="219" eb="221">
      <t>ホゼン</t>
    </rPh>
    <rPh sb="221" eb="223">
      <t>ブンヤ</t>
    </rPh>
    <rPh sb="227" eb="229">
      <t>チキュウ</t>
    </rPh>
    <rPh sb="229" eb="231">
      <t>キボ</t>
    </rPh>
    <rPh sb="232" eb="234">
      <t>カンキョウ</t>
    </rPh>
    <rPh sb="234" eb="236">
      <t>カダイ</t>
    </rPh>
    <rPh sb="237" eb="239">
      <t>カイケツ</t>
    </rPh>
    <rPh sb="240" eb="241">
      <t>オオ</t>
    </rPh>
    <rPh sb="243" eb="245">
      <t>コウケン</t>
    </rPh>
    <phoneticPr fontId="5"/>
  </si>
  <si>
    <t>上記所見に従い，当該国際機関向けの任意拠出については，平成30年度以降，改めて，これまでの行政事業レビューの結果を踏まえて，国際機関評価を実施の上，概算要求の適否及び規模につき判断することとしたい。</t>
    <rPh sb="0" eb="2">
      <t>ジョウキ</t>
    </rPh>
    <rPh sb="2" eb="4">
      <t>ショケン</t>
    </rPh>
    <rPh sb="5" eb="6">
      <t>シタガ</t>
    </rPh>
    <rPh sb="8" eb="10">
      <t>トウガイ</t>
    </rPh>
    <rPh sb="10" eb="12">
      <t>コクサイ</t>
    </rPh>
    <rPh sb="12" eb="14">
      <t>キカン</t>
    </rPh>
    <rPh sb="14" eb="15">
      <t>ム</t>
    </rPh>
    <rPh sb="17" eb="19">
      <t>ニンイ</t>
    </rPh>
    <rPh sb="19" eb="21">
      <t>キョシュツ</t>
    </rPh>
    <rPh sb="27" eb="29">
      <t>ヘイセイ</t>
    </rPh>
    <rPh sb="31" eb="32">
      <t>ネン</t>
    </rPh>
    <rPh sb="32" eb="33">
      <t>ド</t>
    </rPh>
    <rPh sb="33" eb="35">
      <t>イコウ</t>
    </rPh>
    <rPh sb="36" eb="37">
      <t>アラタ</t>
    </rPh>
    <rPh sb="45" eb="47">
      <t>ギョウセイ</t>
    </rPh>
    <rPh sb="47" eb="49">
      <t>ジギョウ</t>
    </rPh>
    <rPh sb="54" eb="56">
      <t>ケッカ</t>
    </rPh>
    <rPh sb="57" eb="58">
      <t>フ</t>
    </rPh>
    <rPh sb="62" eb="64">
      <t>コクサイ</t>
    </rPh>
    <rPh sb="64" eb="66">
      <t>キカン</t>
    </rPh>
    <rPh sb="66" eb="68">
      <t>ヒョウカ</t>
    </rPh>
    <rPh sb="69" eb="71">
      <t>ジッシ</t>
    </rPh>
    <rPh sb="72" eb="73">
      <t>ウエ</t>
    </rPh>
    <rPh sb="74" eb="76">
      <t>ガイサン</t>
    </rPh>
    <rPh sb="76" eb="78">
      <t>ヨウキュウ</t>
    </rPh>
    <rPh sb="79" eb="81">
      <t>テキヒ</t>
    </rPh>
    <rPh sb="81" eb="82">
      <t>オヨ</t>
    </rPh>
    <rPh sb="83" eb="85">
      <t>キボ</t>
    </rPh>
    <rPh sb="88" eb="90">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</si>
</sst>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shrinkToFit="1"/>
      <protection locked="0"/>
    </xf>
    <xf numFmtId="0" fontId="30" fillId="0" borderId="72" xfId="0" applyFont="1" applyFill="1" applyBorder="1" applyAlignment="1" applyProtection="1">
      <alignment horizontal="center" vertical="center" shrinkToFit="1"/>
      <protection locked="0"/>
    </xf>
    <xf numFmtId="0" fontId="30" fillId="0" borderId="95" xfId="0"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20</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817</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721</xdr:row>
      <xdr:rowOff>217713</xdr:rowOff>
    </xdr:from>
    <xdr:to>
      <xdr:col>28</xdr:col>
      <xdr:colOff>94690</xdr:colOff>
      <xdr:row>723</xdr:row>
      <xdr:rowOff>78441</xdr:rowOff>
    </xdr:to>
    <xdr:sp macro="" textlink="">
      <xdr:nvSpPr>
        <xdr:cNvPr id="5" name="正方形/長方形 4"/>
        <xdr:cNvSpPr/>
      </xdr:nvSpPr>
      <xdr:spPr>
        <a:xfrm>
          <a:off x="3630706" y="42049272"/>
          <a:ext cx="2111749" cy="5554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113</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197705</xdr:colOff>
      <xdr:row>723</xdr:row>
      <xdr:rowOff>131270</xdr:rowOff>
    </xdr:from>
    <xdr:to>
      <xdr:col>29</xdr:col>
      <xdr:colOff>190501</xdr:colOff>
      <xdr:row>724</xdr:row>
      <xdr:rowOff>122465</xdr:rowOff>
    </xdr:to>
    <xdr:sp macro="" textlink="">
      <xdr:nvSpPr>
        <xdr:cNvPr id="6" name="大かっこ 5"/>
        <xdr:cNvSpPr/>
      </xdr:nvSpPr>
      <xdr:spPr>
        <a:xfrm>
          <a:off x="3598130" y="31258970"/>
          <a:ext cx="2593121" cy="3436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拠出金事務・プロジェクトの承認</a:t>
          </a:r>
        </a:p>
      </xdr:txBody>
    </xdr:sp>
    <xdr:clientData/>
  </xdr:twoCellAnchor>
  <xdr:oneCellAnchor>
    <xdr:from>
      <xdr:col>18</xdr:col>
      <xdr:colOff>26664</xdr:colOff>
      <xdr:row>724</xdr:row>
      <xdr:rowOff>197011</xdr:rowOff>
    </xdr:from>
    <xdr:ext cx="607859" cy="275717"/>
    <xdr:sp macro="" textlink="">
      <xdr:nvSpPr>
        <xdr:cNvPr id="7" name="テキスト ボックス 6"/>
        <xdr:cNvSpPr txBox="1"/>
      </xdr:nvSpPr>
      <xdr:spPr>
        <a:xfrm>
          <a:off x="3827139" y="3167713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182002</xdr:colOff>
      <xdr:row>724</xdr:row>
      <xdr:rowOff>149926</xdr:rowOff>
    </xdr:from>
    <xdr:to>
      <xdr:col>21</xdr:col>
      <xdr:colOff>182003</xdr:colOff>
      <xdr:row>725</xdr:row>
      <xdr:rowOff>265412</xdr:rowOff>
    </xdr:to>
    <xdr:cxnSp macro="">
      <xdr:nvCxnSpPr>
        <xdr:cNvPr id="8" name="直線矢印コネクタ 7"/>
        <xdr:cNvCxnSpPr/>
      </xdr:nvCxnSpPr>
      <xdr:spPr>
        <a:xfrm rot="5400000">
          <a:off x="4348597" y="3186400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72262</xdr:colOff>
      <xdr:row>724</xdr:row>
      <xdr:rowOff>196450</xdr:rowOff>
    </xdr:from>
    <xdr:ext cx="990600" cy="468665"/>
    <xdr:sp macro="" textlink="">
      <xdr:nvSpPr>
        <xdr:cNvPr id="9" name="テキスト ボックス 8"/>
        <xdr:cNvSpPr txBox="1"/>
      </xdr:nvSpPr>
      <xdr:spPr>
        <a:xfrm>
          <a:off x="5072887" y="3167657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24</xdr:col>
      <xdr:colOff>119403</xdr:colOff>
      <xdr:row>724</xdr:row>
      <xdr:rowOff>127515</xdr:rowOff>
    </xdr:from>
    <xdr:to>
      <xdr:col>24</xdr:col>
      <xdr:colOff>119404</xdr:colOff>
      <xdr:row>725</xdr:row>
      <xdr:rowOff>243001</xdr:rowOff>
    </xdr:to>
    <xdr:cxnSp macro="">
      <xdr:nvCxnSpPr>
        <xdr:cNvPr id="10" name="直線矢印コネクタ 9"/>
        <xdr:cNvCxnSpPr/>
      </xdr:nvCxnSpPr>
      <xdr:spPr>
        <a:xfrm rot="16200000" flipV="1">
          <a:off x="4886073" y="31841595"/>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22411</xdr:colOff>
      <xdr:row>726</xdr:row>
      <xdr:rowOff>2001</xdr:rowOff>
    </xdr:from>
    <xdr:to>
      <xdr:col>28</xdr:col>
      <xdr:colOff>136151</xdr:colOff>
      <xdr:row>727</xdr:row>
      <xdr:rowOff>272143</xdr:rowOff>
    </xdr:to>
    <xdr:sp macro="" textlink="">
      <xdr:nvSpPr>
        <xdr:cNvPr id="11" name="正方形/長方形 10"/>
        <xdr:cNvSpPr/>
      </xdr:nvSpPr>
      <xdr:spPr>
        <a:xfrm>
          <a:off x="3822886" y="32186976"/>
          <a:ext cx="2113990" cy="6225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113</a:t>
          </a:r>
          <a:r>
            <a:rPr kumimoji="1" lang="ja-JP" altLang="en-US" sz="1100"/>
            <a:t>百万円</a:t>
          </a:r>
          <a:endParaRPr kumimoji="1" lang="en-US" altLang="ja-JP" sz="1100"/>
        </a:p>
      </xdr:txBody>
    </xdr:sp>
    <xdr:clientData/>
  </xdr:twoCellAnchor>
  <xdr:twoCellAnchor>
    <xdr:from>
      <xdr:col>17</xdr:col>
      <xdr:colOff>120863</xdr:colOff>
      <xdr:row>727</xdr:row>
      <xdr:rowOff>258536</xdr:rowOff>
    </xdr:from>
    <xdr:to>
      <xdr:col>29</xdr:col>
      <xdr:colOff>157843</xdr:colOff>
      <xdr:row>729</xdr:row>
      <xdr:rowOff>99173</xdr:rowOff>
    </xdr:to>
    <xdr:sp macro="" textlink="">
      <xdr:nvSpPr>
        <xdr:cNvPr id="12" name="大かっこ 11"/>
        <xdr:cNvSpPr/>
      </xdr:nvSpPr>
      <xdr:spPr>
        <a:xfrm>
          <a:off x="3721313" y="32795936"/>
          <a:ext cx="2437280" cy="5454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288</v>
      </c>
      <c r="AU2" s="799"/>
      <c r="AV2" s="53" t="str">
        <f>IF(AW2="", "", "-")</f>
        <v/>
      </c>
      <c r="AW2" s="800"/>
      <c r="AX2" s="800"/>
    </row>
    <row r="3" spans="1:50" ht="21" customHeight="1" thickBot="1">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519</v>
      </c>
      <c r="AK3" s="724"/>
      <c r="AL3" s="724"/>
      <c r="AM3" s="724"/>
      <c r="AN3" s="724"/>
      <c r="AO3" s="724"/>
      <c r="AP3" s="724"/>
      <c r="AQ3" s="724"/>
      <c r="AR3" s="724"/>
      <c r="AS3" s="724"/>
      <c r="AT3" s="724"/>
      <c r="AU3" s="724"/>
      <c r="AV3" s="724"/>
      <c r="AW3" s="724"/>
      <c r="AX3" s="24" t="s">
        <v>74</v>
      </c>
    </row>
    <row r="4" spans="1:50" ht="24.75" customHeight="1">
      <c r="A4" s="563" t="s">
        <v>29</v>
      </c>
      <c r="B4" s="564"/>
      <c r="C4" s="564"/>
      <c r="D4" s="564"/>
      <c r="E4" s="564"/>
      <c r="F4" s="564"/>
      <c r="G4" s="541" t="s">
        <v>525</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520</v>
      </c>
      <c r="AF4" s="546"/>
      <c r="AG4" s="546"/>
      <c r="AH4" s="546"/>
      <c r="AI4" s="546"/>
      <c r="AJ4" s="546"/>
      <c r="AK4" s="546"/>
      <c r="AL4" s="546"/>
      <c r="AM4" s="546"/>
      <c r="AN4" s="546"/>
      <c r="AO4" s="546"/>
      <c r="AP4" s="547"/>
      <c r="AQ4" s="548" t="s">
        <v>2</v>
      </c>
      <c r="AR4" s="544"/>
      <c r="AS4" s="544"/>
      <c r="AT4" s="544"/>
      <c r="AU4" s="544"/>
      <c r="AV4" s="544"/>
      <c r="AW4" s="544"/>
      <c r="AX4" s="549"/>
    </row>
    <row r="5" spans="1:50" ht="30" customHeight="1">
      <c r="A5" s="550" t="s">
        <v>76</v>
      </c>
      <c r="B5" s="551"/>
      <c r="C5" s="551"/>
      <c r="D5" s="551"/>
      <c r="E5" s="551"/>
      <c r="F5" s="552"/>
      <c r="G5" s="707" t="s">
        <v>171</v>
      </c>
      <c r="H5" s="708"/>
      <c r="I5" s="708"/>
      <c r="J5" s="708"/>
      <c r="K5" s="708"/>
      <c r="L5" s="708"/>
      <c r="M5" s="709" t="s">
        <v>75</v>
      </c>
      <c r="N5" s="710"/>
      <c r="O5" s="710"/>
      <c r="P5" s="710"/>
      <c r="Q5" s="710"/>
      <c r="R5" s="711"/>
      <c r="S5" s="712" t="s">
        <v>140</v>
      </c>
      <c r="T5" s="708"/>
      <c r="U5" s="708"/>
      <c r="V5" s="708"/>
      <c r="W5" s="708"/>
      <c r="X5" s="713"/>
      <c r="Y5" s="556" t="s">
        <v>3</v>
      </c>
      <c r="Z5" s="294"/>
      <c r="AA5" s="294"/>
      <c r="AB5" s="294"/>
      <c r="AC5" s="294"/>
      <c r="AD5" s="295"/>
      <c r="AE5" s="557" t="s">
        <v>521</v>
      </c>
      <c r="AF5" s="558"/>
      <c r="AG5" s="558"/>
      <c r="AH5" s="558"/>
      <c r="AI5" s="558"/>
      <c r="AJ5" s="558"/>
      <c r="AK5" s="558"/>
      <c r="AL5" s="558"/>
      <c r="AM5" s="558"/>
      <c r="AN5" s="558"/>
      <c r="AO5" s="558"/>
      <c r="AP5" s="559"/>
      <c r="AQ5" s="560" t="s">
        <v>522</v>
      </c>
      <c r="AR5" s="561"/>
      <c r="AS5" s="561"/>
      <c r="AT5" s="561"/>
      <c r="AU5" s="561"/>
      <c r="AV5" s="561"/>
      <c r="AW5" s="561"/>
      <c r="AX5" s="562"/>
    </row>
    <row r="6" spans="1:50" ht="26.25" customHeight="1">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50.25" customHeight="1">
      <c r="A7" s="334" t="s">
        <v>24</v>
      </c>
      <c r="B7" s="335"/>
      <c r="C7" s="335"/>
      <c r="D7" s="335"/>
      <c r="E7" s="335"/>
      <c r="F7" s="336"/>
      <c r="G7" s="337" t="s">
        <v>524</v>
      </c>
      <c r="H7" s="338"/>
      <c r="I7" s="338"/>
      <c r="J7" s="338"/>
      <c r="K7" s="338"/>
      <c r="L7" s="338"/>
      <c r="M7" s="338"/>
      <c r="N7" s="338"/>
      <c r="O7" s="338"/>
      <c r="P7" s="338"/>
      <c r="Q7" s="338"/>
      <c r="R7" s="338"/>
      <c r="S7" s="338"/>
      <c r="T7" s="338"/>
      <c r="U7" s="338"/>
      <c r="V7" s="339"/>
      <c r="W7" s="339"/>
      <c r="X7" s="339"/>
      <c r="Y7" s="812" t="s">
        <v>5</v>
      </c>
      <c r="Z7" s="320"/>
      <c r="AA7" s="320"/>
      <c r="AB7" s="320"/>
      <c r="AC7" s="320"/>
      <c r="AD7" s="813"/>
      <c r="AE7" s="803" t="s">
        <v>571</v>
      </c>
      <c r="AF7" s="804"/>
      <c r="AG7" s="804"/>
      <c r="AH7" s="804"/>
      <c r="AI7" s="804"/>
      <c r="AJ7" s="804"/>
      <c r="AK7" s="804"/>
      <c r="AL7" s="804"/>
      <c r="AM7" s="804"/>
      <c r="AN7" s="804"/>
      <c r="AO7" s="804"/>
      <c r="AP7" s="804"/>
      <c r="AQ7" s="804"/>
      <c r="AR7" s="804"/>
      <c r="AS7" s="804"/>
      <c r="AT7" s="804"/>
      <c r="AU7" s="804"/>
      <c r="AV7" s="804"/>
      <c r="AW7" s="804"/>
      <c r="AX7" s="805"/>
    </row>
    <row r="8" spans="1:50" ht="36" customHeight="1">
      <c r="A8" s="334" t="s">
        <v>414</v>
      </c>
      <c r="B8" s="335"/>
      <c r="C8" s="335"/>
      <c r="D8" s="335"/>
      <c r="E8" s="335"/>
      <c r="F8" s="336"/>
      <c r="G8" s="868" t="str">
        <f>入力規則等!A26</f>
        <v>ＯＤＡ</v>
      </c>
      <c r="H8" s="580"/>
      <c r="I8" s="580"/>
      <c r="J8" s="580"/>
      <c r="K8" s="580"/>
      <c r="L8" s="580"/>
      <c r="M8" s="580"/>
      <c r="N8" s="580"/>
      <c r="O8" s="580"/>
      <c r="P8" s="580"/>
      <c r="Q8" s="580"/>
      <c r="R8" s="580"/>
      <c r="S8" s="580"/>
      <c r="T8" s="580"/>
      <c r="U8" s="580"/>
      <c r="V8" s="580"/>
      <c r="W8" s="580"/>
      <c r="X8" s="869"/>
      <c r="Y8" s="714" t="s">
        <v>415</v>
      </c>
      <c r="Z8" s="715"/>
      <c r="AA8" s="715"/>
      <c r="AB8" s="715"/>
      <c r="AC8" s="715"/>
      <c r="AD8" s="716"/>
      <c r="AE8" s="579" t="str">
        <f>入力規則等!K13</f>
        <v>経済協力</v>
      </c>
      <c r="AF8" s="580"/>
      <c r="AG8" s="580"/>
      <c r="AH8" s="580"/>
      <c r="AI8" s="580"/>
      <c r="AJ8" s="580"/>
      <c r="AK8" s="580"/>
      <c r="AL8" s="580"/>
      <c r="AM8" s="580"/>
      <c r="AN8" s="580"/>
      <c r="AO8" s="580"/>
      <c r="AP8" s="580"/>
      <c r="AQ8" s="580"/>
      <c r="AR8" s="580"/>
      <c r="AS8" s="580"/>
      <c r="AT8" s="580"/>
      <c r="AU8" s="580"/>
      <c r="AV8" s="580"/>
      <c r="AW8" s="580"/>
      <c r="AX8" s="581"/>
    </row>
    <row r="9" spans="1:50" ht="58.5" customHeight="1">
      <c r="A9" s="648" t="s">
        <v>25</v>
      </c>
      <c r="B9" s="649"/>
      <c r="C9" s="649"/>
      <c r="D9" s="649"/>
      <c r="E9" s="649"/>
      <c r="F9" s="649"/>
      <c r="G9" s="717" t="s">
        <v>592</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63.75" customHeight="1">
      <c r="A10" s="513" t="s">
        <v>34</v>
      </c>
      <c r="B10" s="514"/>
      <c r="C10" s="514"/>
      <c r="D10" s="514"/>
      <c r="E10" s="514"/>
      <c r="F10" s="514"/>
      <c r="G10" s="607" t="s">
        <v>593</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27" customHeight="1">
      <c r="A11" s="513" t="s">
        <v>6</v>
      </c>
      <c r="B11" s="514"/>
      <c r="C11" s="514"/>
      <c r="D11" s="514"/>
      <c r="E11" s="514"/>
      <c r="F11" s="515"/>
      <c r="G11" s="553" t="str">
        <f>入力規則等!P10</f>
        <v>その他</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0.25" customHeight="1">
      <c r="A13" s="597"/>
      <c r="B13" s="598"/>
      <c r="C13" s="598"/>
      <c r="D13" s="598"/>
      <c r="E13" s="598"/>
      <c r="F13" s="599"/>
      <c r="G13" s="585" t="s">
        <v>7</v>
      </c>
      <c r="H13" s="586"/>
      <c r="I13" s="591" t="s">
        <v>8</v>
      </c>
      <c r="J13" s="592"/>
      <c r="K13" s="592"/>
      <c r="L13" s="592"/>
      <c r="M13" s="592"/>
      <c r="N13" s="592"/>
      <c r="O13" s="593"/>
      <c r="P13" s="256">
        <v>119</v>
      </c>
      <c r="Q13" s="257"/>
      <c r="R13" s="257"/>
      <c r="S13" s="257"/>
      <c r="T13" s="257"/>
      <c r="U13" s="257"/>
      <c r="V13" s="258"/>
      <c r="W13" s="256">
        <v>119</v>
      </c>
      <c r="X13" s="257"/>
      <c r="Y13" s="257"/>
      <c r="Z13" s="257"/>
      <c r="AA13" s="257"/>
      <c r="AB13" s="257"/>
      <c r="AC13" s="258"/>
      <c r="AD13" s="256">
        <v>113</v>
      </c>
      <c r="AE13" s="257"/>
      <c r="AF13" s="257"/>
      <c r="AG13" s="257"/>
      <c r="AH13" s="257"/>
      <c r="AI13" s="257"/>
      <c r="AJ13" s="258"/>
      <c r="AK13" s="256">
        <v>118</v>
      </c>
      <c r="AL13" s="257"/>
      <c r="AM13" s="257"/>
      <c r="AN13" s="257"/>
      <c r="AO13" s="257"/>
      <c r="AP13" s="257"/>
      <c r="AQ13" s="258"/>
      <c r="AR13" s="809">
        <v>0</v>
      </c>
      <c r="AS13" s="810"/>
      <c r="AT13" s="810"/>
      <c r="AU13" s="810"/>
      <c r="AV13" s="810"/>
      <c r="AW13" s="810"/>
      <c r="AX13" s="811"/>
    </row>
    <row r="14" spans="1:50" ht="20.25" customHeight="1">
      <c r="A14" s="597"/>
      <c r="B14" s="598"/>
      <c r="C14" s="598"/>
      <c r="D14" s="598"/>
      <c r="E14" s="598"/>
      <c r="F14" s="599"/>
      <c r="G14" s="587"/>
      <c r="H14" s="588"/>
      <c r="I14" s="570" t="s">
        <v>9</v>
      </c>
      <c r="J14" s="582"/>
      <c r="K14" s="582"/>
      <c r="L14" s="582"/>
      <c r="M14" s="582"/>
      <c r="N14" s="582"/>
      <c r="O14" s="583"/>
      <c r="P14" s="256" t="s">
        <v>467</v>
      </c>
      <c r="Q14" s="257"/>
      <c r="R14" s="257"/>
      <c r="S14" s="257"/>
      <c r="T14" s="257"/>
      <c r="U14" s="257"/>
      <c r="V14" s="258"/>
      <c r="W14" s="256">
        <v>136</v>
      </c>
      <c r="X14" s="257"/>
      <c r="Y14" s="257"/>
      <c r="Z14" s="257"/>
      <c r="AA14" s="257"/>
      <c r="AB14" s="257"/>
      <c r="AC14" s="258"/>
      <c r="AD14" s="256" t="s">
        <v>526</v>
      </c>
      <c r="AE14" s="257"/>
      <c r="AF14" s="257"/>
      <c r="AG14" s="257"/>
      <c r="AH14" s="257"/>
      <c r="AI14" s="257"/>
      <c r="AJ14" s="258"/>
      <c r="AK14" s="256"/>
      <c r="AL14" s="257"/>
      <c r="AM14" s="257"/>
      <c r="AN14" s="257"/>
      <c r="AO14" s="257"/>
      <c r="AP14" s="257"/>
      <c r="AQ14" s="258"/>
      <c r="AR14" s="643"/>
      <c r="AS14" s="643"/>
      <c r="AT14" s="643"/>
      <c r="AU14" s="643"/>
      <c r="AV14" s="643"/>
      <c r="AW14" s="643"/>
      <c r="AX14" s="644"/>
    </row>
    <row r="15" spans="1:50" ht="20.25" customHeight="1">
      <c r="A15" s="597"/>
      <c r="B15" s="598"/>
      <c r="C15" s="598"/>
      <c r="D15" s="598"/>
      <c r="E15" s="598"/>
      <c r="F15" s="599"/>
      <c r="G15" s="587"/>
      <c r="H15" s="588"/>
      <c r="I15" s="570" t="s">
        <v>58</v>
      </c>
      <c r="J15" s="571"/>
      <c r="K15" s="571"/>
      <c r="L15" s="571"/>
      <c r="M15" s="571"/>
      <c r="N15" s="571"/>
      <c r="O15" s="572"/>
      <c r="P15" s="256" t="s">
        <v>467</v>
      </c>
      <c r="Q15" s="257"/>
      <c r="R15" s="257"/>
      <c r="S15" s="257"/>
      <c r="T15" s="257"/>
      <c r="U15" s="257"/>
      <c r="V15" s="258"/>
      <c r="W15" s="256" t="s">
        <v>467</v>
      </c>
      <c r="X15" s="257"/>
      <c r="Y15" s="257"/>
      <c r="Z15" s="257"/>
      <c r="AA15" s="257"/>
      <c r="AB15" s="257"/>
      <c r="AC15" s="258"/>
      <c r="AD15" s="256" t="s">
        <v>467</v>
      </c>
      <c r="AE15" s="257"/>
      <c r="AF15" s="257"/>
      <c r="AG15" s="257"/>
      <c r="AH15" s="257"/>
      <c r="AI15" s="257"/>
      <c r="AJ15" s="258"/>
      <c r="AK15" s="256" t="s">
        <v>467</v>
      </c>
      <c r="AL15" s="257"/>
      <c r="AM15" s="257"/>
      <c r="AN15" s="257"/>
      <c r="AO15" s="257"/>
      <c r="AP15" s="257"/>
      <c r="AQ15" s="258"/>
      <c r="AR15" s="256"/>
      <c r="AS15" s="257"/>
      <c r="AT15" s="257"/>
      <c r="AU15" s="257"/>
      <c r="AV15" s="257"/>
      <c r="AW15" s="257"/>
      <c r="AX15" s="651"/>
    </row>
    <row r="16" spans="1:50" ht="20.25" customHeight="1">
      <c r="A16" s="597"/>
      <c r="B16" s="598"/>
      <c r="C16" s="598"/>
      <c r="D16" s="598"/>
      <c r="E16" s="598"/>
      <c r="F16" s="599"/>
      <c r="G16" s="587"/>
      <c r="H16" s="588"/>
      <c r="I16" s="570" t="s">
        <v>59</v>
      </c>
      <c r="J16" s="571"/>
      <c r="K16" s="571"/>
      <c r="L16" s="571"/>
      <c r="M16" s="571"/>
      <c r="N16" s="571"/>
      <c r="O16" s="572"/>
      <c r="P16" s="256" t="s">
        <v>467</v>
      </c>
      <c r="Q16" s="257"/>
      <c r="R16" s="257"/>
      <c r="S16" s="257"/>
      <c r="T16" s="257"/>
      <c r="U16" s="257"/>
      <c r="V16" s="258"/>
      <c r="W16" s="256" t="s">
        <v>467</v>
      </c>
      <c r="X16" s="257"/>
      <c r="Y16" s="257"/>
      <c r="Z16" s="257"/>
      <c r="AA16" s="257"/>
      <c r="AB16" s="257"/>
      <c r="AC16" s="258"/>
      <c r="AD16" s="256" t="s">
        <v>467</v>
      </c>
      <c r="AE16" s="257"/>
      <c r="AF16" s="257"/>
      <c r="AG16" s="257"/>
      <c r="AH16" s="257"/>
      <c r="AI16" s="257"/>
      <c r="AJ16" s="258"/>
      <c r="AK16" s="256" t="s">
        <v>467</v>
      </c>
      <c r="AL16" s="257"/>
      <c r="AM16" s="257"/>
      <c r="AN16" s="257"/>
      <c r="AO16" s="257"/>
      <c r="AP16" s="257"/>
      <c r="AQ16" s="258"/>
      <c r="AR16" s="610"/>
      <c r="AS16" s="611"/>
      <c r="AT16" s="611"/>
      <c r="AU16" s="611"/>
      <c r="AV16" s="611"/>
      <c r="AW16" s="611"/>
      <c r="AX16" s="612"/>
    </row>
    <row r="17" spans="1:50" ht="20.25" customHeight="1">
      <c r="A17" s="597"/>
      <c r="B17" s="598"/>
      <c r="C17" s="598"/>
      <c r="D17" s="598"/>
      <c r="E17" s="598"/>
      <c r="F17" s="599"/>
      <c r="G17" s="587"/>
      <c r="H17" s="588"/>
      <c r="I17" s="570" t="s">
        <v>57</v>
      </c>
      <c r="J17" s="582"/>
      <c r="K17" s="582"/>
      <c r="L17" s="582"/>
      <c r="M17" s="582"/>
      <c r="N17" s="582"/>
      <c r="O17" s="583"/>
      <c r="P17" s="256" t="s">
        <v>467</v>
      </c>
      <c r="Q17" s="257"/>
      <c r="R17" s="257"/>
      <c r="S17" s="257"/>
      <c r="T17" s="257"/>
      <c r="U17" s="257"/>
      <c r="V17" s="258"/>
      <c r="W17" s="256" t="s">
        <v>467</v>
      </c>
      <c r="X17" s="257"/>
      <c r="Y17" s="257"/>
      <c r="Z17" s="257"/>
      <c r="AA17" s="257"/>
      <c r="AB17" s="257"/>
      <c r="AC17" s="258"/>
      <c r="AD17" s="256" t="s">
        <v>467</v>
      </c>
      <c r="AE17" s="257"/>
      <c r="AF17" s="257"/>
      <c r="AG17" s="257"/>
      <c r="AH17" s="257"/>
      <c r="AI17" s="257"/>
      <c r="AJ17" s="258"/>
      <c r="AK17" s="256"/>
      <c r="AL17" s="257"/>
      <c r="AM17" s="257"/>
      <c r="AN17" s="257"/>
      <c r="AO17" s="257"/>
      <c r="AP17" s="257"/>
      <c r="AQ17" s="258"/>
      <c r="AR17" s="807"/>
      <c r="AS17" s="807"/>
      <c r="AT17" s="807"/>
      <c r="AU17" s="807"/>
      <c r="AV17" s="807"/>
      <c r="AW17" s="807"/>
      <c r="AX17" s="808"/>
    </row>
    <row r="18" spans="1:50" ht="20.25" customHeight="1">
      <c r="A18" s="597"/>
      <c r="B18" s="598"/>
      <c r="C18" s="598"/>
      <c r="D18" s="598"/>
      <c r="E18" s="598"/>
      <c r="F18" s="599"/>
      <c r="G18" s="589"/>
      <c r="H18" s="590"/>
      <c r="I18" s="576" t="s">
        <v>22</v>
      </c>
      <c r="J18" s="577"/>
      <c r="K18" s="577"/>
      <c r="L18" s="577"/>
      <c r="M18" s="577"/>
      <c r="N18" s="577"/>
      <c r="O18" s="578"/>
      <c r="P18" s="733">
        <f>SUM(P13:V17)</f>
        <v>119</v>
      </c>
      <c r="Q18" s="734"/>
      <c r="R18" s="734"/>
      <c r="S18" s="734"/>
      <c r="T18" s="734"/>
      <c r="U18" s="734"/>
      <c r="V18" s="735"/>
      <c r="W18" s="733">
        <f>SUM(W13:AC17)</f>
        <v>255</v>
      </c>
      <c r="X18" s="734"/>
      <c r="Y18" s="734"/>
      <c r="Z18" s="734"/>
      <c r="AA18" s="734"/>
      <c r="AB18" s="734"/>
      <c r="AC18" s="735"/>
      <c r="AD18" s="733">
        <f>SUM(AD13:AJ17)</f>
        <v>113</v>
      </c>
      <c r="AE18" s="734"/>
      <c r="AF18" s="734"/>
      <c r="AG18" s="734"/>
      <c r="AH18" s="734"/>
      <c r="AI18" s="734"/>
      <c r="AJ18" s="735"/>
      <c r="AK18" s="733">
        <f>SUM(AK13:AQ17)</f>
        <v>118</v>
      </c>
      <c r="AL18" s="734"/>
      <c r="AM18" s="734"/>
      <c r="AN18" s="734"/>
      <c r="AO18" s="734"/>
      <c r="AP18" s="734"/>
      <c r="AQ18" s="735"/>
      <c r="AR18" s="733">
        <f>SUM(AR13:AX17)</f>
        <v>0</v>
      </c>
      <c r="AS18" s="734"/>
      <c r="AT18" s="734"/>
      <c r="AU18" s="734"/>
      <c r="AV18" s="734"/>
      <c r="AW18" s="734"/>
      <c r="AX18" s="736"/>
    </row>
    <row r="19" spans="1:50" ht="24.75" customHeight="1">
      <c r="A19" s="597"/>
      <c r="B19" s="598"/>
      <c r="C19" s="598"/>
      <c r="D19" s="598"/>
      <c r="E19" s="598"/>
      <c r="F19" s="599"/>
      <c r="G19" s="731" t="s">
        <v>10</v>
      </c>
      <c r="H19" s="732"/>
      <c r="I19" s="732"/>
      <c r="J19" s="732"/>
      <c r="K19" s="732"/>
      <c r="L19" s="732"/>
      <c r="M19" s="732"/>
      <c r="N19" s="732"/>
      <c r="O19" s="732"/>
      <c r="P19" s="256">
        <v>119</v>
      </c>
      <c r="Q19" s="257"/>
      <c r="R19" s="257"/>
      <c r="S19" s="257"/>
      <c r="T19" s="257"/>
      <c r="U19" s="257"/>
      <c r="V19" s="258"/>
      <c r="W19" s="256">
        <v>255</v>
      </c>
      <c r="X19" s="257"/>
      <c r="Y19" s="257"/>
      <c r="Z19" s="257"/>
      <c r="AA19" s="257"/>
      <c r="AB19" s="257"/>
      <c r="AC19" s="258"/>
      <c r="AD19" s="256">
        <v>113</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30.75" customHeight="1">
      <c r="A20" s="648"/>
      <c r="B20" s="649"/>
      <c r="C20" s="649"/>
      <c r="D20" s="649"/>
      <c r="E20" s="649"/>
      <c r="F20" s="650"/>
      <c r="G20" s="731" t="s">
        <v>11</v>
      </c>
      <c r="H20" s="732"/>
      <c r="I20" s="732"/>
      <c r="J20" s="732"/>
      <c r="K20" s="732"/>
      <c r="L20" s="732"/>
      <c r="M20" s="732"/>
      <c r="N20" s="732"/>
      <c r="O20" s="732"/>
      <c r="P20" s="737">
        <f>IF(P18=0, "-", P19/P18)</f>
        <v>1</v>
      </c>
      <c r="Q20" s="737"/>
      <c r="R20" s="737"/>
      <c r="S20" s="737"/>
      <c r="T20" s="737"/>
      <c r="U20" s="737"/>
      <c r="V20" s="737"/>
      <c r="W20" s="737">
        <f>IF(W18=0, "-", W19/W18)</f>
        <v>1</v>
      </c>
      <c r="X20" s="737"/>
      <c r="Y20" s="737"/>
      <c r="Z20" s="737"/>
      <c r="AA20" s="737"/>
      <c r="AB20" s="737"/>
      <c r="AC20" s="737"/>
      <c r="AD20" s="737">
        <f>IF(AD18=0, "-", AD19/AD18)</f>
        <v>1</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23.2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6"/>
    </row>
    <row r="22" spans="1:50" ht="23.2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v>30</v>
      </c>
      <c r="AR22" s="151"/>
      <c r="AS22" s="152" t="s">
        <v>371</v>
      </c>
      <c r="AT22" s="153"/>
      <c r="AU22" s="275"/>
      <c r="AV22" s="275"/>
      <c r="AW22" s="273" t="s">
        <v>313</v>
      </c>
      <c r="AX22" s="274"/>
    </row>
    <row r="23" spans="1:50" ht="23.25" customHeight="1">
      <c r="A23" s="279"/>
      <c r="B23" s="277"/>
      <c r="C23" s="277"/>
      <c r="D23" s="277"/>
      <c r="E23" s="277"/>
      <c r="F23" s="278"/>
      <c r="G23" s="399" t="s">
        <v>579</v>
      </c>
      <c r="H23" s="400"/>
      <c r="I23" s="400"/>
      <c r="J23" s="400"/>
      <c r="K23" s="400"/>
      <c r="L23" s="400"/>
      <c r="M23" s="400"/>
      <c r="N23" s="400"/>
      <c r="O23" s="401"/>
      <c r="P23" s="111" t="s">
        <v>578</v>
      </c>
      <c r="Q23" s="111"/>
      <c r="R23" s="111"/>
      <c r="S23" s="111"/>
      <c r="T23" s="111"/>
      <c r="U23" s="111"/>
      <c r="V23" s="111"/>
      <c r="W23" s="111"/>
      <c r="X23" s="131"/>
      <c r="Y23" s="375" t="s">
        <v>14</v>
      </c>
      <c r="Z23" s="376"/>
      <c r="AA23" s="377"/>
      <c r="AB23" s="325" t="s">
        <v>565</v>
      </c>
      <c r="AC23" s="325"/>
      <c r="AD23" s="325"/>
      <c r="AE23" s="391">
        <v>2550</v>
      </c>
      <c r="AF23" s="362"/>
      <c r="AG23" s="362"/>
      <c r="AH23" s="362"/>
      <c r="AI23" s="391">
        <v>2560</v>
      </c>
      <c r="AJ23" s="362"/>
      <c r="AK23" s="362"/>
      <c r="AL23" s="362"/>
      <c r="AM23" s="391" t="s">
        <v>574</v>
      </c>
      <c r="AN23" s="362"/>
      <c r="AO23" s="362"/>
      <c r="AP23" s="362"/>
      <c r="AQ23" s="271" t="s">
        <v>575</v>
      </c>
      <c r="AR23" s="208"/>
      <c r="AS23" s="208"/>
      <c r="AT23" s="272"/>
      <c r="AU23" s="362" t="s">
        <v>576</v>
      </c>
      <c r="AV23" s="362"/>
      <c r="AW23" s="362"/>
      <c r="AX23" s="363"/>
    </row>
    <row r="24" spans="1:50" ht="23.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565</v>
      </c>
      <c r="AC24" s="370"/>
      <c r="AD24" s="370"/>
      <c r="AE24" s="391">
        <v>4500</v>
      </c>
      <c r="AF24" s="362"/>
      <c r="AG24" s="362"/>
      <c r="AH24" s="362"/>
      <c r="AI24" s="391">
        <v>4500</v>
      </c>
      <c r="AJ24" s="362"/>
      <c r="AK24" s="362"/>
      <c r="AL24" s="362"/>
      <c r="AM24" s="391" t="s">
        <v>575</v>
      </c>
      <c r="AN24" s="362"/>
      <c r="AO24" s="362"/>
      <c r="AP24" s="362"/>
      <c r="AQ24" s="271">
        <v>4500</v>
      </c>
      <c r="AR24" s="208"/>
      <c r="AS24" s="208"/>
      <c r="AT24" s="272"/>
      <c r="AU24" s="362" t="s">
        <v>576</v>
      </c>
      <c r="AV24" s="362"/>
      <c r="AW24" s="362"/>
      <c r="AX24" s="363"/>
    </row>
    <row r="25" spans="1:50" ht="23.2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60</v>
      </c>
      <c r="AF25" s="362"/>
      <c r="AG25" s="362"/>
      <c r="AH25" s="362"/>
      <c r="AI25" s="391">
        <v>60</v>
      </c>
      <c r="AJ25" s="362"/>
      <c r="AK25" s="362"/>
      <c r="AL25" s="362"/>
      <c r="AM25" s="391" t="s">
        <v>574</v>
      </c>
      <c r="AN25" s="362"/>
      <c r="AO25" s="362"/>
      <c r="AP25" s="362"/>
      <c r="AQ25" s="271" t="s">
        <v>577</v>
      </c>
      <c r="AR25" s="208"/>
      <c r="AS25" s="208"/>
      <c r="AT25" s="272"/>
      <c r="AU25" s="362" t="s">
        <v>576</v>
      </c>
      <c r="AV25" s="362"/>
      <c r="AW25" s="362"/>
      <c r="AX25" s="363"/>
    </row>
    <row r="26" spans="1:50" ht="23.2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1" t="s">
        <v>262</v>
      </c>
      <c r="AV26" s="801"/>
      <c r="AW26" s="801"/>
      <c r="AX26" s="802"/>
    </row>
    <row r="27" spans="1:50" ht="23.2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v>30</v>
      </c>
      <c r="AR27" s="151"/>
      <c r="AS27" s="152" t="s">
        <v>371</v>
      </c>
      <c r="AT27" s="153"/>
      <c r="AU27" s="275"/>
      <c r="AV27" s="275"/>
      <c r="AW27" s="273" t="s">
        <v>313</v>
      </c>
      <c r="AX27" s="274"/>
    </row>
    <row r="28" spans="1:50" ht="35.25" customHeight="1">
      <c r="A28" s="279"/>
      <c r="B28" s="277"/>
      <c r="C28" s="277"/>
      <c r="D28" s="277"/>
      <c r="E28" s="277"/>
      <c r="F28" s="278"/>
      <c r="G28" s="399" t="s">
        <v>587</v>
      </c>
      <c r="H28" s="400"/>
      <c r="I28" s="400"/>
      <c r="J28" s="400"/>
      <c r="K28" s="400"/>
      <c r="L28" s="400"/>
      <c r="M28" s="400"/>
      <c r="N28" s="400"/>
      <c r="O28" s="401"/>
      <c r="P28" s="111" t="s">
        <v>588</v>
      </c>
      <c r="Q28" s="111"/>
      <c r="R28" s="111"/>
      <c r="S28" s="111"/>
      <c r="T28" s="111"/>
      <c r="U28" s="111"/>
      <c r="V28" s="111"/>
      <c r="W28" s="111"/>
      <c r="X28" s="131"/>
      <c r="Y28" s="375" t="s">
        <v>14</v>
      </c>
      <c r="Z28" s="376"/>
      <c r="AA28" s="377"/>
      <c r="AB28" s="325" t="s">
        <v>584</v>
      </c>
      <c r="AC28" s="325"/>
      <c r="AD28" s="325"/>
      <c r="AE28" s="391">
        <v>1</v>
      </c>
      <c r="AF28" s="362"/>
      <c r="AG28" s="362"/>
      <c r="AH28" s="362"/>
      <c r="AI28" s="391">
        <v>1</v>
      </c>
      <c r="AJ28" s="362"/>
      <c r="AK28" s="362"/>
      <c r="AL28" s="362"/>
      <c r="AM28" s="391">
        <v>1</v>
      </c>
      <c r="AN28" s="362"/>
      <c r="AO28" s="362"/>
      <c r="AP28" s="362"/>
      <c r="AQ28" s="271" t="s">
        <v>583</v>
      </c>
      <c r="AR28" s="208"/>
      <c r="AS28" s="208"/>
      <c r="AT28" s="272"/>
      <c r="AU28" s="362"/>
      <c r="AV28" s="362"/>
      <c r="AW28" s="362"/>
      <c r="AX28" s="363"/>
    </row>
    <row r="29" spans="1:50" ht="35.25"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584</v>
      </c>
      <c r="AC29" s="370"/>
      <c r="AD29" s="370"/>
      <c r="AE29" s="391">
        <v>1</v>
      </c>
      <c r="AF29" s="362"/>
      <c r="AG29" s="362"/>
      <c r="AH29" s="362"/>
      <c r="AI29" s="391">
        <v>1</v>
      </c>
      <c r="AJ29" s="362"/>
      <c r="AK29" s="362"/>
      <c r="AL29" s="362"/>
      <c r="AM29" s="391">
        <v>1</v>
      </c>
      <c r="AN29" s="362"/>
      <c r="AO29" s="362"/>
      <c r="AP29" s="362"/>
      <c r="AQ29" s="271">
        <v>1</v>
      </c>
      <c r="AR29" s="208"/>
      <c r="AS29" s="208"/>
      <c r="AT29" s="272"/>
      <c r="AU29" s="362"/>
      <c r="AV29" s="362"/>
      <c r="AW29" s="362"/>
      <c r="AX29" s="363"/>
    </row>
    <row r="30" spans="1:50" ht="35.25"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v>100</v>
      </c>
      <c r="AF30" s="362"/>
      <c r="AG30" s="362"/>
      <c r="AH30" s="362"/>
      <c r="AI30" s="391">
        <v>100</v>
      </c>
      <c r="AJ30" s="362"/>
      <c r="AK30" s="362"/>
      <c r="AL30" s="362"/>
      <c r="AM30" s="391">
        <v>100</v>
      </c>
      <c r="AN30" s="362"/>
      <c r="AO30" s="362"/>
      <c r="AP30" s="362"/>
      <c r="AQ30" s="271" t="s">
        <v>583</v>
      </c>
      <c r="AR30" s="208"/>
      <c r="AS30" s="208"/>
      <c r="AT30" s="272"/>
      <c r="AU30" s="362"/>
      <c r="AV30" s="362"/>
      <c r="AW30" s="362"/>
      <c r="AX30" s="363"/>
    </row>
    <row r="31" spans="1:50" ht="23.25"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1" t="s">
        <v>262</v>
      </c>
      <c r="AV31" s="801"/>
      <c r="AW31" s="801"/>
      <c r="AX31" s="802"/>
    </row>
    <row r="32" spans="1:50" ht="23.25"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v>30</v>
      </c>
      <c r="AR32" s="151"/>
      <c r="AS32" s="152" t="s">
        <v>371</v>
      </c>
      <c r="AT32" s="153"/>
      <c r="AU32" s="275"/>
      <c r="AV32" s="275"/>
      <c r="AW32" s="273" t="s">
        <v>313</v>
      </c>
      <c r="AX32" s="274"/>
    </row>
    <row r="33" spans="1:50" ht="30" customHeight="1">
      <c r="A33" s="279"/>
      <c r="B33" s="277"/>
      <c r="C33" s="277"/>
      <c r="D33" s="277"/>
      <c r="E33" s="277"/>
      <c r="F33" s="278"/>
      <c r="G33" s="399" t="s">
        <v>589</v>
      </c>
      <c r="H33" s="400"/>
      <c r="I33" s="400"/>
      <c r="J33" s="400"/>
      <c r="K33" s="400"/>
      <c r="L33" s="400"/>
      <c r="M33" s="400"/>
      <c r="N33" s="400"/>
      <c r="O33" s="401"/>
      <c r="P33" s="111" t="s">
        <v>590</v>
      </c>
      <c r="Q33" s="111"/>
      <c r="R33" s="111"/>
      <c r="S33" s="111"/>
      <c r="T33" s="111"/>
      <c r="U33" s="111"/>
      <c r="V33" s="111"/>
      <c r="W33" s="111"/>
      <c r="X33" s="131"/>
      <c r="Y33" s="375" t="s">
        <v>14</v>
      </c>
      <c r="Z33" s="376"/>
      <c r="AA33" s="377"/>
      <c r="AB33" s="325" t="s">
        <v>584</v>
      </c>
      <c r="AC33" s="325"/>
      <c r="AD33" s="325"/>
      <c r="AE33" s="391">
        <v>1</v>
      </c>
      <c r="AF33" s="362"/>
      <c r="AG33" s="362"/>
      <c r="AH33" s="362"/>
      <c r="AI33" s="391">
        <v>1</v>
      </c>
      <c r="AJ33" s="362"/>
      <c r="AK33" s="362"/>
      <c r="AL33" s="362"/>
      <c r="AM33" s="391">
        <v>1</v>
      </c>
      <c r="AN33" s="362"/>
      <c r="AO33" s="362"/>
      <c r="AP33" s="362"/>
      <c r="AQ33" s="271" t="s">
        <v>582</v>
      </c>
      <c r="AR33" s="208"/>
      <c r="AS33" s="208"/>
      <c r="AT33" s="272"/>
      <c r="AU33" s="362" t="s">
        <v>582</v>
      </c>
      <c r="AV33" s="362"/>
      <c r="AW33" s="362"/>
      <c r="AX33" s="363"/>
    </row>
    <row r="34" spans="1:50" ht="30"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584</v>
      </c>
      <c r="AC34" s="370"/>
      <c r="AD34" s="370"/>
      <c r="AE34" s="391">
        <v>1</v>
      </c>
      <c r="AF34" s="362"/>
      <c r="AG34" s="362"/>
      <c r="AH34" s="362"/>
      <c r="AI34" s="391">
        <v>1</v>
      </c>
      <c r="AJ34" s="362"/>
      <c r="AK34" s="362"/>
      <c r="AL34" s="362"/>
      <c r="AM34" s="391">
        <v>1</v>
      </c>
      <c r="AN34" s="362"/>
      <c r="AO34" s="362"/>
      <c r="AP34" s="362"/>
      <c r="AQ34" s="271">
        <v>1</v>
      </c>
      <c r="AR34" s="208"/>
      <c r="AS34" s="208"/>
      <c r="AT34" s="272"/>
      <c r="AU34" s="362" t="s">
        <v>582</v>
      </c>
      <c r="AV34" s="362"/>
      <c r="AW34" s="362"/>
      <c r="AX34" s="363"/>
    </row>
    <row r="35" spans="1:50" ht="30" customHeight="1" thickBo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v>100</v>
      </c>
      <c r="AF35" s="362"/>
      <c r="AG35" s="362"/>
      <c r="AH35" s="362"/>
      <c r="AI35" s="391">
        <v>100</v>
      </c>
      <c r="AJ35" s="362"/>
      <c r="AK35" s="362"/>
      <c r="AL35" s="362"/>
      <c r="AM35" s="391">
        <v>100</v>
      </c>
      <c r="AN35" s="362"/>
      <c r="AO35" s="362"/>
      <c r="AP35" s="362"/>
      <c r="AQ35" s="271" t="s">
        <v>582</v>
      </c>
      <c r="AR35" s="208"/>
      <c r="AS35" s="208"/>
      <c r="AT35" s="272"/>
      <c r="AU35" s="362" t="s">
        <v>582</v>
      </c>
      <c r="AV35" s="362"/>
      <c r="AW35" s="362"/>
      <c r="AX35" s="363"/>
    </row>
    <row r="36" spans="1:50" ht="31.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1" t="s">
        <v>262</v>
      </c>
      <c r="AV36" s="801"/>
      <c r="AW36" s="801"/>
      <c r="AX36" s="802"/>
    </row>
    <row r="37" spans="1:50" ht="31.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31.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31.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31.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31.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1" t="s">
        <v>262</v>
      </c>
      <c r="AV41" s="801"/>
      <c r="AW41" s="801"/>
      <c r="AX41" s="802"/>
    </row>
    <row r="42" spans="1:50" ht="31.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31.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31.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31.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7.25" hidden="1" customHeight="1">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7.25" hidden="1" customHeight="1">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17.25" hidden="1" customHeight="1">
      <c r="A48" s="354"/>
      <c r="B48" s="355"/>
      <c r="C48" s="355"/>
      <c r="D48" s="355"/>
      <c r="E48" s="355"/>
      <c r="F48" s="356"/>
      <c r="G48" s="430" t="s">
        <v>386</v>
      </c>
      <c r="H48" s="111" t="s">
        <v>547</v>
      </c>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17.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17.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17.25" hidden="1" customHeight="1" thickBot="1">
      <c r="A51" s="92" t="s">
        <v>517</v>
      </c>
      <c r="B51" s="93"/>
      <c r="C51" s="93"/>
      <c r="D51" s="93"/>
      <c r="E51" s="90" t="s">
        <v>510</v>
      </c>
      <c r="F51" s="91"/>
      <c r="G51" s="59" t="s">
        <v>387</v>
      </c>
      <c r="H51" s="396" t="s">
        <v>547</v>
      </c>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56.25" hidden="1" customHeigh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56.25" hidden="1" customHeight="1">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30.75" hidden="1" customHeight="1">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30.75" hidden="1" customHeight="1">
      <c r="A55" s="720"/>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30.75" hidden="1" customHeight="1">
      <c r="A56" s="720"/>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30.75" hidden="1" customHeight="1">
      <c r="A57" s="720"/>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30.75" hidden="1" customHeight="1">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1" t="s">
        <v>262</v>
      </c>
      <c r="AV58" s="801"/>
      <c r="AW58" s="801"/>
      <c r="AX58" s="802"/>
    </row>
    <row r="59" spans="1:50" ht="30.75" hidden="1" customHeight="1">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30.75" hidden="1" customHeight="1">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t="s">
        <v>580</v>
      </c>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30.75" hidden="1" customHeight="1">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t="s">
        <v>564</v>
      </c>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30.75" hidden="1" customHeight="1" thickBot="1">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30.75" hidden="1" customHeight="1">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1" t="s">
        <v>262</v>
      </c>
      <c r="AV63" s="801"/>
      <c r="AW63" s="801"/>
      <c r="AX63" s="802"/>
    </row>
    <row r="64" spans="1:50" ht="30.75" hidden="1" customHeight="1">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30.75" hidden="1" customHeight="1">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30.75" hidden="1" customHeight="1">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30.75" hidden="1" customHeight="1">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30.75" hidden="1" customHeight="1">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30.75" hidden="1" customHeight="1">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30.75" hidden="1" customHeight="1">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30.75" hidden="1" customHeight="1">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30.75" hidden="1" customHeight="1" thickBot="1">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0.75"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c r="A74" s="299"/>
      <c r="B74" s="300"/>
      <c r="C74" s="300"/>
      <c r="D74" s="300"/>
      <c r="E74" s="300"/>
      <c r="F74" s="301"/>
      <c r="G74" s="111" t="s">
        <v>581</v>
      </c>
      <c r="H74" s="111"/>
      <c r="I74" s="111"/>
      <c r="J74" s="111"/>
      <c r="K74" s="111"/>
      <c r="L74" s="111"/>
      <c r="M74" s="111"/>
      <c r="N74" s="111"/>
      <c r="O74" s="111"/>
      <c r="P74" s="111"/>
      <c r="Q74" s="111"/>
      <c r="R74" s="111"/>
      <c r="S74" s="111"/>
      <c r="T74" s="111"/>
      <c r="U74" s="111"/>
      <c r="V74" s="111"/>
      <c r="W74" s="111"/>
      <c r="X74" s="131"/>
      <c r="Y74" s="293" t="s">
        <v>62</v>
      </c>
      <c r="Z74" s="294"/>
      <c r="AA74" s="295"/>
      <c r="AB74" s="325" t="s">
        <v>530</v>
      </c>
      <c r="AC74" s="325"/>
      <c r="AD74" s="325"/>
      <c r="AE74" s="250">
        <v>5</v>
      </c>
      <c r="AF74" s="250"/>
      <c r="AG74" s="250"/>
      <c r="AH74" s="250"/>
      <c r="AI74" s="250">
        <v>5</v>
      </c>
      <c r="AJ74" s="250"/>
      <c r="AK74" s="250"/>
      <c r="AL74" s="250"/>
      <c r="AM74" s="250">
        <v>2</v>
      </c>
      <c r="AN74" s="250"/>
      <c r="AO74" s="250"/>
      <c r="AP74" s="250"/>
      <c r="AQ74" s="250" t="s">
        <v>531</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530</v>
      </c>
      <c r="AC75" s="325"/>
      <c r="AD75" s="325"/>
      <c r="AE75" s="250">
        <v>6</v>
      </c>
      <c r="AF75" s="250"/>
      <c r="AG75" s="250"/>
      <c r="AH75" s="250"/>
      <c r="AI75" s="250">
        <v>6</v>
      </c>
      <c r="AJ75" s="250"/>
      <c r="AK75" s="250"/>
      <c r="AL75" s="250"/>
      <c r="AM75" s="250">
        <v>4</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5"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528</v>
      </c>
      <c r="H89" s="384"/>
      <c r="I89" s="384"/>
      <c r="J89" s="384"/>
      <c r="K89" s="384"/>
      <c r="L89" s="384"/>
      <c r="M89" s="384"/>
      <c r="N89" s="384"/>
      <c r="O89" s="384"/>
      <c r="P89" s="384"/>
      <c r="Q89" s="384"/>
      <c r="R89" s="384"/>
      <c r="S89" s="384"/>
      <c r="T89" s="384"/>
      <c r="U89" s="384"/>
      <c r="V89" s="384"/>
      <c r="W89" s="384"/>
      <c r="X89" s="384"/>
      <c r="Y89" s="259" t="s">
        <v>17</v>
      </c>
      <c r="Z89" s="260"/>
      <c r="AA89" s="261"/>
      <c r="AB89" s="326" t="s">
        <v>532</v>
      </c>
      <c r="AC89" s="327"/>
      <c r="AD89" s="328"/>
      <c r="AE89" s="250">
        <f>1455452/5</f>
        <v>291090.40000000002</v>
      </c>
      <c r="AF89" s="250"/>
      <c r="AG89" s="250"/>
      <c r="AH89" s="250"/>
      <c r="AI89" s="250">
        <f>2630380/5</f>
        <v>526076</v>
      </c>
      <c r="AJ89" s="250"/>
      <c r="AK89" s="250"/>
      <c r="AL89" s="250"/>
      <c r="AM89" s="250">
        <f>1030736/2</f>
        <v>515368</v>
      </c>
      <c r="AN89" s="250"/>
      <c r="AO89" s="250"/>
      <c r="AP89" s="250"/>
      <c r="AQ89" s="391">
        <f>979333/2</f>
        <v>489666.5</v>
      </c>
      <c r="AR89" s="362"/>
      <c r="AS89" s="362"/>
      <c r="AT89" s="362"/>
      <c r="AU89" s="362"/>
      <c r="AV89" s="362"/>
      <c r="AW89" s="362"/>
      <c r="AX89" s="363"/>
    </row>
    <row r="90" spans="1:60" ht="40.5"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533</v>
      </c>
      <c r="AC90" s="695"/>
      <c r="AD90" s="696"/>
      <c r="AE90" s="380" t="s">
        <v>534</v>
      </c>
      <c r="AF90" s="380"/>
      <c r="AG90" s="380"/>
      <c r="AH90" s="380"/>
      <c r="AI90" s="380" t="s">
        <v>535</v>
      </c>
      <c r="AJ90" s="380"/>
      <c r="AK90" s="380"/>
      <c r="AL90" s="380"/>
      <c r="AM90" s="380" t="s">
        <v>552</v>
      </c>
      <c r="AN90" s="380"/>
      <c r="AO90" s="380"/>
      <c r="AP90" s="380"/>
      <c r="AQ90" s="380" t="s">
        <v>553</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368</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0" t="s">
        <v>469</v>
      </c>
      <c r="B103" s="781"/>
      <c r="C103" s="795" t="s">
        <v>417</v>
      </c>
      <c r="D103" s="796"/>
      <c r="E103" s="796"/>
      <c r="F103" s="796"/>
      <c r="G103" s="796"/>
      <c r="H103" s="796"/>
      <c r="I103" s="796"/>
      <c r="J103" s="796"/>
      <c r="K103" s="797"/>
      <c r="L103" s="706" t="s">
        <v>463</v>
      </c>
      <c r="M103" s="706"/>
      <c r="N103" s="706"/>
      <c r="O103" s="706"/>
      <c r="P103" s="706"/>
      <c r="Q103" s="706"/>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4" customHeight="1">
      <c r="A104" s="782"/>
      <c r="B104" s="783"/>
      <c r="C104" s="845" t="s">
        <v>527</v>
      </c>
      <c r="D104" s="846"/>
      <c r="E104" s="846"/>
      <c r="F104" s="846"/>
      <c r="G104" s="846"/>
      <c r="H104" s="846"/>
      <c r="I104" s="846"/>
      <c r="J104" s="846"/>
      <c r="K104" s="847"/>
      <c r="L104" s="256">
        <v>118</v>
      </c>
      <c r="M104" s="257"/>
      <c r="N104" s="257"/>
      <c r="O104" s="257"/>
      <c r="P104" s="257"/>
      <c r="Q104" s="258"/>
      <c r="R104" s="256">
        <v>0</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14.25" customHeight="1">
      <c r="A105" s="782"/>
      <c r="B105" s="783"/>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14.25" customHeight="1">
      <c r="A106" s="782"/>
      <c r="B106" s="78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14.25" hidden="1" customHeight="1">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14.25" hidden="1" customHeight="1">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14.25" customHeight="1">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19.5" customHeight="1" thickBot="1">
      <c r="A110" s="784"/>
      <c r="B110" s="785"/>
      <c r="C110" s="840" t="s">
        <v>22</v>
      </c>
      <c r="D110" s="841"/>
      <c r="E110" s="841"/>
      <c r="F110" s="841"/>
      <c r="G110" s="841"/>
      <c r="H110" s="841"/>
      <c r="I110" s="841"/>
      <c r="J110" s="841"/>
      <c r="K110" s="842"/>
      <c r="L110" s="343">
        <f>SUM(L104:Q109)</f>
        <v>118</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33.75" customHeight="1">
      <c r="A111" s="858" t="s">
        <v>391</v>
      </c>
      <c r="B111" s="859"/>
      <c r="C111" s="863" t="s">
        <v>388</v>
      </c>
      <c r="D111" s="859"/>
      <c r="E111" s="848" t="s">
        <v>429</v>
      </c>
      <c r="F111" s="849"/>
      <c r="G111" s="850" t="s">
        <v>536</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36" customHeight="1">
      <c r="A112" s="860"/>
      <c r="B112" s="855"/>
      <c r="C112" s="164"/>
      <c r="D112" s="855"/>
      <c r="E112" s="186" t="s">
        <v>428</v>
      </c>
      <c r="F112" s="191"/>
      <c r="G112" s="135" t="s">
        <v>537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19.5" customHeight="1">
      <c r="A115" s="860"/>
      <c r="B115" s="855"/>
      <c r="C115" s="164"/>
      <c r="D115" s="855"/>
      <c r="E115" s="164"/>
      <c r="F115" s="165"/>
      <c r="G115" s="130" t="s">
        <v>538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19.5" customHeight="1">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0"/>
      <c r="B135" s="855"/>
      <c r="C135" s="164"/>
      <c r="D135" s="855"/>
      <c r="E135" s="164"/>
      <c r="F135" s="165"/>
      <c r="G135" s="130" t="s">
        <v>548</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0"/>
      <c r="B169" s="855"/>
      <c r="C169" s="164"/>
      <c r="D169" s="855"/>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4.75" customHeight="1">
      <c r="A411" s="860"/>
      <c r="B411" s="855"/>
      <c r="C411" s="162" t="s">
        <v>390</v>
      </c>
      <c r="D411" s="854"/>
      <c r="E411" s="186" t="s">
        <v>413</v>
      </c>
      <c r="F411" s="191"/>
      <c r="G411" s="775" t="s">
        <v>409</v>
      </c>
      <c r="H411" s="160"/>
      <c r="I411" s="160"/>
      <c r="J411" s="776" t="s">
        <v>529</v>
      </c>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0"/>
      <c r="B414" s="855"/>
      <c r="C414" s="164"/>
      <c r="D414" s="855"/>
      <c r="E414" s="154"/>
      <c r="F414" s="155"/>
      <c r="G414" s="130" t="s">
        <v>539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0"/>
      <c r="B419" s="855"/>
      <c r="C419" s="164"/>
      <c r="D419" s="855"/>
      <c r="E419" s="154"/>
      <c r="F419" s="155"/>
      <c r="G419" s="130" t="s">
        <v>539</v>
      </c>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customHeight="1">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2" customHeight="1" thickBot="1">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33.75" customHeight="1">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523</v>
      </c>
      <c r="AE683" s="255"/>
      <c r="AF683" s="255"/>
      <c r="AG683" s="247" t="s">
        <v>554</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523</v>
      </c>
      <c r="AE684" s="144"/>
      <c r="AF684" s="144"/>
      <c r="AG684" s="140" t="s">
        <v>566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523</v>
      </c>
      <c r="AE685" s="635"/>
      <c r="AF685" s="635"/>
      <c r="AG685" s="448" t="s">
        <v>541</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6" t="s">
        <v>540</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27.75" customHeight="1">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23.25" customHeight="1">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20.25" customHeight="1">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523</v>
      </c>
      <c r="AE689" s="420"/>
      <c r="AF689" s="420"/>
      <c r="AG689" s="624" t="s">
        <v>563</v>
      </c>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21.75" customHeight="1">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569</v>
      </c>
      <c r="AH691" s="141"/>
      <c r="AI691" s="141"/>
      <c r="AJ691" s="141"/>
      <c r="AK691" s="141"/>
      <c r="AL691" s="141"/>
      <c r="AM691" s="141"/>
      <c r="AN691" s="141"/>
      <c r="AO691" s="141"/>
      <c r="AP691" s="141"/>
      <c r="AQ691" s="141"/>
      <c r="AR691" s="141"/>
      <c r="AS691" s="141"/>
      <c r="AT691" s="141"/>
      <c r="AU691" s="141"/>
      <c r="AV691" s="141"/>
      <c r="AW691" s="141"/>
      <c r="AX691" s="142"/>
    </row>
    <row r="692" spans="1:64" ht="37.5" customHeight="1">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523</v>
      </c>
      <c r="AE692" s="144"/>
      <c r="AF692" s="144"/>
      <c r="AG692" s="140" t="s">
        <v>558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540</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2.25" customHeight="1">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523</v>
      </c>
      <c r="AE694" s="687"/>
      <c r="AF694" s="688"/>
      <c r="AG694" s="681" t="s">
        <v>555</v>
      </c>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32.25" customHeight="1">
      <c r="A695" s="500"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523</v>
      </c>
      <c r="AE695" s="420"/>
      <c r="AF695" s="652"/>
      <c r="AG695" s="624" t="s">
        <v>567</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523</v>
      </c>
      <c r="AE696" s="486"/>
      <c r="AF696" s="486"/>
      <c r="AG696" s="140" t="s">
        <v>556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557</v>
      </c>
      <c r="AH697" s="141"/>
      <c r="AI697" s="141"/>
      <c r="AJ697" s="141"/>
      <c r="AK697" s="141"/>
      <c r="AL697" s="141"/>
      <c r="AM697" s="141"/>
      <c r="AN697" s="141"/>
      <c r="AO697" s="141"/>
      <c r="AP697" s="141"/>
      <c r="AQ697" s="141"/>
      <c r="AR697" s="141"/>
      <c r="AS697" s="141"/>
      <c r="AT697" s="141"/>
      <c r="AU697" s="141"/>
      <c r="AV697" s="141"/>
      <c r="AW697" s="141"/>
      <c r="AX697" s="142"/>
    </row>
    <row r="698" spans="1:64" ht="29.25" customHeight="1">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t="s">
        <v>523</v>
      </c>
      <c r="AE699" s="420"/>
      <c r="AF699" s="420"/>
      <c r="AG699" s="110" t="s">
        <v>568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35.25" customHeight="1">
      <c r="A701" s="630"/>
      <c r="B701" s="631"/>
      <c r="C701" s="251" t="s">
        <v>560</v>
      </c>
      <c r="D701" s="252"/>
      <c r="E701" s="252"/>
      <c r="F701" s="252"/>
      <c r="G701" s="252"/>
      <c r="H701" s="252"/>
      <c r="I701" s="252"/>
      <c r="J701" s="252"/>
      <c r="K701" s="252"/>
      <c r="L701" s="252"/>
      <c r="M701" s="252"/>
      <c r="N701" s="252"/>
      <c r="O701" s="253"/>
      <c r="P701" s="454" t="s">
        <v>543</v>
      </c>
      <c r="Q701" s="450"/>
      <c r="R701" s="450"/>
      <c r="S701" s="451"/>
      <c r="T701" s="452" t="s">
        <v>561</v>
      </c>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35.25" customHeight="1">
      <c r="A702" s="630"/>
      <c r="B702" s="631"/>
      <c r="C702" s="251" t="s">
        <v>551</v>
      </c>
      <c r="D702" s="252"/>
      <c r="E702" s="252"/>
      <c r="F702" s="252"/>
      <c r="G702" s="252"/>
      <c r="H702" s="252"/>
      <c r="I702" s="252"/>
      <c r="J702" s="252"/>
      <c r="K702" s="252"/>
      <c r="L702" s="252"/>
      <c r="M702" s="252"/>
      <c r="N702" s="252"/>
      <c r="O702" s="253"/>
      <c r="P702" s="454" t="s">
        <v>550</v>
      </c>
      <c r="Q702" s="450"/>
      <c r="R702" s="450"/>
      <c r="S702" s="451"/>
      <c r="T702" s="452" t="s">
        <v>549</v>
      </c>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c r="A705" s="632"/>
      <c r="B705" s="633"/>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0" t="s">
        <v>54</v>
      </c>
      <c r="B706" s="676"/>
      <c r="C706" s="455" t="s">
        <v>60</v>
      </c>
      <c r="D706" s="456"/>
      <c r="E706" s="456"/>
      <c r="F706" s="457"/>
      <c r="G706" s="470" t="s">
        <v>562</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c r="A707" s="677"/>
      <c r="B707" s="678"/>
      <c r="C707" s="465" t="s">
        <v>64</v>
      </c>
      <c r="D707" s="466"/>
      <c r="E707" s="466"/>
      <c r="F707" s="467"/>
      <c r="G707" s="468" t="s">
        <v>570</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60" customHeight="1" thickBot="1">
      <c r="A709" s="494" t="s">
        <v>585</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84.75" customHeight="1" thickBot="1">
      <c r="A711" s="673" t="s">
        <v>266</v>
      </c>
      <c r="B711" s="674"/>
      <c r="C711" s="674"/>
      <c r="D711" s="674"/>
      <c r="E711" s="675"/>
      <c r="F711" s="617" t="s">
        <v>586</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79.5" customHeight="1" thickBot="1">
      <c r="A713" s="527" t="s">
        <v>591</v>
      </c>
      <c r="B713" s="528"/>
      <c r="C713" s="528"/>
      <c r="D713" s="528"/>
      <c r="E713" s="529"/>
      <c r="F713" s="497" t="s">
        <v>594</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157.5" customHeight="1" thickBot="1">
      <c r="A715" s="661" t="s">
        <v>572</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c r="A717" s="680" t="s">
        <v>464</v>
      </c>
      <c r="B717" s="436"/>
      <c r="C717" s="436"/>
      <c r="D717" s="436"/>
      <c r="E717" s="436"/>
      <c r="F717" s="436"/>
      <c r="G717" s="434">
        <v>91</v>
      </c>
      <c r="H717" s="434"/>
      <c r="I717" s="434"/>
      <c r="J717" s="434"/>
      <c r="K717" s="434"/>
      <c r="L717" s="434"/>
      <c r="M717" s="434"/>
      <c r="N717" s="434"/>
      <c r="O717" s="434"/>
      <c r="P717" s="434"/>
      <c r="Q717" s="436" t="s">
        <v>376</v>
      </c>
      <c r="R717" s="436"/>
      <c r="S717" s="436"/>
      <c r="T717" s="436"/>
      <c r="U717" s="436"/>
      <c r="V717" s="436"/>
      <c r="W717" s="434">
        <v>106</v>
      </c>
      <c r="X717" s="434"/>
      <c r="Y717" s="434"/>
      <c r="Z717" s="434"/>
      <c r="AA717" s="434"/>
      <c r="AB717" s="434"/>
      <c r="AC717" s="434"/>
      <c r="AD717" s="434"/>
      <c r="AE717" s="434"/>
      <c r="AF717" s="434"/>
      <c r="AG717" s="436" t="s">
        <v>377</v>
      </c>
      <c r="AH717" s="436"/>
      <c r="AI717" s="436"/>
      <c r="AJ717" s="436"/>
      <c r="AK717" s="436"/>
      <c r="AL717" s="436"/>
      <c r="AM717" s="434">
        <v>132</v>
      </c>
      <c r="AN717" s="434"/>
      <c r="AO717" s="434"/>
      <c r="AP717" s="434"/>
      <c r="AQ717" s="434"/>
      <c r="AR717" s="434"/>
      <c r="AS717" s="434"/>
      <c r="AT717" s="434"/>
      <c r="AU717" s="434"/>
      <c r="AV717" s="434"/>
      <c r="AW717" s="60"/>
      <c r="AX717" s="61"/>
    </row>
    <row r="718" spans="1:50" ht="19.899999999999999" customHeight="1" thickBot="1">
      <c r="A718" s="517" t="s">
        <v>378</v>
      </c>
      <c r="B718" s="493"/>
      <c r="C718" s="493"/>
      <c r="D718" s="493"/>
      <c r="E718" s="493"/>
      <c r="F718" s="493"/>
      <c r="G718" s="435">
        <v>261</v>
      </c>
      <c r="H718" s="435"/>
      <c r="I718" s="435"/>
      <c r="J718" s="435"/>
      <c r="K718" s="435"/>
      <c r="L718" s="435"/>
      <c r="M718" s="435"/>
      <c r="N718" s="435"/>
      <c r="O718" s="435"/>
      <c r="P718" s="435"/>
      <c r="Q718" s="493" t="s">
        <v>379</v>
      </c>
      <c r="R718" s="493"/>
      <c r="S718" s="493"/>
      <c r="T718" s="493"/>
      <c r="U718" s="493"/>
      <c r="V718" s="493"/>
      <c r="W718" s="603">
        <v>245</v>
      </c>
      <c r="X718" s="603"/>
      <c r="Y718" s="603"/>
      <c r="Z718" s="603"/>
      <c r="AA718" s="603"/>
      <c r="AB718" s="603"/>
      <c r="AC718" s="603"/>
      <c r="AD718" s="603"/>
      <c r="AE718" s="603"/>
      <c r="AF718" s="603"/>
      <c r="AG718" s="493" t="s">
        <v>380</v>
      </c>
      <c r="AH718" s="493"/>
      <c r="AI718" s="493"/>
      <c r="AJ718" s="493"/>
      <c r="AK718" s="493"/>
      <c r="AL718" s="493"/>
      <c r="AM718" s="458">
        <v>246</v>
      </c>
      <c r="AN718" s="458"/>
      <c r="AO718" s="458"/>
      <c r="AP718" s="458"/>
      <c r="AQ718" s="458"/>
      <c r="AR718" s="458"/>
      <c r="AS718" s="458"/>
      <c r="AT718" s="458"/>
      <c r="AU718" s="458"/>
      <c r="AV718" s="458"/>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7" t="s">
        <v>493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c r="A760" s="490"/>
      <c r="B760" s="491"/>
      <c r="C760" s="491"/>
      <c r="D760" s="491"/>
      <c r="E760" s="491"/>
      <c r="F760" s="492"/>
      <c r="G760" s="524" t="s">
        <v>573</v>
      </c>
      <c r="H760" s="525"/>
      <c r="I760" s="525"/>
      <c r="J760" s="525"/>
      <c r="K760" s="526"/>
      <c r="L760" s="518" t="s">
        <v>544</v>
      </c>
      <c r="M760" s="519"/>
      <c r="N760" s="519"/>
      <c r="O760" s="519"/>
      <c r="P760" s="519"/>
      <c r="Q760" s="519"/>
      <c r="R760" s="519"/>
      <c r="S760" s="519"/>
      <c r="T760" s="519"/>
      <c r="U760" s="519"/>
      <c r="V760" s="519"/>
      <c r="W760" s="519"/>
      <c r="X760" s="520"/>
      <c r="Y760" s="480">
        <v>113</v>
      </c>
      <c r="Z760" s="481"/>
      <c r="AA760" s="481"/>
      <c r="AB760" s="679"/>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c r="A761" s="490"/>
      <c r="B761" s="491"/>
      <c r="C761" s="491"/>
      <c r="D761" s="491"/>
      <c r="E761" s="491"/>
      <c r="F761" s="492"/>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90"/>
      <c r="B762" s="491"/>
      <c r="C762" s="491"/>
      <c r="D762" s="491"/>
      <c r="E762" s="491"/>
      <c r="F762" s="492"/>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90"/>
      <c r="B763" s="491"/>
      <c r="C763" s="491"/>
      <c r="D763" s="491"/>
      <c r="E763" s="491"/>
      <c r="F763" s="492"/>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113</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c r="A816" s="237">
        <v>1</v>
      </c>
      <c r="B816" s="237">
        <v>1</v>
      </c>
      <c r="C816" s="238" t="s">
        <v>545</v>
      </c>
      <c r="D816" s="217"/>
      <c r="E816" s="217"/>
      <c r="F816" s="217"/>
      <c r="G816" s="217"/>
      <c r="H816" s="217"/>
      <c r="I816" s="217"/>
      <c r="J816" s="218"/>
      <c r="K816" s="219"/>
      <c r="L816" s="219"/>
      <c r="M816" s="219"/>
      <c r="N816" s="219"/>
      <c r="O816" s="219"/>
      <c r="P816" s="862" t="s">
        <v>546</v>
      </c>
      <c r="Q816" s="220"/>
      <c r="R816" s="220"/>
      <c r="S816" s="220"/>
      <c r="T816" s="220"/>
      <c r="U816" s="220"/>
      <c r="V816" s="220"/>
      <c r="W816" s="220"/>
      <c r="X816" s="220"/>
      <c r="Y816" s="221">
        <v>113</v>
      </c>
      <c r="Z816" s="222"/>
      <c r="AA816" s="222"/>
      <c r="AB816" s="223"/>
      <c r="AC816" s="224" t="s">
        <v>529</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687" priority="11199">
      <formula>IF(RIGHT(TEXT(AK14,"0.#"),1)=".",FALSE,TRUE)</formula>
    </cfRule>
    <cfRule type="expression" dxfId="2686" priority="11200">
      <formula>IF(RIGHT(TEXT(AK14,"0.#"),1)=".",TRUE,FALSE)</formula>
    </cfRule>
  </conditionalFormatting>
  <conditionalFormatting sqref="AE23">
    <cfRule type="expression" dxfId="2685" priority="11189">
      <formula>IF(RIGHT(TEXT(AE23,"0.#"),1)=".",FALSE,TRUE)</formula>
    </cfRule>
    <cfRule type="expression" dxfId="2684" priority="11190">
      <formula>IF(RIGHT(TEXT(AE23,"0.#"),1)=".",TRUE,FALSE)</formula>
    </cfRule>
  </conditionalFormatting>
  <conditionalFormatting sqref="L105">
    <cfRule type="expression" dxfId="2683" priority="11081">
      <formula>IF(RIGHT(TEXT(L105,"0.#"),1)=".",FALSE,TRUE)</formula>
    </cfRule>
    <cfRule type="expression" dxfId="2682" priority="11082">
      <formula>IF(RIGHT(TEXT(L105,"0.#"),1)=".",TRUE,FALSE)</formula>
    </cfRule>
  </conditionalFormatting>
  <conditionalFormatting sqref="L110">
    <cfRule type="expression" dxfId="2681" priority="11079">
      <formula>IF(RIGHT(TEXT(L110,"0.#"),1)=".",FALSE,TRUE)</formula>
    </cfRule>
    <cfRule type="expression" dxfId="2680" priority="11080">
      <formula>IF(RIGHT(TEXT(L110,"0.#"),1)=".",TRUE,FALSE)</formula>
    </cfRule>
  </conditionalFormatting>
  <conditionalFormatting sqref="R110">
    <cfRule type="expression" dxfId="2679" priority="11077">
      <formula>IF(RIGHT(TEXT(R110,"0.#"),1)=".",FALSE,TRUE)</formula>
    </cfRule>
    <cfRule type="expression" dxfId="2678" priority="11078">
      <formula>IF(RIGHT(TEXT(R110,"0.#"),1)=".",TRUE,FALSE)</formula>
    </cfRule>
  </conditionalFormatting>
  <conditionalFormatting sqref="P18:AX18">
    <cfRule type="expression" dxfId="2677" priority="11075">
      <formula>IF(RIGHT(TEXT(P18,"0.#"),1)=".",FALSE,TRUE)</formula>
    </cfRule>
    <cfRule type="expression" dxfId="2676" priority="11076">
      <formula>IF(RIGHT(TEXT(P18,"0.#"),1)=".",TRUE,FALSE)</formula>
    </cfRule>
  </conditionalFormatting>
  <conditionalFormatting sqref="Y761">
    <cfRule type="expression" dxfId="2675" priority="11071">
      <formula>IF(RIGHT(TEXT(Y761,"0.#"),1)=".",FALSE,TRUE)</formula>
    </cfRule>
    <cfRule type="expression" dxfId="2674" priority="11072">
      <formula>IF(RIGHT(TEXT(Y761,"0.#"),1)=".",TRUE,FALSE)</formula>
    </cfRule>
  </conditionalFormatting>
  <conditionalFormatting sqref="Y770">
    <cfRule type="expression" dxfId="2673" priority="11067">
      <formula>IF(RIGHT(TEXT(Y770,"0.#"),1)=".",FALSE,TRUE)</formula>
    </cfRule>
    <cfRule type="expression" dxfId="2672" priority="11068">
      <formula>IF(RIGHT(TEXT(Y770,"0.#"),1)=".",TRUE,FALSE)</formula>
    </cfRule>
  </conditionalFormatting>
  <conditionalFormatting sqref="Y801:Y808 Y799 Y788:Y795 Y786 Y775:Y782 Y773">
    <cfRule type="expression" dxfId="2671" priority="10849">
      <formula>IF(RIGHT(TEXT(Y773,"0.#"),1)=".",FALSE,TRUE)</formula>
    </cfRule>
    <cfRule type="expression" dxfId="2670" priority="10850">
      <formula>IF(RIGHT(TEXT(Y773,"0.#"),1)=".",TRUE,FALSE)</formula>
    </cfRule>
  </conditionalFormatting>
  <conditionalFormatting sqref="AK17:AQ17 AR15:AX15 AK13:AX13">
    <cfRule type="expression" dxfId="2669" priority="10897">
      <formula>IF(RIGHT(TEXT(AK13,"0.#"),1)=".",FALSE,TRUE)</formula>
    </cfRule>
    <cfRule type="expression" dxfId="2668" priority="10898">
      <formula>IF(RIGHT(TEXT(AK13,"0.#"),1)=".",TRUE,FALSE)</formula>
    </cfRule>
  </conditionalFormatting>
  <conditionalFormatting sqref="P19:AJ19">
    <cfRule type="expression" dxfId="2667" priority="10895">
      <formula>IF(RIGHT(TEXT(P19,"0.#"),1)=".",FALSE,TRUE)</formula>
    </cfRule>
    <cfRule type="expression" dxfId="2666" priority="10896">
      <formula>IF(RIGHT(TEXT(P19,"0.#"),1)=".",TRUE,FALSE)</formula>
    </cfRule>
  </conditionalFormatting>
  <conditionalFormatting sqref="AE74 AQ74">
    <cfRule type="expression" dxfId="2665" priority="10887">
      <formula>IF(RIGHT(TEXT(AE74,"0.#"),1)=".",FALSE,TRUE)</formula>
    </cfRule>
    <cfRule type="expression" dxfId="2664" priority="10888">
      <formula>IF(RIGHT(TEXT(AE74,"0.#"),1)=".",TRUE,FALSE)</formula>
    </cfRule>
  </conditionalFormatting>
  <conditionalFormatting sqref="L106:L109 L104">
    <cfRule type="expression" dxfId="2663" priority="10881">
      <formula>IF(RIGHT(TEXT(L104,"0.#"),1)=".",FALSE,TRUE)</formula>
    </cfRule>
    <cfRule type="expression" dxfId="2662" priority="10882">
      <formula>IF(RIGHT(TEXT(L104,"0.#"),1)=".",TRUE,FALSE)</formula>
    </cfRule>
  </conditionalFormatting>
  <conditionalFormatting sqref="R104">
    <cfRule type="expression" dxfId="2661" priority="10877">
      <formula>IF(RIGHT(TEXT(R104,"0.#"),1)=".",FALSE,TRUE)</formula>
    </cfRule>
    <cfRule type="expression" dxfId="2660" priority="10878">
      <formula>IF(RIGHT(TEXT(R104,"0.#"),1)=".",TRUE,FALSE)</formula>
    </cfRule>
  </conditionalFormatting>
  <conditionalFormatting sqref="R105:R109">
    <cfRule type="expression" dxfId="2659" priority="10875">
      <formula>IF(RIGHT(TEXT(R105,"0.#"),1)=".",FALSE,TRUE)</formula>
    </cfRule>
    <cfRule type="expression" dxfId="2658" priority="10876">
      <formula>IF(RIGHT(TEXT(R105,"0.#"),1)=".",TRUE,FALSE)</formula>
    </cfRule>
  </conditionalFormatting>
  <conditionalFormatting sqref="Y762:Y769 Y760">
    <cfRule type="expression" dxfId="2657" priority="10873">
      <formula>IF(RIGHT(TEXT(Y760,"0.#"),1)=".",FALSE,TRUE)</formula>
    </cfRule>
    <cfRule type="expression" dxfId="2656" priority="10874">
      <formula>IF(RIGHT(TEXT(Y760,"0.#"),1)=".",TRUE,FALSE)</formula>
    </cfRule>
  </conditionalFormatting>
  <conditionalFormatting sqref="AU761">
    <cfRule type="expression" dxfId="2655" priority="10871">
      <formula>IF(RIGHT(TEXT(AU761,"0.#"),1)=".",FALSE,TRUE)</formula>
    </cfRule>
    <cfRule type="expression" dxfId="2654" priority="10872">
      <formula>IF(RIGHT(TEXT(AU761,"0.#"),1)=".",TRUE,FALSE)</formula>
    </cfRule>
  </conditionalFormatting>
  <conditionalFormatting sqref="AU770">
    <cfRule type="expression" dxfId="2653" priority="10869">
      <formula>IF(RIGHT(TEXT(AU770,"0.#"),1)=".",FALSE,TRUE)</formula>
    </cfRule>
    <cfRule type="expression" dxfId="2652" priority="10870">
      <formula>IF(RIGHT(TEXT(AU770,"0.#"),1)=".",TRUE,FALSE)</formula>
    </cfRule>
  </conditionalFormatting>
  <conditionalFormatting sqref="AU762:AU769 AU760">
    <cfRule type="expression" dxfId="2651" priority="10867">
      <formula>IF(RIGHT(TEXT(AU760,"0.#"),1)=".",FALSE,TRUE)</formula>
    </cfRule>
    <cfRule type="expression" dxfId="2650" priority="10868">
      <formula>IF(RIGHT(TEXT(AU760,"0.#"),1)=".",TRUE,FALSE)</formula>
    </cfRule>
  </conditionalFormatting>
  <conditionalFormatting sqref="Y800 Y787 Y774">
    <cfRule type="expression" dxfId="2649" priority="10853">
      <formula>IF(RIGHT(TEXT(Y774,"0.#"),1)=".",FALSE,TRUE)</formula>
    </cfRule>
    <cfRule type="expression" dxfId="2648" priority="10854">
      <formula>IF(RIGHT(TEXT(Y774,"0.#"),1)=".",TRUE,FALSE)</formula>
    </cfRule>
  </conditionalFormatting>
  <conditionalFormatting sqref="Y809 Y796 Y783">
    <cfRule type="expression" dxfId="2647" priority="10851">
      <formula>IF(RIGHT(TEXT(Y783,"0.#"),1)=".",FALSE,TRUE)</formula>
    </cfRule>
    <cfRule type="expression" dxfId="2646" priority="10852">
      <formula>IF(RIGHT(TEXT(Y783,"0.#"),1)=".",TRUE,FALSE)</formula>
    </cfRule>
  </conditionalFormatting>
  <conditionalFormatting sqref="AU800 AU787 AU774">
    <cfRule type="expression" dxfId="2645" priority="10847">
      <formula>IF(RIGHT(TEXT(AU774,"0.#"),1)=".",FALSE,TRUE)</formula>
    </cfRule>
    <cfRule type="expression" dxfId="2644" priority="10848">
      <formula>IF(RIGHT(TEXT(AU774,"0.#"),1)=".",TRUE,FALSE)</formula>
    </cfRule>
  </conditionalFormatting>
  <conditionalFormatting sqref="AU809 AU796 AU783">
    <cfRule type="expression" dxfId="2643" priority="10845">
      <formula>IF(RIGHT(TEXT(AU783,"0.#"),1)=".",FALSE,TRUE)</formula>
    </cfRule>
    <cfRule type="expression" dxfId="2642" priority="10846">
      <formula>IF(RIGHT(TEXT(AU783,"0.#"),1)=".",TRUE,FALSE)</formula>
    </cfRule>
  </conditionalFormatting>
  <conditionalFormatting sqref="AU801:AU808 AU799 AU788:AU795 AU786 AU775:AU782 AU773">
    <cfRule type="expression" dxfId="2641" priority="10843">
      <formula>IF(RIGHT(TEXT(AU773,"0.#"),1)=".",FALSE,TRUE)</formula>
    </cfRule>
    <cfRule type="expression" dxfId="2640" priority="10844">
      <formula>IF(RIGHT(TEXT(AU773,"0.#"),1)=".",TRUE,FALSE)</formula>
    </cfRule>
  </conditionalFormatting>
  <conditionalFormatting sqref="AM60">
    <cfRule type="expression" dxfId="2639" priority="10497">
      <formula>IF(RIGHT(TEXT(AM60,"0.#"),1)=".",FALSE,TRUE)</formula>
    </cfRule>
    <cfRule type="expression" dxfId="2638" priority="10498">
      <formula>IF(RIGHT(TEXT(AM60,"0.#"),1)=".",TRUE,FALSE)</formula>
    </cfRule>
  </conditionalFormatting>
  <conditionalFormatting sqref="AE40">
    <cfRule type="expression" dxfId="2637" priority="10565">
      <formula>IF(RIGHT(TEXT(AE40,"0.#"),1)=".",FALSE,TRUE)</formula>
    </cfRule>
    <cfRule type="expression" dxfId="2636" priority="10566">
      <formula>IF(RIGHT(TEXT(AE40,"0.#"),1)=".",TRUE,FALSE)</formula>
    </cfRule>
  </conditionalFormatting>
  <conditionalFormatting sqref="AI40">
    <cfRule type="expression" dxfId="2635" priority="10563">
      <formula>IF(RIGHT(TEXT(AI40,"0.#"),1)=".",FALSE,TRUE)</formula>
    </cfRule>
    <cfRule type="expression" dxfId="2634" priority="10564">
      <formula>IF(RIGHT(TEXT(AI40,"0.#"),1)=".",TRUE,FALSE)</formula>
    </cfRule>
  </conditionalFormatting>
  <conditionalFormatting sqref="AE24">
    <cfRule type="expression" dxfId="2633" priority="10657">
      <formula>IF(RIGHT(TEXT(AE24,"0.#"),1)=".",FALSE,TRUE)</formula>
    </cfRule>
    <cfRule type="expression" dxfId="2632" priority="10658">
      <formula>IF(RIGHT(TEXT(AE24,"0.#"),1)=".",TRUE,FALSE)</formula>
    </cfRule>
  </conditionalFormatting>
  <conditionalFormatting sqref="AE25">
    <cfRule type="expression" dxfId="2631" priority="10655">
      <formula>IF(RIGHT(TEXT(AE25,"0.#"),1)=".",FALSE,TRUE)</formula>
    </cfRule>
    <cfRule type="expression" dxfId="2630" priority="10656">
      <formula>IF(RIGHT(TEXT(AE25,"0.#"),1)=".",TRUE,FALSE)</formula>
    </cfRule>
  </conditionalFormatting>
  <conditionalFormatting sqref="AI24">
    <cfRule type="expression" dxfId="2629" priority="10651">
      <formula>IF(RIGHT(TEXT(AI24,"0.#"),1)=".",FALSE,TRUE)</formula>
    </cfRule>
    <cfRule type="expression" dxfId="2628" priority="10652">
      <formula>IF(RIGHT(TEXT(AI24,"0.#"),1)=".",TRUE,FALSE)</formula>
    </cfRule>
  </conditionalFormatting>
  <conditionalFormatting sqref="AI23">
    <cfRule type="expression" dxfId="2627" priority="10649">
      <formula>IF(RIGHT(TEXT(AI23,"0.#"),1)=".",FALSE,TRUE)</formula>
    </cfRule>
    <cfRule type="expression" dxfId="2626" priority="10650">
      <formula>IF(RIGHT(TEXT(AI23,"0.#"),1)=".",TRUE,FALSE)</formula>
    </cfRule>
  </conditionalFormatting>
  <conditionalFormatting sqref="AM23">
    <cfRule type="expression" dxfId="2625" priority="10647">
      <formula>IF(RIGHT(TEXT(AM23,"0.#"),1)=".",FALSE,TRUE)</formula>
    </cfRule>
    <cfRule type="expression" dxfId="2624" priority="10648">
      <formula>IF(RIGHT(TEXT(AM23,"0.#"),1)=".",TRUE,FALSE)</formula>
    </cfRule>
  </conditionalFormatting>
  <conditionalFormatting sqref="AM24">
    <cfRule type="expression" dxfId="2623" priority="10645">
      <formula>IF(RIGHT(TEXT(AM24,"0.#"),1)=".",FALSE,TRUE)</formula>
    </cfRule>
    <cfRule type="expression" dxfId="2622" priority="10646">
      <formula>IF(RIGHT(TEXT(AM24,"0.#"),1)=".",TRUE,FALSE)</formula>
    </cfRule>
  </conditionalFormatting>
  <conditionalFormatting sqref="AQ23:AQ25">
    <cfRule type="expression" dxfId="2621" priority="10637">
      <formula>IF(RIGHT(TEXT(AQ23,"0.#"),1)=".",FALSE,TRUE)</formula>
    </cfRule>
    <cfRule type="expression" dxfId="2620" priority="10638">
      <formula>IF(RIGHT(TEXT(AQ23,"0.#"),1)=".",TRUE,FALSE)</formula>
    </cfRule>
  </conditionalFormatting>
  <conditionalFormatting sqref="AU23:AU25">
    <cfRule type="expression" dxfId="2619" priority="10635">
      <formula>IF(RIGHT(TEXT(AU23,"0.#"),1)=".",FALSE,TRUE)</formula>
    </cfRule>
    <cfRule type="expression" dxfId="2618" priority="10636">
      <formula>IF(RIGHT(TEXT(AU23,"0.#"),1)=".",TRUE,FALSE)</formula>
    </cfRule>
  </conditionalFormatting>
  <conditionalFormatting sqref="AE28">
    <cfRule type="expression" dxfId="2617" priority="10629">
      <formula>IF(RIGHT(TEXT(AE28,"0.#"),1)=".",FALSE,TRUE)</formula>
    </cfRule>
    <cfRule type="expression" dxfId="2616" priority="10630">
      <formula>IF(RIGHT(TEXT(AE28,"0.#"),1)=".",TRUE,FALSE)</formula>
    </cfRule>
  </conditionalFormatting>
  <conditionalFormatting sqref="AE29">
    <cfRule type="expression" dxfId="2615" priority="10627">
      <formula>IF(RIGHT(TEXT(AE29,"0.#"),1)=".",FALSE,TRUE)</formula>
    </cfRule>
    <cfRule type="expression" dxfId="2614" priority="10628">
      <formula>IF(RIGHT(TEXT(AE29,"0.#"),1)=".",TRUE,FALSE)</formula>
    </cfRule>
  </conditionalFormatting>
  <conditionalFormatting sqref="AE30">
    <cfRule type="expression" dxfId="2613" priority="10625">
      <formula>IF(RIGHT(TEXT(AE30,"0.#"),1)=".",FALSE,TRUE)</formula>
    </cfRule>
    <cfRule type="expression" dxfId="2612" priority="10626">
      <formula>IF(RIGHT(TEXT(AE30,"0.#"),1)=".",TRUE,FALSE)</formula>
    </cfRule>
  </conditionalFormatting>
  <conditionalFormatting sqref="AI29">
    <cfRule type="expression" dxfId="2611" priority="10621">
      <formula>IF(RIGHT(TEXT(AI29,"0.#"),1)=".",FALSE,TRUE)</formula>
    </cfRule>
    <cfRule type="expression" dxfId="2610" priority="10622">
      <formula>IF(RIGHT(TEXT(AI29,"0.#"),1)=".",TRUE,FALSE)</formula>
    </cfRule>
  </conditionalFormatting>
  <conditionalFormatting sqref="AI28">
    <cfRule type="expression" dxfId="2609" priority="10619">
      <formula>IF(RIGHT(TEXT(AI28,"0.#"),1)=".",FALSE,TRUE)</formula>
    </cfRule>
    <cfRule type="expression" dxfId="2608" priority="10620">
      <formula>IF(RIGHT(TEXT(AI28,"0.#"),1)=".",TRUE,FALSE)</formula>
    </cfRule>
  </conditionalFormatting>
  <conditionalFormatting sqref="AM28">
    <cfRule type="expression" dxfId="2607" priority="10617">
      <formula>IF(RIGHT(TEXT(AM28,"0.#"),1)=".",FALSE,TRUE)</formula>
    </cfRule>
    <cfRule type="expression" dxfId="2606" priority="10618">
      <formula>IF(RIGHT(TEXT(AM28,"0.#"),1)=".",TRUE,FALSE)</formula>
    </cfRule>
  </conditionalFormatting>
  <conditionalFormatting sqref="AM29">
    <cfRule type="expression" dxfId="2605" priority="10615">
      <formula>IF(RIGHT(TEXT(AM29,"0.#"),1)=".",FALSE,TRUE)</formula>
    </cfRule>
    <cfRule type="expression" dxfId="2604" priority="10616">
      <formula>IF(RIGHT(TEXT(AM29,"0.#"),1)=".",TRUE,FALSE)</formula>
    </cfRule>
  </conditionalFormatting>
  <conditionalFormatting sqref="AM30">
    <cfRule type="expression" dxfId="2603" priority="10613">
      <formula>IF(RIGHT(TEXT(AM30,"0.#"),1)=".",FALSE,TRUE)</formula>
    </cfRule>
    <cfRule type="expression" dxfId="2602" priority="10614">
      <formula>IF(RIGHT(TEXT(AM30,"0.#"),1)=".",TRUE,FALSE)</formula>
    </cfRule>
  </conditionalFormatting>
  <conditionalFormatting sqref="AE33">
    <cfRule type="expression" dxfId="2601" priority="10599">
      <formula>IF(RIGHT(TEXT(AE33,"0.#"),1)=".",FALSE,TRUE)</formula>
    </cfRule>
    <cfRule type="expression" dxfId="2600" priority="10600">
      <formula>IF(RIGHT(TEXT(AE33,"0.#"),1)=".",TRUE,FALSE)</formula>
    </cfRule>
  </conditionalFormatting>
  <conditionalFormatting sqref="AE34">
    <cfRule type="expression" dxfId="2599" priority="10597">
      <formula>IF(RIGHT(TEXT(AE34,"0.#"),1)=".",FALSE,TRUE)</formula>
    </cfRule>
    <cfRule type="expression" dxfId="2598" priority="10598">
      <formula>IF(RIGHT(TEXT(AE34,"0.#"),1)=".",TRUE,FALSE)</formula>
    </cfRule>
  </conditionalFormatting>
  <conditionalFormatting sqref="AE35">
    <cfRule type="expression" dxfId="2597" priority="10595">
      <formula>IF(RIGHT(TEXT(AE35,"0.#"),1)=".",FALSE,TRUE)</formula>
    </cfRule>
    <cfRule type="expression" dxfId="2596" priority="10596">
      <formula>IF(RIGHT(TEXT(AE35,"0.#"),1)=".",TRUE,FALSE)</formula>
    </cfRule>
  </conditionalFormatting>
  <conditionalFormatting sqref="AI35">
    <cfRule type="expression" dxfId="2595" priority="10593">
      <formula>IF(RIGHT(TEXT(AI35,"0.#"),1)=".",FALSE,TRUE)</formula>
    </cfRule>
    <cfRule type="expression" dxfId="2594" priority="10594">
      <formula>IF(RIGHT(TEXT(AI35,"0.#"),1)=".",TRUE,FALSE)</formula>
    </cfRule>
  </conditionalFormatting>
  <conditionalFormatting sqref="AI34">
    <cfRule type="expression" dxfId="2593" priority="10591">
      <formula>IF(RIGHT(TEXT(AI34,"0.#"),1)=".",FALSE,TRUE)</formula>
    </cfRule>
    <cfRule type="expression" dxfId="2592" priority="10592">
      <formula>IF(RIGHT(TEXT(AI34,"0.#"),1)=".",TRUE,FALSE)</formula>
    </cfRule>
  </conditionalFormatting>
  <conditionalFormatting sqref="AI33">
    <cfRule type="expression" dxfId="2591" priority="10589">
      <formula>IF(RIGHT(TEXT(AI33,"0.#"),1)=".",FALSE,TRUE)</formula>
    </cfRule>
    <cfRule type="expression" dxfId="2590" priority="10590">
      <formula>IF(RIGHT(TEXT(AI33,"0.#"),1)=".",TRUE,FALSE)</formula>
    </cfRule>
  </conditionalFormatting>
  <conditionalFormatting sqref="AM33">
    <cfRule type="expression" dxfId="2589" priority="10587">
      <formula>IF(RIGHT(TEXT(AM33,"0.#"),1)=".",FALSE,TRUE)</formula>
    </cfRule>
    <cfRule type="expression" dxfId="2588" priority="10588">
      <formula>IF(RIGHT(TEXT(AM33,"0.#"),1)=".",TRUE,FALSE)</formula>
    </cfRule>
  </conditionalFormatting>
  <conditionalFormatting sqref="AM34">
    <cfRule type="expression" dxfId="2587" priority="10585">
      <formula>IF(RIGHT(TEXT(AM34,"0.#"),1)=".",FALSE,TRUE)</formula>
    </cfRule>
    <cfRule type="expression" dxfId="2586" priority="10586">
      <formula>IF(RIGHT(TEXT(AM34,"0.#"),1)=".",TRUE,FALSE)</formula>
    </cfRule>
  </conditionalFormatting>
  <conditionalFormatting sqref="AM35">
    <cfRule type="expression" dxfId="2585" priority="10583">
      <formula>IF(RIGHT(TEXT(AM35,"0.#"),1)=".",FALSE,TRUE)</formula>
    </cfRule>
    <cfRule type="expression" dxfId="2584" priority="10584">
      <formula>IF(RIGHT(TEXT(AM35,"0.#"),1)=".",TRUE,FALSE)</formula>
    </cfRule>
  </conditionalFormatting>
  <conditionalFormatting sqref="AE38">
    <cfRule type="expression" dxfId="2583" priority="10569">
      <formula>IF(RIGHT(TEXT(AE38,"0.#"),1)=".",FALSE,TRUE)</formula>
    </cfRule>
    <cfRule type="expression" dxfId="2582" priority="10570">
      <formula>IF(RIGHT(TEXT(AE38,"0.#"),1)=".",TRUE,FALSE)</formula>
    </cfRule>
  </conditionalFormatting>
  <conditionalFormatting sqref="AE39">
    <cfRule type="expression" dxfId="2581" priority="10567">
      <formula>IF(RIGHT(TEXT(AE39,"0.#"),1)=".",FALSE,TRUE)</formula>
    </cfRule>
    <cfRule type="expression" dxfId="2580" priority="10568">
      <formula>IF(RIGHT(TEXT(AE39,"0.#"),1)=".",TRUE,FALSE)</formula>
    </cfRule>
  </conditionalFormatting>
  <conditionalFormatting sqref="AI39">
    <cfRule type="expression" dxfId="2579" priority="10561">
      <formula>IF(RIGHT(TEXT(AI39,"0.#"),1)=".",FALSE,TRUE)</formula>
    </cfRule>
    <cfRule type="expression" dxfId="2578" priority="10562">
      <formula>IF(RIGHT(TEXT(AI39,"0.#"),1)=".",TRUE,FALSE)</formula>
    </cfRule>
  </conditionalFormatting>
  <conditionalFormatting sqref="AI38">
    <cfRule type="expression" dxfId="2577" priority="10559">
      <formula>IF(RIGHT(TEXT(AI38,"0.#"),1)=".",FALSE,TRUE)</formula>
    </cfRule>
    <cfRule type="expression" dxfId="2576" priority="10560">
      <formula>IF(RIGHT(TEXT(AI38,"0.#"),1)=".",TRUE,FALSE)</formula>
    </cfRule>
  </conditionalFormatting>
  <conditionalFormatting sqref="AM38">
    <cfRule type="expression" dxfId="2575" priority="10557">
      <formula>IF(RIGHT(TEXT(AM38,"0.#"),1)=".",FALSE,TRUE)</formula>
    </cfRule>
    <cfRule type="expression" dxfId="2574" priority="10558">
      <formula>IF(RIGHT(TEXT(AM38,"0.#"),1)=".",TRUE,FALSE)</formula>
    </cfRule>
  </conditionalFormatting>
  <conditionalFormatting sqref="AM39">
    <cfRule type="expression" dxfId="2573" priority="10555">
      <formula>IF(RIGHT(TEXT(AM39,"0.#"),1)=".",FALSE,TRUE)</formula>
    </cfRule>
    <cfRule type="expression" dxfId="2572" priority="10556">
      <formula>IF(RIGHT(TEXT(AM39,"0.#"),1)=".",TRUE,FALSE)</formula>
    </cfRule>
  </conditionalFormatting>
  <conditionalFormatting sqref="AM40">
    <cfRule type="expression" dxfId="2571" priority="10553">
      <formula>IF(RIGHT(TEXT(AM40,"0.#"),1)=".",FALSE,TRUE)</formula>
    </cfRule>
    <cfRule type="expression" dxfId="2570" priority="10554">
      <formula>IF(RIGHT(TEXT(AM40,"0.#"),1)=".",TRUE,FALSE)</formula>
    </cfRule>
  </conditionalFormatting>
  <conditionalFormatting sqref="AE43">
    <cfRule type="expression" dxfId="2569" priority="10539">
      <formula>IF(RIGHT(TEXT(AE43,"0.#"),1)=".",FALSE,TRUE)</formula>
    </cfRule>
    <cfRule type="expression" dxfId="2568" priority="10540">
      <formula>IF(RIGHT(TEXT(AE43,"0.#"),1)=".",TRUE,FALSE)</formula>
    </cfRule>
  </conditionalFormatting>
  <conditionalFormatting sqref="AE44">
    <cfRule type="expression" dxfId="2567" priority="10537">
      <formula>IF(RIGHT(TEXT(AE44,"0.#"),1)=".",FALSE,TRUE)</formula>
    </cfRule>
    <cfRule type="expression" dxfId="2566" priority="10538">
      <formula>IF(RIGHT(TEXT(AE44,"0.#"),1)=".",TRUE,FALSE)</formula>
    </cfRule>
  </conditionalFormatting>
  <conditionalFormatting sqref="AE45">
    <cfRule type="expression" dxfId="2565" priority="10535">
      <formula>IF(RIGHT(TEXT(AE45,"0.#"),1)=".",FALSE,TRUE)</formula>
    </cfRule>
    <cfRule type="expression" dxfId="2564" priority="10536">
      <formula>IF(RIGHT(TEXT(AE45,"0.#"),1)=".",TRUE,FALSE)</formula>
    </cfRule>
  </conditionalFormatting>
  <conditionalFormatting sqref="AI45">
    <cfRule type="expression" dxfId="2563" priority="10533">
      <formula>IF(RIGHT(TEXT(AI45,"0.#"),1)=".",FALSE,TRUE)</formula>
    </cfRule>
    <cfRule type="expression" dxfId="2562" priority="10534">
      <formula>IF(RIGHT(TEXT(AI45,"0.#"),1)=".",TRUE,FALSE)</formula>
    </cfRule>
  </conditionalFormatting>
  <conditionalFormatting sqref="AI44">
    <cfRule type="expression" dxfId="2561" priority="10531">
      <formula>IF(RIGHT(TEXT(AI44,"0.#"),1)=".",FALSE,TRUE)</formula>
    </cfRule>
    <cfRule type="expression" dxfId="2560" priority="10532">
      <formula>IF(RIGHT(TEXT(AI44,"0.#"),1)=".",TRUE,FALSE)</formula>
    </cfRule>
  </conditionalFormatting>
  <conditionalFormatting sqref="AI43">
    <cfRule type="expression" dxfId="2559" priority="10529">
      <formula>IF(RIGHT(TEXT(AI43,"0.#"),1)=".",FALSE,TRUE)</formula>
    </cfRule>
    <cfRule type="expression" dxfId="2558" priority="10530">
      <formula>IF(RIGHT(TEXT(AI43,"0.#"),1)=".",TRUE,FALSE)</formula>
    </cfRule>
  </conditionalFormatting>
  <conditionalFormatting sqref="AM43">
    <cfRule type="expression" dxfId="2557" priority="10527">
      <formula>IF(RIGHT(TEXT(AM43,"0.#"),1)=".",FALSE,TRUE)</formula>
    </cfRule>
    <cfRule type="expression" dxfId="2556" priority="10528">
      <formula>IF(RIGHT(TEXT(AM43,"0.#"),1)=".",TRUE,FALSE)</formula>
    </cfRule>
  </conditionalFormatting>
  <conditionalFormatting sqref="AM44">
    <cfRule type="expression" dxfId="2555" priority="10525">
      <formula>IF(RIGHT(TEXT(AM44,"0.#"),1)=".",FALSE,TRUE)</formula>
    </cfRule>
    <cfRule type="expression" dxfId="2554" priority="10526">
      <formula>IF(RIGHT(TEXT(AM44,"0.#"),1)=".",TRUE,FALSE)</formula>
    </cfRule>
  </conditionalFormatting>
  <conditionalFormatting sqref="AM45">
    <cfRule type="expression" dxfId="2553" priority="10523">
      <formula>IF(RIGHT(TEXT(AM45,"0.#"),1)=".",FALSE,TRUE)</formula>
    </cfRule>
    <cfRule type="expression" dxfId="2552" priority="10524">
      <formula>IF(RIGHT(TEXT(AM45,"0.#"),1)=".",TRUE,FALSE)</formula>
    </cfRule>
  </conditionalFormatting>
  <conditionalFormatting sqref="AE60">
    <cfRule type="expression" dxfId="2551" priority="10509">
      <formula>IF(RIGHT(TEXT(AE60,"0.#"),1)=".",FALSE,TRUE)</formula>
    </cfRule>
    <cfRule type="expression" dxfId="2550" priority="10510">
      <formula>IF(RIGHT(TEXT(AE60,"0.#"),1)=".",TRUE,FALSE)</formula>
    </cfRule>
  </conditionalFormatting>
  <conditionalFormatting sqref="AE61">
    <cfRule type="expression" dxfId="2549" priority="10507">
      <formula>IF(RIGHT(TEXT(AE61,"0.#"),1)=".",FALSE,TRUE)</formula>
    </cfRule>
    <cfRule type="expression" dxfId="2548" priority="10508">
      <formula>IF(RIGHT(TEXT(AE61,"0.#"),1)=".",TRUE,FALSE)</formula>
    </cfRule>
  </conditionalFormatting>
  <conditionalFormatting sqref="AE62">
    <cfRule type="expression" dxfId="2547" priority="10505">
      <formula>IF(RIGHT(TEXT(AE62,"0.#"),1)=".",FALSE,TRUE)</formula>
    </cfRule>
    <cfRule type="expression" dxfId="2546" priority="10506">
      <formula>IF(RIGHT(TEXT(AE62,"0.#"),1)=".",TRUE,FALSE)</formula>
    </cfRule>
  </conditionalFormatting>
  <conditionalFormatting sqref="AI62">
    <cfRule type="expression" dxfId="2545" priority="10503">
      <formula>IF(RIGHT(TEXT(AI62,"0.#"),1)=".",FALSE,TRUE)</formula>
    </cfRule>
    <cfRule type="expression" dxfId="2544" priority="10504">
      <formula>IF(RIGHT(TEXT(AI62,"0.#"),1)=".",TRUE,FALSE)</formula>
    </cfRule>
  </conditionalFormatting>
  <conditionalFormatting sqref="AI61">
    <cfRule type="expression" dxfId="2543" priority="10501">
      <formula>IF(RIGHT(TEXT(AI61,"0.#"),1)=".",FALSE,TRUE)</formula>
    </cfRule>
    <cfRule type="expression" dxfId="2542" priority="10502">
      <formula>IF(RIGHT(TEXT(AI61,"0.#"),1)=".",TRUE,FALSE)</formula>
    </cfRule>
  </conditionalFormatting>
  <conditionalFormatting sqref="AI60">
    <cfRule type="expression" dxfId="2541" priority="10499">
      <formula>IF(RIGHT(TEXT(AI60,"0.#"),1)=".",FALSE,TRUE)</formula>
    </cfRule>
    <cfRule type="expression" dxfId="2540" priority="10500">
      <formula>IF(RIGHT(TEXT(AI60,"0.#"),1)=".",TRUE,FALSE)</formula>
    </cfRule>
  </conditionalFormatting>
  <conditionalFormatting sqref="AM61">
    <cfRule type="expression" dxfId="2539" priority="10495">
      <formula>IF(RIGHT(TEXT(AM61,"0.#"),1)=".",FALSE,TRUE)</formula>
    </cfRule>
    <cfRule type="expression" dxfId="2538" priority="10496">
      <formula>IF(RIGHT(TEXT(AM61,"0.#"),1)=".",TRUE,FALSE)</formula>
    </cfRule>
  </conditionalFormatting>
  <conditionalFormatting sqref="AM62">
    <cfRule type="expression" dxfId="2537" priority="10493">
      <formula>IF(RIGHT(TEXT(AM62,"0.#"),1)=".",FALSE,TRUE)</formula>
    </cfRule>
    <cfRule type="expression" dxfId="2536" priority="10494">
      <formula>IF(RIGHT(TEXT(AM62,"0.#"),1)=".",TRUE,FALSE)</formula>
    </cfRule>
  </conditionalFormatting>
  <conditionalFormatting sqref="AE65">
    <cfRule type="expression" dxfId="2535" priority="10479">
      <formula>IF(RIGHT(TEXT(AE65,"0.#"),1)=".",FALSE,TRUE)</formula>
    </cfRule>
    <cfRule type="expression" dxfId="2534" priority="10480">
      <formula>IF(RIGHT(TEXT(AE65,"0.#"),1)=".",TRUE,FALSE)</formula>
    </cfRule>
  </conditionalFormatting>
  <conditionalFormatting sqref="AE66">
    <cfRule type="expression" dxfId="2533" priority="10477">
      <formula>IF(RIGHT(TEXT(AE66,"0.#"),1)=".",FALSE,TRUE)</formula>
    </cfRule>
    <cfRule type="expression" dxfId="2532" priority="10478">
      <formula>IF(RIGHT(TEXT(AE66,"0.#"),1)=".",TRUE,FALSE)</formula>
    </cfRule>
  </conditionalFormatting>
  <conditionalFormatting sqref="AE67">
    <cfRule type="expression" dxfId="2531" priority="10475">
      <formula>IF(RIGHT(TEXT(AE67,"0.#"),1)=".",FALSE,TRUE)</formula>
    </cfRule>
    <cfRule type="expression" dxfId="2530" priority="10476">
      <formula>IF(RIGHT(TEXT(AE67,"0.#"),1)=".",TRUE,FALSE)</formula>
    </cfRule>
  </conditionalFormatting>
  <conditionalFormatting sqref="AI67">
    <cfRule type="expression" dxfId="2529" priority="10473">
      <formula>IF(RIGHT(TEXT(AI67,"0.#"),1)=".",FALSE,TRUE)</formula>
    </cfRule>
    <cfRule type="expression" dxfId="2528" priority="10474">
      <formula>IF(RIGHT(TEXT(AI67,"0.#"),1)=".",TRUE,FALSE)</formula>
    </cfRule>
  </conditionalFormatting>
  <conditionalFormatting sqref="AI66">
    <cfRule type="expression" dxfId="2527" priority="10471">
      <formula>IF(RIGHT(TEXT(AI66,"0.#"),1)=".",FALSE,TRUE)</formula>
    </cfRule>
    <cfRule type="expression" dxfId="2526" priority="10472">
      <formula>IF(RIGHT(TEXT(AI66,"0.#"),1)=".",TRUE,FALSE)</formula>
    </cfRule>
  </conditionalFormatting>
  <conditionalFormatting sqref="AI65">
    <cfRule type="expression" dxfId="2525" priority="10469">
      <formula>IF(RIGHT(TEXT(AI65,"0.#"),1)=".",FALSE,TRUE)</formula>
    </cfRule>
    <cfRule type="expression" dxfId="2524" priority="10470">
      <formula>IF(RIGHT(TEXT(AI65,"0.#"),1)=".",TRUE,FALSE)</formula>
    </cfRule>
  </conditionalFormatting>
  <conditionalFormatting sqref="AM65">
    <cfRule type="expression" dxfId="2523" priority="10467">
      <formula>IF(RIGHT(TEXT(AM65,"0.#"),1)=".",FALSE,TRUE)</formula>
    </cfRule>
    <cfRule type="expression" dxfId="2522" priority="10468">
      <formula>IF(RIGHT(TEXT(AM65,"0.#"),1)=".",TRUE,FALSE)</formula>
    </cfRule>
  </conditionalFormatting>
  <conditionalFormatting sqref="AM66">
    <cfRule type="expression" dxfId="2521" priority="10465">
      <formula>IF(RIGHT(TEXT(AM66,"0.#"),1)=".",FALSE,TRUE)</formula>
    </cfRule>
    <cfRule type="expression" dxfId="2520" priority="10466">
      <formula>IF(RIGHT(TEXT(AM66,"0.#"),1)=".",TRUE,FALSE)</formula>
    </cfRule>
  </conditionalFormatting>
  <conditionalFormatting sqref="AM67">
    <cfRule type="expression" dxfId="2519" priority="10463">
      <formula>IF(RIGHT(TEXT(AM67,"0.#"),1)=".",FALSE,TRUE)</formula>
    </cfRule>
    <cfRule type="expression" dxfId="2518" priority="10464">
      <formula>IF(RIGHT(TEXT(AM67,"0.#"),1)=".",TRUE,FALSE)</formula>
    </cfRule>
  </conditionalFormatting>
  <conditionalFormatting sqref="AE70">
    <cfRule type="expression" dxfId="2517" priority="10449">
      <formula>IF(RIGHT(TEXT(AE70,"0.#"),1)=".",FALSE,TRUE)</formula>
    </cfRule>
    <cfRule type="expression" dxfId="2516" priority="10450">
      <formula>IF(RIGHT(TEXT(AE70,"0.#"),1)=".",TRUE,FALSE)</formula>
    </cfRule>
  </conditionalFormatting>
  <conditionalFormatting sqref="AE71">
    <cfRule type="expression" dxfId="2515" priority="10447">
      <formula>IF(RIGHT(TEXT(AE71,"0.#"),1)=".",FALSE,TRUE)</formula>
    </cfRule>
    <cfRule type="expression" dxfId="2514" priority="10448">
      <formula>IF(RIGHT(TEXT(AE71,"0.#"),1)=".",TRUE,FALSE)</formula>
    </cfRule>
  </conditionalFormatting>
  <conditionalFormatting sqref="AE72">
    <cfRule type="expression" dxfId="2513" priority="10445">
      <formula>IF(RIGHT(TEXT(AE72,"0.#"),1)=".",FALSE,TRUE)</formula>
    </cfRule>
    <cfRule type="expression" dxfId="2512" priority="10446">
      <formula>IF(RIGHT(TEXT(AE72,"0.#"),1)=".",TRUE,FALSE)</formula>
    </cfRule>
  </conditionalFormatting>
  <conditionalFormatting sqref="AI72">
    <cfRule type="expression" dxfId="2511" priority="10443">
      <formula>IF(RIGHT(TEXT(AI72,"0.#"),1)=".",FALSE,TRUE)</formula>
    </cfRule>
    <cfRule type="expression" dxfId="2510" priority="10444">
      <formula>IF(RIGHT(TEXT(AI72,"0.#"),1)=".",TRUE,FALSE)</formula>
    </cfRule>
  </conditionalFormatting>
  <conditionalFormatting sqref="AI71">
    <cfRule type="expression" dxfId="2509" priority="10441">
      <formula>IF(RIGHT(TEXT(AI71,"0.#"),1)=".",FALSE,TRUE)</formula>
    </cfRule>
    <cfRule type="expression" dxfId="2508" priority="10442">
      <formula>IF(RIGHT(TEXT(AI71,"0.#"),1)=".",TRUE,FALSE)</formula>
    </cfRule>
  </conditionalFormatting>
  <conditionalFormatting sqref="AI70">
    <cfRule type="expression" dxfId="2507" priority="10439">
      <formula>IF(RIGHT(TEXT(AI70,"0.#"),1)=".",FALSE,TRUE)</formula>
    </cfRule>
    <cfRule type="expression" dxfId="2506" priority="10440">
      <formula>IF(RIGHT(TEXT(AI70,"0.#"),1)=".",TRUE,FALSE)</formula>
    </cfRule>
  </conditionalFormatting>
  <conditionalFormatting sqref="AM70">
    <cfRule type="expression" dxfId="2505" priority="10437">
      <formula>IF(RIGHT(TEXT(AM70,"0.#"),1)=".",FALSE,TRUE)</formula>
    </cfRule>
    <cfRule type="expression" dxfId="2504" priority="10438">
      <formula>IF(RIGHT(TEXT(AM70,"0.#"),1)=".",TRUE,FALSE)</formula>
    </cfRule>
  </conditionalFormatting>
  <conditionalFormatting sqref="AM71">
    <cfRule type="expression" dxfId="2503" priority="10435">
      <formula>IF(RIGHT(TEXT(AM71,"0.#"),1)=".",FALSE,TRUE)</formula>
    </cfRule>
    <cfRule type="expression" dxfId="2502" priority="10436">
      <formula>IF(RIGHT(TEXT(AM71,"0.#"),1)=".",TRUE,FALSE)</formula>
    </cfRule>
  </conditionalFormatting>
  <conditionalFormatting sqref="AM72">
    <cfRule type="expression" dxfId="2501" priority="10433">
      <formula>IF(RIGHT(TEXT(AM72,"0.#"),1)=".",FALSE,TRUE)</formula>
    </cfRule>
    <cfRule type="expression" dxfId="2500" priority="10434">
      <formula>IF(RIGHT(TEXT(AM72,"0.#"),1)=".",TRUE,FALSE)</formula>
    </cfRule>
  </conditionalFormatting>
  <conditionalFormatting sqref="AI74">
    <cfRule type="expression" dxfId="2499" priority="10419">
      <formula>IF(RIGHT(TEXT(AI74,"0.#"),1)=".",FALSE,TRUE)</formula>
    </cfRule>
    <cfRule type="expression" dxfId="2498" priority="10420">
      <formula>IF(RIGHT(TEXT(AI74,"0.#"),1)=".",TRUE,FALSE)</formula>
    </cfRule>
  </conditionalFormatting>
  <conditionalFormatting sqref="AM74">
    <cfRule type="expression" dxfId="2497" priority="10417">
      <formula>IF(RIGHT(TEXT(AM74,"0.#"),1)=".",FALSE,TRUE)</formula>
    </cfRule>
    <cfRule type="expression" dxfId="2496" priority="10418">
      <formula>IF(RIGHT(TEXT(AM74,"0.#"),1)=".",TRUE,FALSE)</formula>
    </cfRule>
  </conditionalFormatting>
  <conditionalFormatting sqref="AE75">
    <cfRule type="expression" dxfId="2495" priority="10415">
      <formula>IF(RIGHT(TEXT(AE75,"0.#"),1)=".",FALSE,TRUE)</formula>
    </cfRule>
    <cfRule type="expression" dxfId="2494" priority="10416">
      <formula>IF(RIGHT(TEXT(AE75,"0.#"),1)=".",TRUE,FALSE)</formula>
    </cfRule>
  </conditionalFormatting>
  <conditionalFormatting sqref="AI75">
    <cfRule type="expression" dxfId="2493" priority="10413">
      <formula>IF(RIGHT(TEXT(AI75,"0.#"),1)=".",FALSE,TRUE)</formula>
    </cfRule>
    <cfRule type="expression" dxfId="2492" priority="10414">
      <formula>IF(RIGHT(TEXT(AI75,"0.#"),1)=".",TRUE,FALSE)</formula>
    </cfRule>
  </conditionalFormatting>
  <conditionalFormatting sqref="AM75">
    <cfRule type="expression" dxfId="2491" priority="10411">
      <formula>IF(RIGHT(TEXT(AM75,"0.#"),1)=".",FALSE,TRUE)</formula>
    </cfRule>
    <cfRule type="expression" dxfId="2490" priority="10412">
      <formula>IF(RIGHT(TEXT(AM75,"0.#"),1)=".",TRUE,FALSE)</formula>
    </cfRule>
  </conditionalFormatting>
  <conditionalFormatting sqref="AQ75">
    <cfRule type="expression" dxfId="2489" priority="10409">
      <formula>IF(RIGHT(TEXT(AQ75,"0.#"),1)=".",FALSE,TRUE)</formula>
    </cfRule>
    <cfRule type="expression" dxfId="2488" priority="10410">
      <formula>IF(RIGHT(TEXT(AQ75,"0.#"),1)=".",TRUE,FALSE)</formula>
    </cfRule>
  </conditionalFormatting>
  <conditionalFormatting sqref="AE77">
    <cfRule type="expression" dxfId="2487" priority="10407">
      <formula>IF(RIGHT(TEXT(AE77,"0.#"),1)=".",FALSE,TRUE)</formula>
    </cfRule>
    <cfRule type="expression" dxfId="2486" priority="10408">
      <formula>IF(RIGHT(TEXT(AE77,"0.#"),1)=".",TRUE,FALSE)</formula>
    </cfRule>
  </conditionalFormatting>
  <conditionalFormatting sqref="AI77">
    <cfRule type="expression" dxfId="2485" priority="10405">
      <formula>IF(RIGHT(TEXT(AI77,"0.#"),1)=".",FALSE,TRUE)</formula>
    </cfRule>
    <cfRule type="expression" dxfId="2484" priority="10406">
      <formula>IF(RIGHT(TEXT(AI77,"0.#"),1)=".",TRUE,FALSE)</formula>
    </cfRule>
  </conditionalFormatting>
  <conditionalFormatting sqref="AM77">
    <cfRule type="expression" dxfId="2483" priority="10403">
      <formula>IF(RIGHT(TEXT(AM77,"0.#"),1)=".",FALSE,TRUE)</formula>
    </cfRule>
    <cfRule type="expression" dxfId="2482" priority="10404">
      <formula>IF(RIGHT(TEXT(AM77,"0.#"),1)=".",TRUE,FALSE)</formula>
    </cfRule>
  </conditionalFormatting>
  <conditionalFormatting sqref="AE78">
    <cfRule type="expression" dxfId="2481" priority="10401">
      <formula>IF(RIGHT(TEXT(AE78,"0.#"),1)=".",FALSE,TRUE)</formula>
    </cfRule>
    <cfRule type="expression" dxfId="2480" priority="10402">
      <formula>IF(RIGHT(TEXT(AE78,"0.#"),1)=".",TRUE,FALSE)</formula>
    </cfRule>
  </conditionalFormatting>
  <conditionalFormatting sqref="AI78">
    <cfRule type="expression" dxfId="2479" priority="10399">
      <formula>IF(RIGHT(TEXT(AI78,"0.#"),1)=".",FALSE,TRUE)</formula>
    </cfRule>
    <cfRule type="expression" dxfId="2478" priority="10400">
      <formula>IF(RIGHT(TEXT(AI78,"0.#"),1)=".",TRUE,FALSE)</formula>
    </cfRule>
  </conditionalFormatting>
  <conditionalFormatting sqref="AM78">
    <cfRule type="expression" dxfId="2477" priority="10397">
      <formula>IF(RIGHT(TEXT(AM78,"0.#"),1)=".",FALSE,TRUE)</formula>
    </cfRule>
    <cfRule type="expression" dxfId="2476" priority="10398">
      <formula>IF(RIGHT(TEXT(AM78,"0.#"),1)=".",TRUE,FALSE)</formula>
    </cfRule>
  </conditionalFormatting>
  <conditionalFormatting sqref="AE80">
    <cfRule type="expression" dxfId="2475" priority="10393">
      <formula>IF(RIGHT(TEXT(AE80,"0.#"),1)=".",FALSE,TRUE)</formula>
    </cfRule>
    <cfRule type="expression" dxfId="2474" priority="10394">
      <formula>IF(RIGHT(TEXT(AE80,"0.#"),1)=".",TRUE,FALSE)</formula>
    </cfRule>
  </conditionalFormatting>
  <conditionalFormatting sqref="AI80">
    <cfRule type="expression" dxfId="2473" priority="10391">
      <formula>IF(RIGHT(TEXT(AI80,"0.#"),1)=".",FALSE,TRUE)</formula>
    </cfRule>
    <cfRule type="expression" dxfId="2472" priority="10392">
      <formula>IF(RIGHT(TEXT(AI80,"0.#"),1)=".",TRUE,FALSE)</formula>
    </cfRule>
  </conditionalFormatting>
  <conditionalFormatting sqref="AM80">
    <cfRule type="expression" dxfId="2471" priority="10389">
      <formula>IF(RIGHT(TEXT(AM80,"0.#"),1)=".",FALSE,TRUE)</formula>
    </cfRule>
    <cfRule type="expression" dxfId="2470" priority="10390">
      <formula>IF(RIGHT(TEXT(AM80,"0.#"),1)=".",TRUE,FALSE)</formula>
    </cfRule>
  </conditionalFormatting>
  <conditionalFormatting sqref="AE81">
    <cfRule type="expression" dxfId="2469" priority="10387">
      <formula>IF(RIGHT(TEXT(AE81,"0.#"),1)=".",FALSE,TRUE)</formula>
    </cfRule>
    <cfRule type="expression" dxfId="2468" priority="10388">
      <formula>IF(RIGHT(TEXT(AE81,"0.#"),1)=".",TRUE,FALSE)</formula>
    </cfRule>
  </conditionalFormatting>
  <conditionalFormatting sqref="AI81">
    <cfRule type="expression" dxfId="2467" priority="10385">
      <formula>IF(RIGHT(TEXT(AI81,"0.#"),1)=".",FALSE,TRUE)</formula>
    </cfRule>
    <cfRule type="expression" dxfId="2466" priority="10386">
      <formula>IF(RIGHT(TEXT(AI81,"0.#"),1)=".",TRUE,FALSE)</formula>
    </cfRule>
  </conditionalFormatting>
  <conditionalFormatting sqref="AM81">
    <cfRule type="expression" dxfId="2465" priority="10383">
      <formula>IF(RIGHT(TEXT(AM81,"0.#"),1)=".",FALSE,TRUE)</formula>
    </cfRule>
    <cfRule type="expression" dxfId="2464" priority="10384">
      <formula>IF(RIGHT(TEXT(AM81,"0.#"),1)=".",TRUE,FALSE)</formula>
    </cfRule>
  </conditionalFormatting>
  <conditionalFormatting sqref="AE83">
    <cfRule type="expression" dxfId="2463" priority="10379">
      <formula>IF(RIGHT(TEXT(AE83,"0.#"),1)=".",FALSE,TRUE)</formula>
    </cfRule>
    <cfRule type="expression" dxfId="2462" priority="10380">
      <formula>IF(RIGHT(TEXT(AE83,"0.#"),1)=".",TRUE,FALSE)</formula>
    </cfRule>
  </conditionalFormatting>
  <conditionalFormatting sqref="AI83">
    <cfRule type="expression" dxfId="2461" priority="10377">
      <formula>IF(RIGHT(TEXT(AI83,"0.#"),1)=".",FALSE,TRUE)</formula>
    </cfRule>
    <cfRule type="expression" dxfId="2460" priority="10378">
      <formula>IF(RIGHT(TEXT(AI83,"0.#"),1)=".",TRUE,FALSE)</formula>
    </cfRule>
  </conditionalFormatting>
  <conditionalFormatting sqref="AM83">
    <cfRule type="expression" dxfId="2459" priority="10375">
      <formula>IF(RIGHT(TEXT(AM83,"0.#"),1)=".",FALSE,TRUE)</formula>
    </cfRule>
    <cfRule type="expression" dxfId="2458" priority="10376">
      <formula>IF(RIGHT(TEXT(AM83,"0.#"),1)=".",TRUE,FALSE)</formula>
    </cfRule>
  </conditionalFormatting>
  <conditionalFormatting sqref="AE84">
    <cfRule type="expression" dxfId="2457" priority="10373">
      <formula>IF(RIGHT(TEXT(AE84,"0.#"),1)=".",FALSE,TRUE)</formula>
    </cfRule>
    <cfRule type="expression" dxfId="2456" priority="10374">
      <formula>IF(RIGHT(TEXT(AE84,"0.#"),1)=".",TRUE,FALSE)</formula>
    </cfRule>
  </conditionalFormatting>
  <conditionalFormatting sqref="AI84">
    <cfRule type="expression" dxfId="2455" priority="10371">
      <formula>IF(RIGHT(TEXT(AI84,"0.#"),1)=".",FALSE,TRUE)</formula>
    </cfRule>
    <cfRule type="expression" dxfId="2454" priority="10372">
      <formula>IF(RIGHT(TEXT(AI84,"0.#"),1)=".",TRUE,FALSE)</formula>
    </cfRule>
  </conditionalFormatting>
  <conditionalFormatting sqref="AM84">
    <cfRule type="expression" dxfId="2453" priority="10369">
      <formula>IF(RIGHT(TEXT(AM84,"0.#"),1)=".",FALSE,TRUE)</formula>
    </cfRule>
    <cfRule type="expression" dxfId="2452" priority="10370">
      <formula>IF(RIGHT(TEXT(AM84,"0.#"),1)=".",TRUE,FALSE)</formula>
    </cfRule>
  </conditionalFormatting>
  <conditionalFormatting sqref="AE86">
    <cfRule type="expression" dxfId="2451" priority="10365">
      <formula>IF(RIGHT(TEXT(AE86,"0.#"),1)=".",FALSE,TRUE)</formula>
    </cfRule>
    <cfRule type="expression" dxfId="2450" priority="10366">
      <formula>IF(RIGHT(TEXT(AE86,"0.#"),1)=".",TRUE,FALSE)</formula>
    </cfRule>
  </conditionalFormatting>
  <conditionalFormatting sqref="AI86">
    <cfRule type="expression" dxfId="2449" priority="10363">
      <formula>IF(RIGHT(TEXT(AI86,"0.#"),1)=".",FALSE,TRUE)</formula>
    </cfRule>
    <cfRule type="expression" dxfId="2448" priority="10364">
      <formula>IF(RIGHT(TEXT(AI86,"0.#"),1)=".",TRUE,FALSE)</formula>
    </cfRule>
  </conditionalFormatting>
  <conditionalFormatting sqref="AM86">
    <cfRule type="expression" dxfId="2447" priority="10361">
      <formula>IF(RIGHT(TEXT(AM86,"0.#"),1)=".",FALSE,TRUE)</formula>
    </cfRule>
    <cfRule type="expression" dxfId="2446" priority="10362">
      <formula>IF(RIGHT(TEXT(AM86,"0.#"),1)=".",TRUE,FALSE)</formula>
    </cfRule>
  </conditionalFormatting>
  <conditionalFormatting sqref="AE87">
    <cfRule type="expression" dxfId="2445" priority="10359">
      <formula>IF(RIGHT(TEXT(AE87,"0.#"),1)=".",FALSE,TRUE)</formula>
    </cfRule>
    <cfRule type="expression" dxfId="2444" priority="10360">
      <formula>IF(RIGHT(TEXT(AE87,"0.#"),1)=".",TRUE,FALSE)</formula>
    </cfRule>
  </conditionalFormatting>
  <conditionalFormatting sqref="AI87">
    <cfRule type="expression" dxfId="2443" priority="10357">
      <formula>IF(RIGHT(TEXT(AI87,"0.#"),1)=".",FALSE,TRUE)</formula>
    </cfRule>
    <cfRule type="expression" dxfId="2442" priority="10358">
      <formula>IF(RIGHT(TEXT(AI87,"0.#"),1)=".",TRUE,FALSE)</formula>
    </cfRule>
  </conditionalFormatting>
  <conditionalFormatting sqref="AM87">
    <cfRule type="expression" dxfId="2441" priority="10355">
      <formula>IF(RIGHT(TEXT(AM87,"0.#"),1)=".",FALSE,TRUE)</formula>
    </cfRule>
    <cfRule type="expression" dxfId="2440" priority="10356">
      <formula>IF(RIGHT(TEXT(AM87,"0.#"),1)=".",TRUE,FALSE)</formula>
    </cfRule>
  </conditionalFormatting>
  <conditionalFormatting sqref="AE89 AQ89">
    <cfRule type="expression" dxfId="2439" priority="10351">
      <formula>IF(RIGHT(TEXT(AE89,"0.#"),1)=".",FALSE,TRUE)</formula>
    </cfRule>
    <cfRule type="expression" dxfId="2438" priority="10352">
      <formula>IF(RIGHT(TEXT(AE89,"0.#"),1)=".",TRUE,FALSE)</formula>
    </cfRule>
  </conditionalFormatting>
  <conditionalFormatting sqref="AI89">
    <cfRule type="expression" dxfId="2437" priority="10349">
      <formula>IF(RIGHT(TEXT(AI89,"0.#"),1)=".",FALSE,TRUE)</formula>
    </cfRule>
    <cfRule type="expression" dxfId="2436" priority="10350">
      <formula>IF(RIGHT(TEXT(AI89,"0.#"),1)=".",TRUE,FALSE)</formula>
    </cfRule>
  </conditionalFormatting>
  <conditionalFormatting sqref="AM89">
    <cfRule type="expression" dxfId="2435" priority="10347">
      <formula>IF(RIGHT(TEXT(AM89,"0.#"),1)=".",FALSE,TRUE)</formula>
    </cfRule>
    <cfRule type="expression" dxfId="2434" priority="10348">
      <formula>IF(RIGHT(TEXT(AM89,"0.#"),1)=".",TRUE,FALSE)</formula>
    </cfRule>
  </conditionalFormatting>
  <conditionalFormatting sqref="AE90 AM90">
    <cfRule type="expression" dxfId="2433" priority="10345">
      <formula>IF(RIGHT(TEXT(AE90,"0.#"),1)=".",FALSE,TRUE)</formula>
    </cfRule>
    <cfRule type="expression" dxfId="2432" priority="10346">
      <formula>IF(RIGHT(TEXT(AE90,"0.#"),1)=".",TRUE,FALSE)</formula>
    </cfRule>
  </conditionalFormatting>
  <conditionalFormatting sqref="AI90">
    <cfRule type="expression" dxfId="2431" priority="10343">
      <formula>IF(RIGHT(TEXT(AI90,"0.#"),1)=".",FALSE,TRUE)</formula>
    </cfRule>
    <cfRule type="expression" dxfId="2430" priority="10344">
      <formula>IF(RIGHT(TEXT(AI90,"0.#"),1)=".",TRUE,FALSE)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3:AJ13 AK15:AQ16 P15:AJ17">
    <cfRule type="expression" dxfId="707" priority="7">
      <formula>IF(RIGHT(TEXT(P13,"0.#"),1)=".",FALSE,TRUE)</formula>
    </cfRule>
    <cfRule type="expression" dxfId="706" priority="8">
      <formula>IF(RIGHT(TEXT(P13,"0.#"),1)=".",TRUE,FALSE)</formula>
    </cfRule>
  </conditionalFormatting>
  <conditionalFormatting sqref="AI30">
    <cfRule type="expression" dxfId="705" priority="5">
      <formula>IF(RIGHT(TEXT(AI30,"0.#"),1)=".",FALSE,TRUE)</formula>
    </cfRule>
    <cfRule type="expression" dxfId="704" priority="6">
      <formula>IF(RIGHT(TEXT(AI30,"0.#"),1)=".",TRUE,FALSE)</formula>
    </cfRule>
  </conditionalFormatting>
  <conditionalFormatting sqref="AI25">
    <cfRule type="expression" dxfId="703" priority="3">
      <formula>IF(RIGHT(TEXT(AI25,"0.#"),1)=".",FALSE,TRUE)</formula>
    </cfRule>
    <cfRule type="expression" dxfId="702" priority="4">
      <formula>IF(RIGHT(TEXT(AI25,"0.#"),1)=".",TRUE,FALSE)</formula>
    </cfRule>
  </conditionalFormatting>
  <conditionalFormatting sqref="AM25">
    <cfRule type="expression" dxfId="701" priority="1">
      <formula>IF(RIGHT(TEXT(AM25,"0.#"),1)=".",FALSE,TRUE)</formula>
    </cfRule>
    <cfRule type="expression" dxfId="70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20</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817</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0"/>
      <c r="Z2" s="700"/>
      <c r="AA2" s="701"/>
      <c r="AB2" s="874" t="s">
        <v>12</v>
      </c>
      <c r="AC2" s="875"/>
      <c r="AD2" s="876"/>
      <c r="AE2" s="613" t="s">
        <v>372</v>
      </c>
      <c r="AF2" s="613"/>
      <c r="AG2" s="613"/>
      <c r="AH2" s="613"/>
      <c r="AI2" s="613" t="s">
        <v>373</v>
      </c>
      <c r="AJ2" s="613"/>
      <c r="AK2" s="613"/>
      <c r="AL2" s="613"/>
      <c r="AM2" s="613" t="s">
        <v>374</v>
      </c>
      <c r="AN2" s="613"/>
      <c r="AO2" s="613"/>
      <c r="AP2" s="286"/>
      <c r="AQ2" s="146" t="s">
        <v>370</v>
      </c>
      <c r="AR2" s="149"/>
      <c r="AS2" s="149"/>
      <c r="AT2" s="150"/>
      <c r="AU2" s="801" t="s">
        <v>262</v>
      </c>
      <c r="AV2" s="801"/>
      <c r="AW2" s="801"/>
      <c r="AX2" s="802"/>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0"/>
      <c r="Z7" s="700"/>
      <c r="AA7" s="701"/>
      <c r="AB7" s="874" t="s">
        <v>12</v>
      </c>
      <c r="AC7" s="875"/>
      <c r="AD7" s="876"/>
      <c r="AE7" s="613" t="s">
        <v>372</v>
      </c>
      <c r="AF7" s="613"/>
      <c r="AG7" s="613"/>
      <c r="AH7" s="613"/>
      <c r="AI7" s="613" t="s">
        <v>373</v>
      </c>
      <c r="AJ7" s="613"/>
      <c r="AK7" s="613"/>
      <c r="AL7" s="613"/>
      <c r="AM7" s="613" t="s">
        <v>374</v>
      </c>
      <c r="AN7" s="613"/>
      <c r="AO7" s="613"/>
      <c r="AP7" s="286"/>
      <c r="AQ7" s="146" t="s">
        <v>370</v>
      </c>
      <c r="AR7" s="149"/>
      <c r="AS7" s="149"/>
      <c r="AT7" s="150"/>
      <c r="AU7" s="801" t="s">
        <v>262</v>
      </c>
      <c r="AV7" s="801"/>
      <c r="AW7" s="801"/>
      <c r="AX7" s="802"/>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0"/>
      <c r="Z12" s="700"/>
      <c r="AA12" s="701"/>
      <c r="AB12" s="874" t="s">
        <v>12</v>
      </c>
      <c r="AC12" s="875"/>
      <c r="AD12" s="876"/>
      <c r="AE12" s="613" t="s">
        <v>372</v>
      </c>
      <c r="AF12" s="613"/>
      <c r="AG12" s="613"/>
      <c r="AH12" s="613"/>
      <c r="AI12" s="613" t="s">
        <v>373</v>
      </c>
      <c r="AJ12" s="613"/>
      <c r="AK12" s="613"/>
      <c r="AL12" s="613"/>
      <c r="AM12" s="613" t="s">
        <v>374</v>
      </c>
      <c r="AN12" s="613"/>
      <c r="AO12" s="613"/>
      <c r="AP12" s="286"/>
      <c r="AQ12" s="146" t="s">
        <v>370</v>
      </c>
      <c r="AR12" s="149"/>
      <c r="AS12" s="149"/>
      <c r="AT12" s="150"/>
      <c r="AU12" s="801" t="s">
        <v>262</v>
      </c>
      <c r="AV12" s="801"/>
      <c r="AW12" s="801"/>
      <c r="AX12" s="802"/>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0"/>
      <c r="Z17" s="700"/>
      <c r="AA17" s="701"/>
      <c r="AB17" s="874" t="s">
        <v>12</v>
      </c>
      <c r="AC17" s="875"/>
      <c r="AD17" s="876"/>
      <c r="AE17" s="613" t="s">
        <v>372</v>
      </c>
      <c r="AF17" s="613"/>
      <c r="AG17" s="613"/>
      <c r="AH17" s="613"/>
      <c r="AI17" s="613" t="s">
        <v>373</v>
      </c>
      <c r="AJ17" s="613"/>
      <c r="AK17" s="613"/>
      <c r="AL17" s="613"/>
      <c r="AM17" s="613" t="s">
        <v>374</v>
      </c>
      <c r="AN17" s="613"/>
      <c r="AO17" s="613"/>
      <c r="AP17" s="286"/>
      <c r="AQ17" s="146" t="s">
        <v>370</v>
      </c>
      <c r="AR17" s="149"/>
      <c r="AS17" s="149"/>
      <c r="AT17" s="150"/>
      <c r="AU17" s="801" t="s">
        <v>262</v>
      </c>
      <c r="AV17" s="801"/>
      <c r="AW17" s="801"/>
      <c r="AX17" s="802"/>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0"/>
      <c r="Z22" s="700"/>
      <c r="AA22" s="701"/>
      <c r="AB22" s="874" t="s">
        <v>12</v>
      </c>
      <c r="AC22" s="875"/>
      <c r="AD22" s="876"/>
      <c r="AE22" s="613" t="s">
        <v>372</v>
      </c>
      <c r="AF22" s="613"/>
      <c r="AG22" s="613"/>
      <c r="AH22" s="613"/>
      <c r="AI22" s="613" t="s">
        <v>373</v>
      </c>
      <c r="AJ22" s="613"/>
      <c r="AK22" s="613"/>
      <c r="AL22" s="613"/>
      <c r="AM22" s="613" t="s">
        <v>374</v>
      </c>
      <c r="AN22" s="613"/>
      <c r="AO22" s="613"/>
      <c r="AP22" s="286"/>
      <c r="AQ22" s="146" t="s">
        <v>370</v>
      </c>
      <c r="AR22" s="149"/>
      <c r="AS22" s="149"/>
      <c r="AT22" s="150"/>
      <c r="AU22" s="801" t="s">
        <v>262</v>
      </c>
      <c r="AV22" s="801"/>
      <c r="AW22" s="801"/>
      <c r="AX22" s="802"/>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0"/>
      <c r="Z27" s="700"/>
      <c r="AA27" s="701"/>
      <c r="AB27" s="874" t="s">
        <v>12</v>
      </c>
      <c r="AC27" s="875"/>
      <c r="AD27" s="876"/>
      <c r="AE27" s="613" t="s">
        <v>372</v>
      </c>
      <c r="AF27" s="613"/>
      <c r="AG27" s="613"/>
      <c r="AH27" s="613"/>
      <c r="AI27" s="613" t="s">
        <v>373</v>
      </c>
      <c r="AJ27" s="613"/>
      <c r="AK27" s="613"/>
      <c r="AL27" s="613"/>
      <c r="AM27" s="613" t="s">
        <v>374</v>
      </c>
      <c r="AN27" s="613"/>
      <c r="AO27" s="613"/>
      <c r="AP27" s="286"/>
      <c r="AQ27" s="146" t="s">
        <v>370</v>
      </c>
      <c r="AR27" s="149"/>
      <c r="AS27" s="149"/>
      <c r="AT27" s="150"/>
      <c r="AU27" s="801" t="s">
        <v>262</v>
      </c>
      <c r="AV27" s="801"/>
      <c r="AW27" s="801"/>
      <c r="AX27" s="802"/>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0"/>
      <c r="Z32" s="700"/>
      <c r="AA32" s="701"/>
      <c r="AB32" s="874" t="s">
        <v>12</v>
      </c>
      <c r="AC32" s="875"/>
      <c r="AD32" s="876"/>
      <c r="AE32" s="613" t="s">
        <v>372</v>
      </c>
      <c r="AF32" s="613"/>
      <c r="AG32" s="613"/>
      <c r="AH32" s="613"/>
      <c r="AI32" s="613" t="s">
        <v>373</v>
      </c>
      <c r="AJ32" s="613"/>
      <c r="AK32" s="613"/>
      <c r="AL32" s="613"/>
      <c r="AM32" s="613" t="s">
        <v>374</v>
      </c>
      <c r="AN32" s="613"/>
      <c r="AO32" s="613"/>
      <c r="AP32" s="286"/>
      <c r="AQ32" s="146" t="s">
        <v>370</v>
      </c>
      <c r="AR32" s="149"/>
      <c r="AS32" s="149"/>
      <c r="AT32" s="150"/>
      <c r="AU32" s="801" t="s">
        <v>262</v>
      </c>
      <c r="AV32" s="801"/>
      <c r="AW32" s="801"/>
      <c r="AX32" s="802"/>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0"/>
      <c r="Z37" s="700"/>
      <c r="AA37" s="701"/>
      <c r="AB37" s="874" t="s">
        <v>12</v>
      </c>
      <c r="AC37" s="875"/>
      <c r="AD37" s="876"/>
      <c r="AE37" s="613" t="s">
        <v>372</v>
      </c>
      <c r="AF37" s="613"/>
      <c r="AG37" s="613"/>
      <c r="AH37" s="613"/>
      <c r="AI37" s="613" t="s">
        <v>373</v>
      </c>
      <c r="AJ37" s="613"/>
      <c r="AK37" s="613"/>
      <c r="AL37" s="613"/>
      <c r="AM37" s="613" t="s">
        <v>374</v>
      </c>
      <c r="AN37" s="613"/>
      <c r="AO37" s="613"/>
      <c r="AP37" s="286"/>
      <c r="AQ37" s="146" t="s">
        <v>370</v>
      </c>
      <c r="AR37" s="149"/>
      <c r="AS37" s="149"/>
      <c r="AT37" s="150"/>
      <c r="AU37" s="801" t="s">
        <v>262</v>
      </c>
      <c r="AV37" s="801"/>
      <c r="AW37" s="801"/>
      <c r="AX37" s="802"/>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0"/>
      <c r="Z42" s="700"/>
      <c r="AA42" s="701"/>
      <c r="AB42" s="874" t="s">
        <v>12</v>
      </c>
      <c r="AC42" s="875"/>
      <c r="AD42" s="876"/>
      <c r="AE42" s="613" t="s">
        <v>372</v>
      </c>
      <c r="AF42" s="613"/>
      <c r="AG42" s="613"/>
      <c r="AH42" s="613"/>
      <c r="AI42" s="613" t="s">
        <v>373</v>
      </c>
      <c r="AJ42" s="613"/>
      <c r="AK42" s="613"/>
      <c r="AL42" s="613"/>
      <c r="AM42" s="613" t="s">
        <v>374</v>
      </c>
      <c r="AN42" s="613"/>
      <c r="AO42" s="613"/>
      <c r="AP42" s="286"/>
      <c r="AQ42" s="146" t="s">
        <v>370</v>
      </c>
      <c r="AR42" s="149"/>
      <c r="AS42" s="149"/>
      <c r="AT42" s="150"/>
      <c r="AU42" s="801" t="s">
        <v>262</v>
      </c>
      <c r="AV42" s="801"/>
      <c r="AW42" s="801"/>
      <c r="AX42" s="802"/>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0"/>
      <c r="Z47" s="700"/>
      <c r="AA47" s="701"/>
      <c r="AB47" s="874" t="s">
        <v>12</v>
      </c>
      <c r="AC47" s="875"/>
      <c r="AD47" s="876"/>
      <c r="AE47" s="613" t="s">
        <v>372</v>
      </c>
      <c r="AF47" s="613"/>
      <c r="AG47" s="613"/>
      <c r="AH47" s="613"/>
      <c r="AI47" s="613" t="s">
        <v>373</v>
      </c>
      <c r="AJ47" s="613"/>
      <c r="AK47" s="613"/>
      <c r="AL47" s="613"/>
      <c r="AM47" s="613" t="s">
        <v>374</v>
      </c>
      <c r="AN47" s="613"/>
      <c r="AO47" s="613"/>
      <c r="AP47" s="286"/>
      <c r="AQ47" s="146" t="s">
        <v>370</v>
      </c>
      <c r="AR47" s="149"/>
      <c r="AS47" s="149"/>
      <c r="AT47" s="150"/>
      <c r="AU47" s="801" t="s">
        <v>262</v>
      </c>
      <c r="AV47" s="801"/>
      <c r="AW47" s="801"/>
      <c r="AX47" s="802"/>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c r="A4" s="915"/>
      <c r="B4" s="916"/>
      <c r="C4" s="916"/>
      <c r="D4" s="916"/>
      <c r="E4" s="916"/>
      <c r="F4" s="917"/>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c r="A15" s="915"/>
      <c r="B15" s="916"/>
      <c r="C15" s="916"/>
      <c r="D15" s="916"/>
      <c r="E15" s="916"/>
      <c r="F15" s="917"/>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c r="A16" s="915"/>
      <c r="B16" s="916"/>
      <c r="C16" s="916"/>
      <c r="D16" s="916"/>
      <c r="E16" s="916"/>
      <c r="F16" s="917"/>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c r="A17" s="915"/>
      <c r="B17" s="916"/>
      <c r="C17" s="916"/>
      <c r="D17" s="916"/>
      <c r="E17" s="916"/>
      <c r="F17" s="917"/>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c r="A28" s="915"/>
      <c r="B28" s="916"/>
      <c r="C28" s="916"/>
      <c r="D28" s="916"/>
      <c r="E28" s="916"/>
      <c r="F28" s="917"/>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c r="A29" s="915"/>
      <c r="B29" s="916"/>
      <c r="C29" s="916"/>
      <c r="D29" s="916"/>
      <c r="E29" s="916"/>
      <c r="F29" s="917"/>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c r="A30" s="915"/>
      <c r="B30" s="916"/>
      <c r="C30" s="916"/>
      <c r="D30" s="916"/>
      <c r="E30" s="916"/>
      <c r="F30" s="917"/>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c r="A41" s="915"/>
      <c r="B41" s="916"/>
      <c r="C41" s="916"/>
      <c r="D41" s="916"/>
      <c r="E41" s="916"/>
      <c r="F41" s="917"/>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c r="A42" s="915"/>
      <c r="B42" s="916"/>
      <c r="C42" s="916"/>
      <c r="D42" s="916"/>
      <c r="E42" s="916"/>
      <c r="F42" s="917"/>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c r="A43" s="915"/>
      <c r="B43" s="916"/>
      <c r="C43" s="916"/>
      <c r="D43" s="916"/>
      <c r="E43" s="916"/>
      <c r="F43" s="917"/>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c r="A56" s="915"/>
      <c r="B56" s="916"/>
      <c r="C56" s="916"/>
      <c r="D56" s="916"/>
      <c r="E56" s="916"/>
      <c r="F56" s="917"/>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c r="A57" s="915"/>
      <c r="B57" s="916"/>
      <c r="C57" s="916"/>
      <c r="D57" s="916"/>
      <c r="E57" s="916"/>
      <c r="F57" s="917"/>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c r="A68" s="915"/>
      <c r="B68" s="916"/>
      <c r="C68" s="916"/>
      <c r="D68" s="916"/>
      <c r="E68" s="916"/>
      <c r="F68" s="917"/>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c r="A69" s="915"/>
      <c r="B69" s="916"/>
      <c r="C69" s="916"/>
      <c r="D69" s="916"/>
      <c r="E69" s="916"/>
      <c r="F69" s="917"/>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c r="A70" s="915"/>
      <c r="B70" s="916"/>
      <c r="C70" s="916"/>
      <c r="D70" s="916"/>
      <c r="E70" s="916"/>
      <c r="F70" s="917"/>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c r="A81" s="915"/>
      <c r="B81" s="916"/>
      <c r="C81" s="916"/>
      <c r="D81" s="916"/>
      <c r="E81" s="916"/>
      <c r="F81" s="917"/>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c r="A82" s="915"/>
      <c r="B82" s="916"/>
      <c r="C82" s="916"/>
      <c r="D82" s="916"/>
      <c r="E82" s="916"/>
      <c r="F82" s="917"/>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c r="A83" s="915"/>
      <c r="B83" s="916"/>
      <c r="C83" s="916"/>
      <c r="D83" s="916"/>
      <c r="E83" s="916"/>
      <c r="F83" s="917"/>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c r="A94" s="915"/>
      <c r="B94" s="916"/>
      <c r="C94" s="916"/>
      <c r="D94" s="916"/>
      <c r="E94" s="916"/>
      <c r="F94" s="917"/>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c r="A95" s="915"/>
      <c r="B95" s="916"/>
      <c r="C95" s="916"/>
      <c r="D95" s="916"/>
      <c r="E95" s="916"/>
      <c r="F95" s="917"/>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c r="A96" s="915"/>
      <c r="B96" s="916"/>
      <c r="C96" s="916"/>
      <c r="D96" s="916"/>
      <c r="E96" s="916"/>
      <c r="F96" s="917"/>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c r="A109" s="915"/>
      <c r="B109" s="916"/>
      <c r="C109" s="916"/>
      <c r="D109" s="916"/>
      <c r="E109" s="916"/>
      <c r="F109" s="917"/>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c r="A110" s="915"/>
      <c r="B110" s="916"/>
      <c r="C110" s="916"/>
      <c r="D110" s="916"/>
      <c r="E110" s="916"/>
      <c r="F110" s="917"/>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c r="A121" s="915"/>
      <c r="B121" s="916"/>
      <c r="C121" s="916"/>
      <c r="D121" s="916"/>
      <c r="E121" s="916"/>
      <c r="F121" s="917"/>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c r="A122" s="915"/>
      <c r="B122" s="916"/>
      <c r="C122" s="916"/>
      <c r="D122" s="916"/>
      <c r="E122" s="916"/>
      <c r="F122" s="917"/>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c r="A123" s="915"/>
      <c r="B123" s="916"/>
      <c r="C123" s="916"/>
      <c r="D123" s="916"/>
      <c r="E123" s="916"/>
      <c r="F123" s="917"/>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c r="A134" s="915"/>
      <c r="B134" s="916"/>
      <c r="C134" s="916"/>
      <c r="D134" s="916"/>
      <c r="E134" s="916"/>
      <c r="F134" s="917"/>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c r="A135" s="915"/>
      <c r="B135" s="916"/>
      <c r="C135" s="916"/>
      <c r="D135" s="916"/>
      <c r="E135" s="916"/>
      <c r="F135" s="917"/>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c r="A136" s="915"/>
      <c r="B136" s="916"/>
      <c r="C136" s="916"/>
      <c r="D136" s="916"/>
      <c r="E136" s="916"/>
      <c r="F136" s="917"/>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c r="A147" s="915"/>
      <c r="B147" s="916"/>
      <c r="C147" s="916"/>
      <c r="D147" s="916"/>
      <c r="E147" s="916"/>
      <c r="F147" s="917"/>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c r="A148" s="915"/>
      <c r="B148" s="916"/>
      <c r="C148" s="916"/>
      <c r="D148" s="916"/>
      <c r="E148" s="916"/>
      <c r="F148" s="917"/>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c r="A149" s="915"/>
      <c r="B149" s="916"/>
      <c r="C149" s="916"/>
      <c r="D149" s="916"/>
      <c r="E149" s="916"/>
      <c r="F149" s="917"/>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c r="A162" s="915"/>
      <c r="B162" s="916"/>
      <c r="C162" s="916"/>
      <c r="D162" s="916"/>
      <c r="E162" s="916"/>
      <c r="F162" s="917"/>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c r="A163" s="915"/>
      <c r="B163" s="916"/>
      <c r="C163" s="916"/>
      <c r="D163" s="916"/>
      <c r="E163" s="916"/>
      <c r="F163" s="917"/>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c r="A174" s="915"/>
      <c r="B174" s="916"/>
      <c r="C174" s="916"/>
      <c r="D174" s="916"/>
      <c r="E174" s="916"/>
      <c r="F174" s="917"/>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c r="A175" s="915"/>
      <c r="B175" s="916"/>
      <c r="C175" s="916"/>
      <c r="D175" s="916"/>
      <c r="E175" s="916"/>
      <c r="F175" s="917"/>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c r="A176" s="915"/>
      <c r="B176" s="916"/>
      <c r="C176" s="916"/>
      <c r="D176" s="916"/>
      <c r="E176" s="916"/>
      <c r="F176" s="917"/>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c r="A187" s="915"/>
      <c r="B187" s="916"/>
      <c r="C187" s="916"/>
      <c r="D187" s="916"/>
      <c r="E187" s="916"/>
      <c r="F187" s="917"/>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c r="A188" s="915"/>
      <c r="B188" s="916"/>
      <c r="C188" s="916"/>
      <c r="D188" s="916"/>
      <c r="E188" s="916"/>
      <c r="F188" s="917"/>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c r="A189" s="915"/>
      <c r="B189" s="916"/>
      <c r="C189" s="916"/>
      <c r="D189" s="916"/>
      <c r="E189" s="916"/>
      <c r="F189" s="917"/>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c r="A200" s="915"/>
      <c r="B200" s="916"/>
      <c r="C200" s="916"/>
      <c r="D200" s="916"/>
      <c r="E200" s="916"/>
      <c r="F200" s="917"/>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c r="A201" s="915"/>
      <c r="B201" s="916"/>
      <c r="C201" s="916"/>
      <c r="D201" s="916"/>
      <c r="E201" s="916"/>
      <c r="F201" s="917"/>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c r="A202" s="915"/>
      <c r="B202" s="916"/>
      <c r="C202" s="916"/>
      <c r="D202" s="916"/>
      <c r="E202" s="916"/>
      <c r="F202" s="917"/>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c r="A215" s="915"/>
      <c r="B215" s="916"/>
      <c r="C215" s="916"/>
      <c r="D215" s="916"/>
      <c r="E215" s="916"/>
      <c r="F215" s="917"/>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c r="A216" s="915"/>
      <c r="B216" s="916"/>
      <c r="C216" s="916"/>
      <c r="D216" s="916"/>
      <c r="E216" s="916"/>
      <c r="F216" s="917"/>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c r="A227" s="915"/>
      <c r="B227" s="916"/>
      <c r="C227" s="916"/>
      <c r="D227" s="916"/>
      <c r="E227" s="916"/>
      <c r="F227" s="917"/>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c r="A228" s="915"/>
      <c r="B228" s="916"/>
      <c r="C228" s="916"/>
      <c r="D228" s="916"/>
      <c r="E228" s="916"/>
      <c r="F228" s="917"/>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c r="A229" s="915"/>
      <c r="B229" s="916"/>
      <c r="C229" s="916"/>
      <c r="D229" s="916"/>
      <c r="E229" s="916"/>
      <c r="F229" s="917"/>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c r="A240" s="915"/>
      <c r="B240" s="916"/>
      <c r="C240" s="916"/>
      <c r="D240" s="916"/>
      <c r="E240" s="916"/>
      <c r="F240" s="917"/>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c r="A241" s="915"/>
      <c r="B241" s="916"/>
      <c r="C241" s="916"/>
      <c r="D241" s="916"/>
      <c r="E241" s="916"/>
      <c r="F241" s="917"/>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c r="A242" s="915"/>
      <c r="B242" s="916"/>
      <c r="C242" s="916"/>
      <c r="D242" s="916"/>
      <c r="E242" s="916"/>
      <c r="F242" s="917"/>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c r="A253" s="915"/>
      <c r="B253" s="916"/>
      <c r="C253" s="916"/>
      <c r="D253" s="916"/>
      <c r="E253" s="916"/>
      <c r="F253" s="917"/>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c r="A254" s="915"/>
      <c r="B254" s="916"/>
      <c r="C254" s="916"/>
      <c r="D254" s="916"/>
      <c r="E254" s="916"/>
      <c r="F254" s="917"/>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c r="A255" s="915"/>
      <c r="B255" s="916"/>
      <c r="C255" s="916"/>
      <c r="D255" s="916"/>
      <c r="E255" s="916"/>
      <c r="F255" s="917"/>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2016-08-24T12:43:03Z</cp:lastPrinted>
  <dcterms:created xsi:type="dcterms:W3CDTF">2012-03-13T00:50:25Z</dcterms:created>
  <dcterms:modified xsi:type="dcterms:W3CDTF">2016-09-14T01:02:28Z</dcterms:modified>
</cp:coreProperties>
</file>