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25" i="3"/>
  <c r="AJ25" i="3"/>
  <c r="AE25" i="3"/>
  <c r="AD19" i="3" l="1"/>
  <c r="W19" i="3"/>
  <c r="P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<sst xmlns="http://schemas.openxmlformats.org/spreadsheetml/2006/main" count="1316" uniqueCount="539">
  <si>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</si>
  <si>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</si>
  <si>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</si>
  <si>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</si>
  <si>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</si>
  <si>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</si>
  <si>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</si>
  <si>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</si>
  <si>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</si>
  <si>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</si>
  <si>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</si>
  <si>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</si>
  <si>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</si>
  <si>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</si>
  <si>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</si>
  <si>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</si>
  <si>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</si>
  <si>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</si>
  <si>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</si>
  <si>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</si>
  <si>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</si>
  <si>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</si>
  <si>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</si>
  <si>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</si>
  <si>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</si>
  <si>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</si>
  <si>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</si>
  <si>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</si>
  <si>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</si>
  <si>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</si>
  <si>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</si>
  <si>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</si>
  <si>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</si>
  <si>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</si>
  <si>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</si>
  <si>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</si>
  <si>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</si>
  <si>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</si>
  <si>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</si>
  <si>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</si>
  <si>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</si>
  <si>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</si>
  <si>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</si>
  <si>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</si>
  <si>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</si>
  <si>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</si>
  <si>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</si>
  <si>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</si>
  <si>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</si>
  <si>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</si>
  <si>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</si>
  <si>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</si>
  <si>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</si>
  <si>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</si>
  <si>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</si>
  <si>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</si>
  <si>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</si>
  <si>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</si>
  <si>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</si>
  <si>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</si>
  <si>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</si>
  <si>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</si>
  <si>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</si>
  <si>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</si>
  <si>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</si>
  <si>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</si>
  <si>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</si>
  <si>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</si>
  <si>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</si>
  <si>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</si>
  <si>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</si>
  <si>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</si>
  <si>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</si>
  <si>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</si>
  <si>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</si>
  <si>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</si>
  <si>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</si>
  <si>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</si>
  <si>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</si>
  <si>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</si>
  <si>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</si>
  <si>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</si>
  <si>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</si>
  <si>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</si>
  <si>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</si>
  <si>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</si>
  <si>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</si>
  <si>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</si>
  <si>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</si>
  <si>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</si>
  <si>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</si>
  <si>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</si>
  <si>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</si>
  <si>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</si>
  <si>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</si>
  <si>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</si>
  <si>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</si>
  <si>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</si>
  <si>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</si>
  <si>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</si>
  <si>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</si>
  <si>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</si>
  <si>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</si>
  <si>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</si>
  <si>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</si>
  <si>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</si>
  <si>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</si>
  <si>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</si>
  <si>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</si>
  <si>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</si>
  <si>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</si>
  <si>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</si>
  <si>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</si>
  <si>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</si>
  <si>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</si>
  <si>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</si>
  <si>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</si>
  <si>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</si>
  <si>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</si>
  <si>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</si>
  <si>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</si>
  <si>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</si>
  <si>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</si>
  <si>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</si>
  <si>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</si>
  <si>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</si>
  <si>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</si>
  <si>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</si>
  <si>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</si>
  <si>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</si>
  <si>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</si>
  <si>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</si>
  <si>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</si>
  <si>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</si>
  <si>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</si>
  <si>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</si>
  <si>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</si>
  <si>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</si>
  <si>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</si>
  <si>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</si>
  <si>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</si>
  <si>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</si>
  <si>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</si>
  <si>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</si>
  <si>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</si>
  <si>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</si>
  <si>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</si>
  <si>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</si>
  <si>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</si>
  <si>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</si>
  <si>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</si>
  <si>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</si>
  <si>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</si>
  <si>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</si>
  <si>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</si>
  <si>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</si>
  <si>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</si>
  <si>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</si>
  <si>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</si>
  <si>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</si>
  <si>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</si>
  <si>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</si>
  <si>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</si>
  <si>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</si>
  <si>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</si>
  <si>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</si>
  <si>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</si>
  <si>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</si>
  <si>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</si>
  <si>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</si>
  <si>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</si>
  <si>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</si>
  <si>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</si>
  <si>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</si>
  <si>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</si>
  <si>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</si>
  <si>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</si>
  <si>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</si>
  <si>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</si>
  <si>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</si>
  <si>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</si>
  <si>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</si>
  <si>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</si>
  <si>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</si>
  <si>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</si>
  <si>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</si>
  <si>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</si>
  <si>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</si>
  <si>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</si>
  <si>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</si>
  <si>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</si>
  <si>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</si>
  <si>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</si>
  <si>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</si>
  <si>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</si>
  <si>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</si>
  <si>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</si>
  <si>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</si>
  <si>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</si>
  <si>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</si>
  <si>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</si>
  <si>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</si>
  <si>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</si>
  <si>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</si>
  <si>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</si>
  <si>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</si>
  <si>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</si>
  <si>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</si>
  <si>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</si>
  <si>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</si>
  <si>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</si>
  <si>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</si>
  <si>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</si>
  <si>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</si>
  <si>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</si>
  <si>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</si>
  <si>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</si>
  <si>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</si>
  <si>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</si>
  <si>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</si>
  <si>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</si>
  <si>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</si>
  <si>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</si>
  <si>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</si>
  <si>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</si>
  <si>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</si>
  <si>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</si>
  <si>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</si>
  <si>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</si>
  <si>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</si>
  <si>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</si>
  <si>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</si>
  <si>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</si>
  <si>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</si>
  <si>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</si>
  <si>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</si>
  <si>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</si>
  <si>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</si>
  <si>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</si>
  <si>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</si>
  <si>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</si>
  <si>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</si>
  <si>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</si>
  <si>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</si>
  <si>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</si>
  <si>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</si>
  <si>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</si>
  <si>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</si>
  <si>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</si>
  <si>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</si>
  <si>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</si>
  <si>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</si>
  <si>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</si>
  <si>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</si>
  <si>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</si>
  <si>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</si>
  <si>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</si>
  <si>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</si>
  <si>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</si>
  <si>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</si>
  <si>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</si>
  <si>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</si>
  <si>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</si>
  <si>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</si>
  <si>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</si>
  <si>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</si>
  <si>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</si>
  <si>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</si>
  <si>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</si>
  <si>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</si>
  <si>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</si>
  <si>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</si>
  <si>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</si>
  <si>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</si>
  <si>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</si>
  <si>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</si>
  <si>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</si>
  <si>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</si>
  <si>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</si>
  <si>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</si>
  <si>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</si>
  <si>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</si>
  <si>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</si>
  <si>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</si>
  <si>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</si>
  <si>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</si>
  <si>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</si>
  <si>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</si>
  <si>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</si>
  <si>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</si>
  <si>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</si>
  <si>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</si>
  <si>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</si>
  <si>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</si>
  <si>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</si>
  <si>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</si>
  <si>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</si>
  <si>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</si>
  <si>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</si>
  <si>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</si>
  <si>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</si>
  <si>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</si>
  <si>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</si>
  <si>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</si>
  <si>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</si>
  <si>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</si>
  <si>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</si>
  <si>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</si>
  <si>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</si>
  <si>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</si>
  <si>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</si>
  <si>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</si>
  <si>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</si>
  <si>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</si>
  <si>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</si>
  <si>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</si>
  <si>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</si>
  <si>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</si>
  <si>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</si>
  <si>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</si>
  <si>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</si>
  <si>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</si>
  <si>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</si>
  <si>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</si>
  <si>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</si>
  <si>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</si>
  <si>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</si>
  <si>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</si>
  <si>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</si>
  <si>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</si>
  <si>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</si>
  <si>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</si>
  <si>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</si>
  <si>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</si>
  <si>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</si>
  <si>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</si>
  <si>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</si>
  <si>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</si>
  <si>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</si>
  <si>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</si>
  <si>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</si>
  <si>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</si>
  <si>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</si>
  <si>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</si>
  <si>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</si>
  <si>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</si>
  <si>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</si>
  <si>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</si>
  <si>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</si>
  <si>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</si>
  <si>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</si>
  <si>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</si>
  <si>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</si>
  <si>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</si>
  <si>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</si>
  <si>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</si>
  <si>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</si>
  <si>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</si>
  <si>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</si>
  <si>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</si>
  <si>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</si>
  <si>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</si>
  <si>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</si>
  <si>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</si>
  <si>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</si>
  <si>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</si>
  <si>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</si>
  <si>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</si>
  <si>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</si>
  <si>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</si>
  <si>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</si>
  <si>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</si>
  <si>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</si>
  <si>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</si>
  <si>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</si>
  <si>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</si>
  <si>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</si>
  <si>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</si>
  <si>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</si>
  <si>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</si>
  <si>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</si>
  <si>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</si>
  <si>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</si>
  <si>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</si>
  <si>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</si>
  <si>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</si>
  <si>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</si>
  <si>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</si>
  <si>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</si>
  <si>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</si>
  <si>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</si>
  <si>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</si>
  <si>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</si>
  <si>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</si>
  <si>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</si>
  <si>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</si>
  <si>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</si>
  <si>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</si>
  <si>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</si>
  <si>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</si>
  <si>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</si>
  <si>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</si>
  <si>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</si>
  <si>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</si>
  <si>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</si>
  <si>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</si>
  <si>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</si>
  <si>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</si>
  <si>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</si>
  <si>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</si>
  <si>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</si>
  <si>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</si>
  <si>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</si>
  <si>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</si>
  <si>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</si>
  <si>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</si>
  <si>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</si>
  <si>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</si>
  <si>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</si>
  <si>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</si>
  <si>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</si>
  <si>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</si>
  <si>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</si>
  <si>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</si>
  <si>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</si>
  <si>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</si>
  <si>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</si>
  <si>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</si>
  <si>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</si>
  <si>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</si>
  <si>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</si>
  <si>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</si>
  <si>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</si>
  <si>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</si>
  <si>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</si>
  <si>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</si>
  <si>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</si>
  <si>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</si>
  <si>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</si>
  <si>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</si>
  <si>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</si>
  <si>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</si>
  <si>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</si>
  <si>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</si>
  <si>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</si>
  <si>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</si>
  <si>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</si>
  <si>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</si>
  <si>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</si>
  <si>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</si>
  <si>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</si>
  <si>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</si>
  <si>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</si>
  <si>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</si>
  <si>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</si>
  <si>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</si>
  <si>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</si>
  <si>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</si>
  <si>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</si>
  <si>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</si>
  <si>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</si>
  <si>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</si>
  <si>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</si>
  <si>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</si>
  <si>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</si>
  <si>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</si>
  <si>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</si>
  <si>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</si>
  <si>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</si>
  <si>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</si>
  <si>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国際協力局</t>
    <rPh sb="0" eb="2">
      <t>コクサイ</t>
    </rPh>
    <rPh sb="2" eb="4">
      <t>キョウリョク</t>
    </rPh>
    <rPh sb="4" eb="5">
      <t>キョク</t>
    </rPh>
    <phoneticPr fontId="26"/>
  </si>
  <si>
    <t>地球規模課題総括課</t>
    <rPh sb="0" eb="2">
      <t>チキュウ</t>
    </rPh>
    <rPh sb="2" eb="4">
      <t>キボ</t>
    </rPh>
    <rPh sb="4" eb="6">
      <t>カダイ</t>
    </rPh>
    <rPh sb="6" eb="8">
      <t>ソウカツ</t>
    </rPh>
    <rPh sb="8" eb="9">
      <t>カ</t>
    </rPh>
    <phoneticPr fontId="26"/>
  </si>
  <si>
    <t>課長　田村　政美</t>
    <rPh sb="0" eb="2">
      <t>カチョウ</t>
    </rPh>
    <rPh sb="3" eb="5">
      <t>タムラ</t>
    </rPh>
    <rPh sb="6" eb="8">
      <t>マサミ</t>
    </rPh>
    <phoneticPr fontId="26"/>
  </si>
  <si>
    <t>外務省設置法第４条第３項</t>
    <rPh sb="0" eb="3">
      <t>ガイムショウ</t>
    </rPh>
    <rPh sb="3" eb="5">
      <t>セッチ</t>
    </rPh>
    <rPh sb="5" eb="6">
      <t>ホウ</t>
    </rPh>
    <rPh sb="6" eb="7">
      <t>ダイ</t>
    </rPh>
    <rPh sb="8" eb="9">
      <t>ジョウ</t>
    </rPh>
    <rPh sb="9" eb="10">
      <t>ダイ</t>
    </rPh>
    <rPh sb="11" eb="12">
      <t>コウ</t>
    </rPh>
    <phoneticPr fontId="26"/>
  </si>
  <si>
    <t>AVRDCが行う（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の活動を行うための通常予算に拠出を行い、このような活動及びこれを支えるAVRDCの運営経費を支援する。</t>
    <phoneticPr fontId="26"/>
  </si>
  <si>
    <t>○</t>
  </si>
  <si>
    <t>-</t>
    <phoneticPr fontId="26"/>
  </si>
  <si>
    <t>‐</t>
  </si>
  <si>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3"/>
  </si>
  <si>
    <t>世界蔬菜センター（AVRDC）憲章第９条</t>
    <rPh sb="0" eb="2">
      <t>セカイ</t>
    </rPh>
    <rPh sb="2" eb="4">
      <t>ソサイ</t>
    </rPh>
    <rPh sb="15" eb="17">
      <t>ケンショウ</t>
    </rPh>
    <rPh sb="17" eb="18">
      <t>ダイ</t>
    </rPh>
    <rPh sb="19" eb="20">
      <t>ジョウ</t>
    </rPh>
    <phoneticPr fontId="26"/>
  </si>
  <si>
    <t>本数</t>
    <rPh sb="0" eb="2">
      <t>ホンスウ</t>
    </rPh>
    <phoneticPr fontId="6"/>
  </si>
  <si>
    <t>収集した遺伝資源（種子）の特性を評価し、これを活用した蔬菜品種（高生産性・耐干ばつ・耐病害虫性等）に関する技術革新数。</t>
    <rPh sb="23" eb="25">
      <t>カツヨウ</t>
    </rPh>
    <rPh sb="27" eb="29">
      <t>ソサイ</t>
    </rPh>
    <rPh sb="50" eb="51">
      <t>カン</t>
    </rPh>
    <rPh sb="53" eb="55">
      <t>ギジュツ</t>
    </rPh>
    <rPh sb="55" eb="57">
      <t>カクシン</t>
    </rPh>
    <rPh sb="57" eb="58">
      <t>スウ</t>
    </rPh>
    <phoneticPr fontId="6"/>
  </si>
  <si>
    <t>AVRDCによる技術革新に係る新しい論文の公表数の一定水準以上の確保・増加（実績を勘案し，60を目標）。</t>
    <rPh sb="8" eb="10">
      <t>ギジュツ</t>
    </rPh>
    <rPh sb="10" eb="12">
      <t>カクシン</t>
    </rPh>
    <rPh sb="13" eb="14">
      <t>カカ</t>
    </rPh>
    <rPh sb="25" eb="27">
      <t>イッテイ</t>
    </rPh>
    <rPh sb="27" eb="29">
      <t>スイジュン</t>
    </rPh>
    <rPh sb="29" eb="31">
      <t>イジョウ</t>
    </rPh>
    <rPh sb="32" eb="34">
      <t>カクホ</t>
    </rPh>
    <rPh sb="35" eb="37">
      <t>ゾウカ</t>
    </rPh>
    <rPh sb="38" eb="40">
      <t>ジッセキ</t>
    </rPh>
    <rPh sb="41" eb="43">
      <t>カンアン</t>
    </rPh>
    <rPh sb="48" eb="50">
      <t>モクヒョウ</t>
    </rPh>
    <phoneticPr fontId="6"/>
  </si>
  <si>
    <t>AVRDCが保存・管理を行う蔬菜の遺伝資源保有数の維持・増加（実績を勘案し，60000を目標）。</t>
    <rPh sb="6" eb="8">
      <t>ホゾン</t>
    </rPh>
    <rPh sb="9" eb="11">
      <t>カンリ</t>
    </rPh>
    <rPh sb="12" eb="13">
      <t>オコナ</t>
    </rPh>
    <rPh sb="14" eb="16">
      <t>ソサイ</t>
    </rPh>
    <rPh sb="17" eb="19">
      <t>イデン</t>
    </rPh>
    <rPh sb="19" eb="21">
      <t>シゲン</t>
    </rPh>
    <rPh sb="21" eb="24">
      <t>ホユウスウ</t>
    </rPh>
    <rPh sb="25" eb="27">
      <t>イジ</t>
    </rPh>
    <rPh sb="28" eb="30">
      <t>ゾウカ</t>
    </rPh>
    <rPh sb="31" eb="33">
      <t>ジッセキ</t>
    </rPh>
    <rPh sb="34" eb="36">
      <t>カンアン</t>
    </rPh>
    <rPh sb="44" eb="46">
      <t>モクヒョウ</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</si>
  <si>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</si>
  <si>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品種数</t>
    <rPh sb="0" eb="2">
      <t>ヒンシュ</t>
    </rPh>
    <rPh sb="2" eb="3">
      <t>スウ</t>
    </rPh>
    <phoneticPr fontId="6"/>
  </si>
  <si>
    <t>MOU数</t>
    <rPh sb="3" eb="4">
      <t>スウ</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</si>
  <si>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</si>
  <si>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会合数</t>
    <rPh sb="0" eb="2">
      <t>カイゴウ</t>
    </rPh>
    <rPh sb="2" eb="3">
      <t>スウ</t>
    </rPh>
    <phoneticPr fontId="6"/>
  </si>
  <si>
    <t>-</t>
    <phoneticPr fontId="6"/>
  </si>
  <si>
    <t>-</t>
    <phoneticPr fontId="6"/>
  </si>
  <si>
    <t>我が国研究機関（大学，独立行政法人），関係企業との共同研究等に関する会合実施数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5" eb="27">
      <t>キョウドウ</t>
    </rPh>
    <rPh sb="27" eb="29">
      <t>ケンキュウ</t>
    </rPh>
    <rPh sb="29" eb="30">
      <t>トウ</t>
    </rPh>
    <rPh sb="31" eb="32">
      <t>カン</t>
    </rPh>
    <rPh sb="34" eb="36">
      <t>カイゴウ</t>
    </rPh>
    <rPh sb="36" eb="38">
      <t>ジッシ</t>
    </rPh>
    <rPh sb="38" eb="39">
      <t>スウ</t>
    </rPh>
    <phoneticPr fontId="6"/>
  </si>
  <si>
    <t>AVRDC全体予算額／公表論文数　　　　　　　　　　　　　　</t>
    <rPh sb="5" eb="7">
      <t>ゼンタイ</t>
    </rPh>
    <rPh sb="7" eb="10">
      <t>ヨサンガク</t>
    </rPh>
    <rPh sb="11" eb="13">
      <t>コウヒョウ</t>
    </rPh>
    <rPh sb="13" eb="15">
      <t>ロンブン</t>
    </rPh>
    <rPh sb="15" eb="16">
      <t>スウ</t>
    </rPh>
    <phoneticPr fontId="6"/>
  </si>
  <si>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6"/>
  </si>
  <si>
    <t>世界蔬菜センター（アジア蔬菜研究開発センターより昨年改称。略称はAVRDC）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t>
    <rPh sb="0" eb="2">
      <t>セカイ</t>
    </rPh>
    <rPh sb="2" eb="4">
      <t>ソサイ</t>
    </rPh>
    <rPh sb="12" eb="14">
      <t>ソサイ</t>
    </rPh>
    <rPh sb="14" eb="16">
      <t>ケンキュウ</t>
    </rPh>
    <rPh sb="16" eb="18">
      <t>カイハツ</t>
    </rPh>
    <rPh sb="24" eb="26">
      <t>サクネン</t>
    </rPh>
    <rPh sb="26" eb="28">
      <t>カイショウ</t>
    </rPh>
    <rPh sb="29" eb="31">
      <t>リャクショウ</t>
    </rPh>
    <rPh sb="110" eb="112">
      <t>コクサイ</t>
    </rPh>
    <rPh sb="112" eb="114">
      <t>キカン</t>
    </rPh>
    <rPh sb="118" eb="119">
      <t>ホン</t>
    </rPh>
    <rPh sb="119" eb="121">
      <t>ジギョウ</t>
    </rPh>
    <rPh sb="129" eb="131">
      <t>ジギョウ</t>
    </rPh>
    <rPh sb="132" eb="134">
      <t>シエン</t>
    </rPh>
    <rPh sb="145" eb="147">
      <t>ハイリョ</t>
    </rPh>
    <phoneticPr fontId="26"/>
  </si>
  <si>
    <t>アジア蔬菜研究開発センター(AVRDC)拠出金</t>
    <phoneticPr fontId="6"/>
  </si>
  <si>
    <t>千ドル/本</t>
    <rPh sb="0" eb="1">
      <t>セン</t>
    </rPh>
    <rPh sb="4" eb="5">
      <t>ホン</t>
    </rPh>
    <phoneticPr fontId="6"/>
  </si>
  <si>
    <t>13百万ドル/52本</t>
    <rPh sb="2" eb="4">
      <t>ヒャクマン</t>
    </rPh>
    <rPh sb="9" eb="10">
      <t>ホン</t>
    </rPh>
    <phoneticPr fontId="6"/>
  </si>
  <si>
    <t>18百万ドル/81本</t>
    <rPh sb="2" eb="4">
      <t>ヒャクマン</t>
    </rPh>
    <rPh sb="9" eb="10">
      <t>ホン</t>
    </rPh>
    <phoneticPr fontId="6"/>
  </si>
  <si>
    <t>19百万ドル/74本</t>
    <rPh sb="2" eb="4">
      <t>ヒャクマン</t>
    </rPh>
    <rPh sb="9" eb="10">
      <t>ホン</t>
    </rPh>
    <phoneticPr fontId="6"/>
  </si>
  <si>
    <t>13百万ドル/59860</t>
    <rPh sb="2" eb="4">
      <t>ヒャクマン</t>
    </rPh>
    <phoneticPr fontId="6"/>
  </si>
  <si>
    <t>18百万ドル/60899</t>
    <rPh sb="2" eb="4">
      <t>ヒャクマン</t>
    </rPh>
    <phoneticPr fontId="6"/>
  </si>
  <si>
    <t>19百万ドル/61308</t>
    <rPh sb="2" eb="4">
      <t>ヒャクマン</t>
    </rPh>
    <phoneticPr fontId="6"/>
  </si>
  <si>
    <t>△</t>
  </si>
  <si>
    <t>論文や遺伝資源管理の質の向上に伴うコスト増が見られる。</t>
    <rPh sb="0" eb="2">
      <t>ロンブン</t>
    </rPh>
    <rPh sb="3" eb="5">
      <t>イデン</t>
    </rPh>
    <rPh sb="5" eb="7">
      <t>シゲン</t>
    </rPh>
    <rPh sb="7" eb="9">
      <t>カンリ</t>
    </rPh>
    <rPh sb="10" eb="11">
      <t>シツ</t>
    </rPh>
    <rPh sb="12" eb="14">
      <t>コウジョウ</t>
    </rPh>
    <rPh sb="15" eb="16">
      <t>トモナ</t>
    </rPh>
    <rPh sb="20" eb="21">
      <t>ゾウ</t>
    </rPh>
    <rPh sb="22" eb="23">
      <t>ミ</t>
    </rPh>
    <phoneticPr fontId="6"/>
  </si>
  <si>
    <t>AVRDC拠出金</t>
    <rPh sb="5" eb="8">
      <t>キョシュツキン</t>
    </rPh>
    <phoneticPr fontId="3"/>
  </si>
  <si>
    <t>-</t>
    <phoneticPr fontId="6"/>
  </si>
  <si>
    <t>-</t>
    <phoneticPr fontId="6"/>
  </si>
  <si>
    <t>増加</t>
    <rPh sb="0" eb="2">
      <t>ゾウカ</t>
    </rPh>
    <phoneticPr fontId="6"/>
  </si>
  <si>
    <t>AVRDCへの拠出</t>
    <rPh sb="7" eb="9">
      <t>キョシュツ</t>
    </rPh>
    <phoneticPr fontId="6"/>
  </si>
  <si>
    <t>活動費</t>
    <rPh sb="0" eb="2">
      <t>カツドウ</t>
    </rPh>
    <rPh sb="2" eb="3">
      <t>ヒ</t>
    </rPh>
    <phoneticPr fontId="6"/>
  </si>
  <si>
    <t>蔬菜類の調査・研究・開発等</t>
    <phoneticPr fontId="6"/>
  </si>
  <si>
    <t>アジア蔬菜研究開発センター</t>
    <rPh sb="3" eb="5">
      <t>ソサイ</t>
    </rPh>
    <rPh sb="5" eb="7">
      <t>ケンキュウ</t>
    </rPh>
    <rPh sb="7" eb="9">
      <t>カイハツ</t>
    </rPh>
    <phoneticPr fontId="6"/>
  </si>
  <si>
    <t>開発途上国の貧困削減対策の重要性が増す中，AVRDCは蔬菜を通じた栄養改善と収入増加に向けて積極的な取組を進めている。AVRDCの活動・会計報告等は、年1回開催されるAVRDC理事会（日本も理事を派遣）で議論され，AVRDCは3カ年の行動計画を立てて効果的な事業運営に努めている。今後は，我が国企業等との連携等を含め，AVRDCが行う事業内容を引き続き適切に把握し、事業が効果的に実施されるよう注視していく必要がある。</t>
    <rPh sb="43" eb="44">
      <t>ム</t>
    </rPh>
    <rPh sb="102" eb="104">
      <t>ギロン</t>
    </rPh>
    <rPh sb="140" eb="142">
      <t>コンゴ</t>
    </rPh>
    <rPh sb="144" eb="145">
      <t>ワ</t>
    </rPh>
    <rPh sb="146" eb="147">
      <t>クニ</t>
    </rPh>
    <rPh sb="147" eb="149">
      <t>キギョウ</t>
    </rPh>
    <rPh sb="149" eb="150">
      <t>トウ</t>
    </rPh>
    <rPh sb="152" eb="154">
      <t>レンケイ</t>
    </rPh>
    <rPh sb="154" eb="155">
      <t>トウ</t>
    </rPh>
    <rPh sb="156" eb="157">
      <t>フク</t>
    </rPh>
    <rPh sb="165" eb="166">
      <t>オコナ</t>
    </rPh>
    <phoneticPr fontId="6"/>
  </si>
  <si>
    <t>基本目標Ⅶ　分担金・拠出金
施策Ⅶ-3 国際機関を通じた地球規模の諸問題に係る国際貢献</t>
    <phoneticPr fontId="6"/>
  </si>
  <si>
    <t>-</t>
    <phoneticPr fontId="6"/>
  </si>
  <si>
    <t>-</t>
    <phoneticPr fontId="6"/>
  </si>
  <si>
    <t>-</t>
    <phoneticPr fontId="6"/>
  </si>
  <si>
    <t>-</t>
    <phoneticPr fontId="6"/>
  </si>
  <si>
    <t>-</t>
    <phoneticPr fontId="6"/>
  </si>
  <si>
    <t>国際公共財の側面があり，地方自治体，民間への委託は困難。</t>
    <rPh sb="0" eb="2">
      <t>コクサイ</t>
    </rPh>
    <rPh sb="2" eb="5">
      <t>コウキョウザイ</t>
    </rPh>
    <rPh sb="6" eb="8">
      <t>ソクメン</t>
    </rPh>
    <rPh sb="12" eb="14">
      <t>チホウ</t>
    </rPh>
    <rPh sb="14" eb="17">
      <t>ジチタイ</t>
    </rPh>
    <rPh sb="18" eb="20">
      <t>ミンカン</t>
    </rPh>
    <rPh sb="22" eb="24">
      <t>イタク</t>
    </rPh>
    <rPh sb="25" eb="27">
      <t>コンナン</t>
    </rPh>
    <phoneticPr fontId="6"/>
  </si>
  <si>
    <t>事業内容は効果の高い事業を集中的に実施しており，適切。</t>
    <rPh sb="0" eb="2">
      <t>ジギョウ</t>
    </rPh>
    <rPh sb="2" eb="4">
      <t>ナイヨウ</t>
    </rPh>
    <rPh sb="5" eb="7">
      <t>コウカ</t>
    </rPh>
    <rPh sb="8" eb="9">
      <t>タカ</t>
    </rPh>
    <rPh sb="10" eb="12">
      <t>ジギョウ</t>
    </rPh>
    <rPh sb="13" eb="16">
      <t>シュウチュウテキ</t>
    </rPh>
    <rPh sb="17" eb="19">
      <t>ジッシ</t>
    </rPh>
    <rPh sb="24" eb="26">
      <t>テキセツ</t>
    </rPh>
    <phoneticPr fontId="6"/>
  </si>
  <si>
    <t>委託先なし。</t>
    <rPh sb="0" eb="3">
      <t>イタクサキ</t>
    </rPh>
    <phoneticPr fontId="6"/>
  </si>
  <si>
    <t>負担関係なし。</t>
    <rPh sb="0" eb="2">
      <t>フタン</t>
    </rPh>
    <rPh sb="2" eb="4">
      <t>カンケイ</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</si>
  <si>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</si>
  <si>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不要なし。</t>
    <rPh sb="0" eb="2">
      <t>フヨウ</t>
    </rPh>
    <phoneticPr fontId="6"/>
  </si>
  <si>
    <t>中間段階の支出なし。</t>
    <rPh sb="0" eb="2">
      <t>チュウカン</t>
    </rPh>
    <rPh sb="2" eb="4">
      <t>ダンカイ</t>
    </rPh>
    <rPh sb="5" eb="7">
      <t>シシュツ</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</si>
  <si>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</si>
  <si>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</si>
  <si>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事業目的である蔬菜の生産性向上等は高い国民等の栄養等のニーズを反映。</t>
    <rPh sb="0" eb="2">
      <t>ジギョウ</t>
    </rPh>
    <rPh sb="2" eb="4">
      <t>モクテキ</t>
    </rPh>
    <rPh sb="7" eb="9">
      <t>ソサイ</t>
    </rPh>
    <rPh sb="10" eb="13">
      <t>セイサンセイ</t>
    </rPh>
    <rPh sb="13" eb="15">
      <t>コウジョウ</t>
    </rPh>
    <rPh sb="15" eb="16">
      <t>トウ</t>
    </rPh>
    <rPh sb="17" eb="18">
      <t>タカ</t>
    </rPh>
    <rPh sb="19" eb="21">
      <t>コクミン</t>
    </rPh>
    <rPh sb="21" eb="22">
      <t>トウ</t>
    </rPh>
    <rPh sb="23" eb="25">
      <t>エイヨウ</t>
    </rPh>
    <rPh sb="25" eb="26">
      <t>トウ</t>
    </rPh>
    <rPh sb="31" eb="33">
      <t>ハンエイ</t>
    </rPh>
    <phoneticPr fontId="6"/>
  </si>
  <si>
    <t>活動実績は見込みを達成。</t>
    <rPh sb="0" eb="2">
      <t>カツドウ</t>
    </rPh>
    <rPh sb="2" eb="4">
      <t>ジッセキ</t>
    </rPh>
    <rPh sb="5" eb="7">
      <t>ミコ</t>
    </rPh>
    <rPh sb="9" eb="11">
      <t>タッセイ</t>
    </rPh>
    <phoneticPr fontId="6"/>
  </si>
  <si>
    <t>成果物は新品種の作付等において十分に活用。</t>
    <rPh sb="0" eb="3">
      <t>セイカブツ</t>
    </rPh>
    <rPh sb="4" eb="5">
      <t>アラ</t>
    </rPh>
    <rPh sb="5" eb="7">
      <t>ヒンシュ</t>
    </rPh>
    <rPh sb="8" eb="10">
      <t>サクツ</t>
    </rPh>
    <rPh sb="10" eb="11">
      <t>トウ</t>
    </rPh>
    <rPh sb="15" eb="17">
      <t>ジュウブン</t>
    </rPh>
    <rPh sb="18" eb="20">
      <t>カツヨウ</t>
    </rPh>
    <phoneticPr fontId="6"/>
  </si>
  <si>
    <t>成果実績である品種開発や新規論文等は，成果目標達成の主要な方法であり，その達成実績は目標達成に見合ったもの（見込みの水準を達成）。</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rPh sb="54" eb="56">
      <t>ミコ</t>
    </rPh>
    <rPh sb="58" eb="60">
      <t>スイジュン</t>
    </rPh>
    <rPh sb="61" eb="63">
      <t>タッセイ</t>
    </rPh>
    <phoneticPr fontId="6"/>
  </si>
  <si>
    <t>【新しい日本のための優先課題推進枠】1</t>
    <rPh sb="0" eb="18">
      <t>ア</t>
    </rPh>
    <phoneticPr fontId="6"/>
  </si>
  <si>
    <t>現状通り</t>
  </si>
  <si>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</si>
  <si>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</si>
  <si>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phoneticPr fontId="6"/>
  </si>
  <si>
    <t>AVRDCにおいては，以下の通りＰＤＣＡを確保。特に理事国である我が国関係者とは個別の接触・協議を実施。
①Plan:理事会で毎年予算案を策定・承認。
②Do:我が国の拠出金支払。AVRDCによる予算案執行。現地交流協会等によるAVRDCの運営・活動のモニタリング（理事会メンバー。本省と連携して対応）。
③Check:内部・外部監査報告書による運営活動の成果を評価。財務状況等を毎年，当該国際機関のウェブサイトで公表。
④Act:来年度予算の検討に際し，前年の成果目標の達成状況，我が国関係者との連携状況等をAVRDCから聴取し，これを反映。</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</si>
</sst>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4" fillId="0" borderId="98"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4" fillId="0" borderId="16" xfId="4"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17" fillId="0" borderId="96" xfId="4" applyFont="1" applyFill="1" applyBorder="1" applyAlignment="1" applyProtection="1">
      <alignment horizontal="center" vertical="top" wrapText="1"/>
      <protection locked="0"/>
    </xf>
    <xf numFmtId="0" fontId="17" fillId="0" borderId="73" xfId="4" applyFont="1" applyFill="1" applyBorder="1" applyAlignment="1" applyProtection="1">
      <alignment horizontal="center" vertical="top" wrapText="1"/>
      <protection locked="0"/>
    </xf>
    <xf numFmtId="0" fontId="17" fillId="0" borderId="97" xfId="4" applyFont="1" applyFill="1" applyBorder="1" applyAlignment="1" applyProtection="1">
      <alignment horizontal="center" vertical="top" wrapText="1"/>
      <protection locked="0"/>
    </xf>
    <xf numFmtId="0" fontId="4" fillId="0" borderId="72" xfId="4" applyFont="1" applyFill="1" applyBorder="1" applyAlignment="1" applyProtection="1">
      <alignment horizontal="center" vertical="top"/>
      <protection locked="0"/>
    </xf>
    <xf numFmtId="0" fontId="4" fillId="0" borderId="73" xfId="4" applyFont="1" applyFill="1" applyBorder="1" applyAlignment="1" applyProtection="1">
      <alignment horizontal="center" vertical="top"/>
      <protection locked="0"/>
    </xf>
    <xf numFmtId="0" fontId="4" fillId="0" borderId="97" xfId="4"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4" fillId="0" borderId="141" xfId="4"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4" applyFont="1" applyBorder="1" applyAlignment="1" applyProtection="1">
      <alignment horizontal="center" vertical="center" shrinkToFit="1"/>
      <protection locked="0"/>
    </xf>
    <xf numFmtId="0" fontId="4" fillId="0" borderId="63" xfId="4"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1" fillId="0" borderId="86"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4" applyFont="1" applyBorder="1" applyAlignment="1" applyProtection="1">
      <alignment horizontal="center" vertical="center"/>
      <protection locked="0"/>
    </xf>
    <xf numFmtId="0" fontId="4" fillId="0" borderId="51" xfId="4" applyFont="1" applyBorder="1" applyAlignment="1" applyProtection="1">
      <alignment horizontal="center" vertical="center"/>
      <protection locked="0"/>
    </xf>
    <xf numFmtId="0" fontId="4" fillId="0" borderId="87" xfId="4"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122467</xdr:colOff>
      <xdr:row>141</xdr:row>
      <xdr:rowOff>246152</xdr:rowOff>
    </xdr:from>
    <xdr:to>
      <xdr:col>31</xdr:col>
      <xdr:colOff>163289</xdr:colOff>
      <xdr:row>143</xdr:row>
      <xdr:rowOff>78442</xdr:rowOff>
    </xdr:to>
    <xdr:sp macro="" textlink="">
      <xdr:nvSpPr>
        <xdr:cNvPr id="5" name="正方形/長方形 4"/>
        <xdr:cNvSpPr/>
      </xdr:nvSpPr>
      <xdr:spPr>
        <a:xfrm>
          <a:off x="3796396" y="51232116"/>
          <a:ext cx="2694214" cy="5398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116061</xdr:colOff>
      <xdr:row>143</xdr:row>
      <xdr:rowOff>212912</xdr:rowOff>
    </xdr:from>
    <xdr:to>
      <xdr:col>30</xdr:col>
      <xdr:colOff>119423</xdr:colOff>
      <xdr:row>143</xdr:row>
      <xdr:rowOff>352860</xdr:rowOff>
    </xdr:to>
    <xdr:sp macro="" textlink="">
      <xdr:nvSpPr>
        <xdr:cNvPr id="6" name="大かっこ 5"/>
        <xdr:cNvSpPr/>
      </xdr:nvSpPr>
      <xdr:spPr>
        <a:xfrm>
          <a:off x="3994097" y="51906448"/>
          <a:ext cx="2248540"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71237</xdr:colOff>
      <xdr:row>145</xdr:row>
      <xdr:rowOff>881</xdr:rowOff>
    </xdr:from>
    <xdr:ext cx="466794" cy="275717"/>
    <xdr:sp macro="" textlink="">
      <xdr:nvSpPr>
        <xdr:cNvPr id="7" name="テキスト ボックス 6"/>
        <xdr:cNvSpPr txBox="1"/>
      </xdr:nvSpPr>
      <xdr:spPr>
        <a:xfrm>
          <a:off x="4153380" y="5240198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144</xdr:row>
      <xdr:rowOff>258276</xdr:rowOff>
    </xdr:from>
    <xdr:to>
      <xdr:col>23</xdr:col>
      <xdr:colOff>160393</xdr:colOff>
      <xdr:row>145</xdr:row>
      <xdr:rowOff>373762</xdr:rowOff>
    </xdr:to>
    <xdr:cxnSp macro="">
      <xdr:nvCxnSpPr>
        <xdr:cNvPr id="8" name="直線矢印コネクタ 7"/>
        <xdr:cNvCxnSpPr/>
      </xdr:nvCxnSpPr>
      <xdr:spPr>
        <a:xfrm rot="5400000">
          <a:off x="4098387" y="5232728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163286</xdr:colOff>
      <xdr:row>145</xdr:row>
      <xdr:rowOff>931</xdr:rowOff>
    </xdr:from>
    <xdr:ext cx="990600" cy="416456"/>
    <xdr:sp macro="" textlink="">
      <xdr:nvSpPr>
        <xdr:cNvPr id="9" name="テキスト ボックス 8"/>
        <xdr:cNvSpPr txBox="1"/>
      </xdr:nvSpPr>
      <xdr:spPr>
        <a:xfrm>
          <a:off x="4653643" y="52402038"/>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186237</xdr:colOff>
      <xdr:row>144</xdr:row>
      <xdr:rowOff>240997</xdr:rowOff>
    </xdr:from>
    <xdr:to>
      <xdr:col>27</xdr:col>
      <xdr:colOff>186241</xdr:colOff>
      <xdr:row>146</xdr:row>
      <xdr:rowOff>2426</xdr:rowOff>
    </xdr:to>
    <xdr:cxnSp macro="">
      <xdr:nvCxnSpPr>
        <xdr:cNvPr id="10" name="直線矢印コネクタ 9"/>
        <xdr:cNvCxnSpPr/>
      </xdr:nvCxnSpPr>
      <xdr:spPr>
        <a:xfrm flipV="1">
          <a:off x="5697130" y="52288318"/>
          <a:ext cx="4" cy="46900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122467</xdr:colOff>
      <xdr:row>148</xdr:row>
      <xdr:rowOff>74916</xdr:rowOff>
    </xdr:from>
    <xdr:to>
      <xdr:col>31</xdr:col>
      <xdr:colOff>187320</xdr:colOff>
      <xdr:row>149</xdr:row>
      <xdr:rowOff>321068</xdr:rowOff>
    </xdr:to>
    <xdr:sp macro="" textlink="">
      <xdr:nvSpPr>
        <xdr:cNvPr id="11" name="正方形/長方形 10"/>
        <xdr:cNvSpPr/>
      </xdr:nvSpPr>
      <xdr:spPr>
        <a:xfrm>
          <a:off x="3796396" y="53537380"/>
          <a:ext cx="2718245" cy="599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72244</xdr:colOff>
      <xdr:row>150</xdr:row>
      <xdr:rowOff>214046</xdr:rowOff>
    </xdr:from>
    <xdr:to>
      <xdr:col>31</xdr:col>
      <xdr:colOff>109224</xdr:colOff>
      <xdr:row>153</xdr:row>
      <xdr:rowOff>21405</xdr:rowOff>
    </xdr:to>
    <xdr:sp macro="" textlink="">
      <xdr:nvSpPr>
        <xdr:cNvPr id="12" name="大かっこ 11"/>
        <xdr:cNvSpPr/>
      </xdr:nvSpPr>
      <xdr:spPr>
        <a:xfrm>
          <a:off x="3950280" y="54384082"/>
          <a:ext cx="2486265" cy="8687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71237</xdr:colOff>
      <xdr:row>145</xdr:row>
      <xdr:rowOff>881</xdr:rowOff>
    </xdr:from>
    <xdr:ext cx="1313180" cy="275717"/>
    <xdr:sp macro="" textlink="">
      <xdr:nvSpPr>
        <xdr:cNvPr id="13" name="テキスト ボックス 12"/>
        <xdr:cNvSpPr txBox="1"/>
      </xdr:nvSpPr>
      <xdr:spPr>
        <a:xfrm>
          <a:off x="5786237" y="5240198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7" zoomScale="80" zoomScaleNormal="75" zoomScaleSheetLayoutView="80" zoomScalePageLayoutView="85" workbookViewId="0">
      <selection activeCell="AG117" sqref="AG117:AX1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7"/>
      <c r="AR2" s="107"/>
      <c r="AS2" s="68" t="str">
        <f>IF(OR(AQ2="　", AQ2=""), "", "-")</f>
        <v/>
      </c>
      <c r="AT2" s="108">
        <v>264</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4" t="s">
        <v>30</v>
      </c>
      <c r="B4" s="525"/>
      <c r="C4" s="525"/>
      <c r="D4" s="525"/>
      <c r="E4" s="525"/>
      <c r="F4" s="525"/>
      <c r="G4" s="499" t="s">
        <v>495</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470</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8" t="s">
        <v>172</v>
      </c>
      <c r="H5" s="329"/>
      <c r="I5" s="329"/>
      <c r="J5" s="329"/>
      <c r="K5" s="329"/>
      <c r="L5" s="329"/>
      <c r="M5" s="330" t="s">
        <v>92</v>
      </c>
      <c r="N5" s="331"/>
      <c r="O5" s="331"/>
      <c r="P5" s="331"/>
      <c r="Q5" s="331"/>
      <c r="R5" s="332"/>
      <c r="S5" s="333" t="s">
        <v>157</v>
      </c>
      <c r="T5" s="329"/>
      <c r="U5" s="329"/>
      <c r="V5" s="329"/>
      <c r="W5" s="329"/>
      <c r="X5" s="334"/>
      <c r="Y5" s="516" t="s">
        <v>3</v>
      </c>
      <c r="Z5" s="517"/>
      <c r="AA5" s="517"/>
      <c r="AB5" s="517"/>
      <c r="AC5" s="517"/>
      <c r="AD5" s="518"/>
      <c r="AE5" s="519" t="s">
        <v>471</v>
      </c>
      <c r="AF5" s="519"/>
      <c r="AG5" s="519"/>
      <c r="AH5" s="519"/>
      <c r="AI5" s="519"/>
      <c r="AJ5" s="519"/>
      <c r="AK5" s="519"/>
      <c r="AL5" s="519"/>
      <c r="AM5" s="519"/>
      <c r="AN5" s="519"/>
      <c r="AO5" s="519"/>
      <c r="AP5" s="520"/>
      <c r="AQ5" s="521" t="s">
        <v>472</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514</v>
      </c>
      <c r="AF6" s="533"/>
      <c r="AG6" s="533"/>
      <c r="AH6" s="533"/>
      <c r="AI6" s="533"/>
      <c r="AJ6" s="533"/>
      <c r="AK6" s="533"/>
      <c r="AL6" s="533"/>
      <c r="AM6" s="533"/>
      <c r="AN6" s="533"/>
      <c r="AO6" s="533"/>
      <c r="AP6" s="533"/>
      <c r="AQ6" s="125"/>
      <c r="AR6" s="125"/>
      <c r="AS6" s="125"/>
      <c r="AT6" s="125"/>
      <c r="AU6" s="125"/>
      <c r="AV6" s="125"/>
      <c r="AW6" s="125"/>
      <c r="AX6" s="534"/>
    </row>
    <row r="7" spans="1:50" ht="49.5" customHeight="1" x14ac:dyDescent="0.15">
      <c r="A7" s="456" t="s">
        <v>25</v>
      </c>
      <c r="B7" s="457"/>
      <c r="C7" s="457"/>
      <c r="D7" s="457"/>
      <c r="E7" s="457"/>
      <c r="F7" s="457"/>
      <c r="G7" s="458" t="s">
        <v>473</v>
      </c>
      <c r="H7" s="459"/>
      <c r="I7" s="459"/>
      <c r="J7" s="459"/>
      <c r="K7" s="459"/>
      <c r="L7" s="459"/>
      <c r="M7" s="459"/>
      <c r="N7" s="459"/>
      <c r="O7" s="459"/>
      <c r="P7" s="459"/>
      <c r="Q7" s="459"/>
      <c r="R7" s="459"/>
      <c r="S7" s="459"/>
      <c r="T7" s="459"/>
      <c r="U7" s="459"/>
      <c r="V7" s="460"/>
      <c r="W7" s="460"/>
      <c r="X7" s="460"/>
      <c r="Y7" s="461" t="s">
        <v>5</v>
      </c>
      <c r="Z7" s="397"/>
      <c r="AA7" s="397"/>
      <c r="AB7" s="397"/>
      <c r="AC7" s="397"/>
      <c r="AD7" s="399"/>
      <c r="AE7" s="462" t="s">
        <v>479</v>
      </c>
      <c r="AF7" s="463"/>
      <c r="AG7" s="463"/>
      <c r="AH7" s="463"/>
      <c r="AI7" s="463"/>
      <c r="AJ7" s="463"/>
      <c r="AK7" s="463"/>
      <c r="AL7" s="463"/>
      <c r="AM7" s="463"/>
      <c r="AN7" s="463"/>
      <c r="AO7" s="463"/>
      <c r="AP7" s="463"/>
      <c r="AQ7" s="463"/>
      <c r="AR7" s="463"/>
      <c r="AS7" s="463"/>
      <c r="AT7" s="463"/>
      <c r="AU7" s="463"/>
      <c r="AV7" s="463"/>
      <c r="AW7" s="463"/>
      <c r="AX7" s="464"/>
    </row>
    <row r="8" spans="1:50" ht="34.5" customHeight="1" x14ac:dyDescent="0.15">
      <c r="A8" s="359" t="s">
        <v>308</v>
      </c>
      <c r="B8" s="360"/>
      <c r="C8" s="360"/>
      <c r="D8" s="360"/>
      <c r="E8" s="360"/>
      <c r="F8" s="361"/>
      <c r="G8" s="356" t="str">
        <f>入力規則等!A26</f>
        <v>ＯＤＡ</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91" t="str">
        <f>入力規則等!K13</f>
        <v>経済協力</v>
      </c>
      <c r="AF8" s="492"/>
      <c r="AG8" s="492"/>
      <c r="AH8" s="492"/>
      <c r="AI8" s="492"/>
      <c r="AJ8" s="492"/>
      <c r="AK8" s="492"/>
      <c r="AL8" s="492"/>
      <c r="AM8" s="492"/>
      <c r="AN8" s="492"/>
      <c r="AO8" s="492"/>
      <c r="AP8" s="492"/>
      <c r="AQ8" s="492"/>
      <c r="AR8" s="492"/>
      <c r="AS8" s="492"/>
      <c r="AT8" s="492"/>
      <c r="AU8" s="492"/>
      <c r="AV8" s="492"/>
      <c r="AW8" s="492"/>
      <c r="AX8" s="493"/>
    </row>
    <row r="9" spans="1:50" ht="53.25" customHeight="1" x14ac:dyDescent="0.15">
      <c r="A9" s="465" t="s">
        <v>26</v>
      </c>
      <c r="B9" s="466"/>
      <c r="C9" s="466"/>
      <c r="D9" s="466"/>
      <c r="E9" s="466"/>
      <c r="F9" s="466"/>
      <c r="G9" s="494" t="s">
        <v>494</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66.75" customHeight="1" x14ac:dyDescent="0.15">
      <c r="A10" s="465" t="s">
        <v>36</v>
      </c>
      <c r="B10" s="466"/>
      <c r="C10" s="466"/>
      <c r="D10" s="466"/>
      <c r="E10" s="466"/>
      <c r="F10" s="466"/>
      <c r="G10" s="494" t="s">
        <v>474</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33.75" customHeight="1" x14ac:dyDescent="0.15">
      <c r="A11" s="465" t="s">
        <v>6</v>
      </c>
      <c r="B11" s="466"/>
      <c r="C11" s="466"/>
      <c r="D11" s="466"/>
      <c r="E11" s="466"/>
      <c r="F11" s="467"/>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8" t="s">
        <v>27</v>
      </c>
      <c r="B12" s="469"/>
      <c r="C12" s="469"/>
      <c r="D12" s="469"/>
      <c r="E12" s="469"/>
      <c r="F12" s="470"/>
      <c r="G12" s="477"/>
      <c r="H12" s="478"/>
      <c r="I12" s="478"/>
      <c r="J12" s="478"/>
      <c r="K12" s="478"/>
      <c r="L12" s="478"/>
      <c r="M12" s="478"/>
      <c r="N12" s="478"/>
      <c r="O12" s="47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93">
        <v>2</v>
      </c>
      <c r="Q13" s="93"/>
      <c r="R13" s="93"/>
      <c r="S13" s="93"/>
      <c r="T13" s="93"/>
      <c r="U13" s="93"/>
      <c r="V13" s="93"/>
      <c r="W13" s="93">
        <v>2</v>
      </c>
      <c r="X13" s="93"/>
      <c r="Y13" s="93"/>
      <c r="Z13" s="93"/>
      <c r="AA13" s="93"/>
      <c r="AB13" s="93"/>
      <c r="AC13" s="93"/>
      <c r="AD13" s="93">
        <v>1</v>
      </c>
      <c r="AE13" s="93"/>
      <c r="AF13" s="93"/>
      <c r="AG13" s="93"/>
      <c r="AH13" s="93"/>
      <c r="AI13" s="93"/>
      <c r="AJ13" s="93"/>
      <c r="AK13" s="93">
        <v>1</v>
      </c>
      <c r="AL13" s="93"/>
      <c r="AM13" s="93"/>
      <c r="AN13" s="93"/>
      <c r="AO13" s="93"/>
      <c r="AP13" s="93"/>
      <c r="AQ13" s="93"/>
      <c r="AR13" s="671">
        <v>1</v>
      </c>
      <c r="AS13" s="672"/>
      <c r="AT13" s="672"/>
      <c r="AU13" s="672"/>
      <c r="AV13" s="672"/>
      <c r="AW13" s="672"/>
      <c r="AX13" s="673"/>
    </row>
    <row r="14" spans="1:50" ht="21" customHeight="1" x14ac:dyDescent="0.15">
      <c r="A14" s="471"/>
      <c r="B14" s="472"/>
      <c r="C14" s="472"/>
      <c r="D14" s="472"/>
      <c r="E14" s="472"/>
      <c r="F14" s="473"/>
      <c r="G14" s="484"/>
      <c r="H14" s="485"/>
      <c r="I14" s="344" t="s">
        <v>9</v>
      </c>
      <c r="J14" s="479"/>
      <c r="K14" s="479"/>
      <c r="L14" s="479"/>
      <c r="M14" s="479"/>
      <c r="N14" s="479"/>
      <c r="O14" s="480"/>
      <c r="P14" s="453" t="s">
        <v>476</v>
      </c>
      <c r="Q14" s="453"/>
      <c r="R14" s="453"/>
      <c r="S14" s="453"/>
      <c r="T14" s="453"/>
      <c r="U14" s="453"/>
      <c r="V14" s="453"/>
      <c r="W14" s="453" t="s">
        <v>476</v>
      </c>
      <c r="X14" s="453"/>
      <c r="Y14" s="453"/>
      <c r="Z14" s="453"/>
      <c r="AA14" s="453"/>
      <c r="AB14" s="453"/>
      <c r="AC14" s="453"/>
      <c r="AD14" s="453" t="s">
        <v>476</v>
      </c>
      <c r="AE14" s="453"/>
      <c r="AF14" s="453"/>
      <c r="AG14" s="453"/>
      <c r="AH14" s="453"/>
      <c r="AI14" s="453"/>
      <c r="AJ14" s="453"/>
      <c r="AK14" s="453" t="s">
        <v>476</v>
      </c>
      <c r="AL14" s="453"/>
      <c r="AM14" s="453"/>
      <c r="AN14" s="453"/>
      <c r="AO14" s="453"/>
      <c r="AP14" s="453"/>
      <c r="AQ14" s="453"/>
      <c r="AR14" s="669"/>
      <c r="AS14" s="669"/>
      <c r="AT14" s="669"/>
      <c r="AU14" s="669"/>
      <c r="AV14" s="669"/>
      <c r="AW14" s="669"/>
      <c r="AX14" s="670"/>
    </row>
    <row r="15" spans="1:50" ht="21" customHeight="1" x14ac:dyDescent="0.15">
      <c r="A15" s="471"/>
      <c r="B15" s="472"/>
      <c r="C15" s="472"/>
      <c r="D15" s="472"/>
      <c r="E15" s="472"/>
      <c r="F15" s="473"/>
      <c r="G15" s="484"/>
      <c r="H15" s="485"/>
      <c r="I15" s="344" t="s">
        <v>62</v>
      </c>
      <c r="J15" s="345"/>
      <c r="K15" s="345"/>
      <c r="L15" s="345"/>
      <c r="M15" s="345"/>
      <c r="N15" s="345"/>
      <c r="O15" s="346"/>
      <c r="P15" s="347" t="s">
        <v>476</v>
      </c>
      <c r="Q15" s="348"/>
      <c r="R15" s="348"/>
      <c r="S15" s="348"/>
      <c r="T15" s="348"/>
      <c r="U15" s="348"/>
      <c r="V15" s="349"/>
      <c r="W15" s="347" t="s">
        <v>476</v>
      </c>
      <c r="X15" s="348"/>
      <c r="Y15" s="348"/>
      <c r="Z15" s="348"/>
      <c r="AA15" s="348"/>
      <c r="AB15" s="348"/>
      <c r="AC15" s="349"/>
      <c r="AD15" s="347" t="s">
        <v>476</v>
      </c>
      <c r="AE15" s="348"/>
      <c r="AF15" s="348"/>
      <c r="AG15" s="348"/>
      <c r="AH15" s="348"/>
      <c r="AI15" s="348"/>
      <c r="AJ15" s="349"/>
      <c r="AK15" s="347" t="s">
        <v>476</v>
      </c>
      <c r="AL15" s="348"/>
      <c r="AM15" s="348"/>
      <c r="AN15" s="348"/>
      <c r="AO15" s="348"/>
      <c r="AP15" s="348"/>
      <c r="AQ15" s="349"/>
      <c r="AR15" s="71"/>
      <c r="AS15" s="72"/>
      <c r="AT15" s="72"/>
      <c r="AU15" s="72"/>
      <c r="AV15" s="72"/>
      <c r="AW15" s="72"/>
      <c r="AX15" s="668"/>
    </row>
    <row r="16" spans="1:50" ht="21" customHeight="1" x14ac:dyDescent="0.15">
      <c r="A16" s="471"/>
      <c r="B16" s="472"/>
      <c r="C16" s="472"/>
      <c r="D16" s="472"/>
      <c r="E16" s="472"/>
      <c r="F16" s="473"/>
      <c r="G16" s="484"/>
      <c r="H16" s="485"/>
      <c r="I16" s="344" t="s">
        <v>63</v>
      </c>
      <c r="J16" s="345"/>
      <c r="K16" s="345"/>
      <c r="L16" s="345"/>
      <c r="M16" s="345"/>
      <c r="N16" s="345"/>
      <c r="O16" s="346"/>
      <c r="P16" s="347" t="s">
        <v>476</v>
      </c>
      <c r="Q16" s="348"/>
      <c r="R16" s="348"/>
      <c r="S16" s="348"/>
      <c r="T16" s="348"/>
      <c r="U16" s="348"/>
      <c r="V16" s="349"/>
      <c r="W16" s="347" t="s">
        <v>476</v>
      </c>
      <c r="X16" s="348"/>
      <c r="Y16" s="348"/>
      <c r="Z16" s="348"/>
      <c r="AA16" s="348"/>
      <c r="AB16" s="348"/>
      <c r="AC16" s="349"/>
      <c r="AD16" s="347" t="s">
        <v>476</v>
      </c>
      <c r="AE16" s="348"/>
      <c r="AF16" s="348"/>
      <c r="AG16" s="348"/>
      <c r="AH16" s="348"/>
      <c r="AI16" s="348"/>
      <c r="AJ16" s="349"/>
      <c r="AK16" s="347" t="s">
        <v>476</v>
      </c>
      <c r="AL16" s="348"/>
      <c r="AM16" s="348"/>
      <c r="AN16" s="348"/>
      <c r="AO16" s="348"/>
      <c r="AP16" s="348"/>
      <c r="AQ16" s="349"/>
      <c r="AR16" s="450"/>
      <c r="AS16" s="451"/>
      <c r="AT16" s="451"/>
      <c r="AU16" s="451"/>
      <c r="AV16" s="451"/>
      <c r="AW16" s="451"/>
      <c r="AX16" s="452"/>
    </row>
    <row r="17" spans="1:50" ht="24.75" customHeight="1" x14ac:dyDescent="0.15">
      <c r="A17" s="471"/>
      <c r="B17" s="472"/>
      <c r="C17" s="472"/>
      <c r="D17" s="472"/>
      <c r="E17" s="472"/>
      <c r="F17" s="473"/>
      <c r="G17" s="484"/>
      <c r="H17" s="485"/>
      <c r="I17" s="344" t="s">
        <v>61</v>
      </c>
      <c r="J17" s="479"/>
      <c r="K17" s="479"/>
      <c r="L17" s="479"/>
      <c r="M17" s="479"/>
      <c r="N17" s="479"/>
      <c r="O17" s="480"/>
      <c r="P17" s="453" t="s">
        <v>476</v>
      </c>
      <c r="Q17" s="453"/>
      <c r="R17" s="453"/>
      <c r="S17" s="453"/>
      <c r="T17" s="453"/>
      <c r="U17" s="453"/>
      <c r="V17" s="453"/>
      <c r="W17" s="453" t="s">
        <v>476</v>
      </c>
      <c r="X17" s="453"/>
      <c r="Y17" s="453"/>
      <c r="Z17" s="453"/>
      <c r="AA17" s="453"/>
      <c r="AB17" s="453"/>
      <c r="AC17" s="453"/>
      <c r="AD17" s="453" t="s">
        <v>476</v>
      </c>
      <c r="AE17" s="453"/>
      <c r="AF17" s="453"/>
      <c r="AG17" s="453"/>
      <c r="AH17" s="453"/>
      <c r="AI17" s="453"/>
      <c r="AJ17" s="453"/>
      <c r="AK17" s="453" t="s">
        <v>476</v>
      </c>
      <c r="AL17" s="453"/>
      <c r="AM17" s="453"/>
      <c r="AN17" s="453"/>
      <c r="AO17" s="453"/>
      <c r="AP17" s="453"/>
      <c r="AQ17" s="453"/>
      <c r="AR17" s="454"/>
      <c r="AS17" s="454"/>
      <c r="AT17" s="454"/>
      <c r="AU17" s="454"/>
      <c r="AV17" s="454"/>
      <c r="AW17" s="454"/>
      <c r="AX17" s="455"/>
    </row>
    <row r="18" spans="1:50" ht="24.75" customHeight="1" x14ac:dyDescent="0.15">
      <c r="A18" s="471"/>
      <c r="B18" s="472"/>
      <c r="C18" s="472"/>
      <c r="D18" s="472"/>
      <c r="E18" s="472"/>
      <c r="F18" s="473"/>
      <c r="G18" s="486"/>
      <c r="H18" s="487"/>
      <c r="I18" s="350" t="s">
        <v>22</v>
      </c>
      <c r="J18" s="351"/>
      <c r="K18" s="351"/>
      <c r="L18" s="351"/>
      <c r="M18" s="351"/>
      <c r="N18" s="351"/>
      <c r="O18" s="352"/>
      <c r="P18" s="316">
        <f>SUM(P13:V17)</f>
        <v>2</v>
      </c>
      <c r="Q18" s="317"/>
      <c r="R18" s="317"/>
      <c r="S18" s="317"/>
      <c r="T18" s="317"/>
      <c r="U18" s="317"/>
      <c r="V18" s="318"/>
      <c r="W18" s="316">
        <f>SUM(W13:AC17)</f>
        <v>2</v>
      </c>
      <c r="X18" s="317"/>
      <c r="Y18" s="317"/>
      <c r="Z18" s="317"/>
      <c r="AA18" s="317"/>
      <c r="AB18" s="317"/>
      <c r="AC18" s="318"/>
      <c r="AD18" s="316">
        <f t="shared" ref="AD18" si="0">SUM(AD13:AJ17)</f>
        <v>1</v>
      </c>
      <c r="AE18" s="317"/>
      <c r="AF18" s="317"/>
      <c r="AG18" s="317"/>
      <c r="AH18" s="317"/>
      <c r="AI18" s="317"/>
      <c r="AJ18" s="318"/>
      <c r="AK18" s="316">
        <f t="shared" ref="AK18" si="1">SUM(AK13:AQ17)</f>
        <v>1</v>
      </c>
      <c r="AL18" s="317"/>
      <c r="AM18" s="317"/>
      <c r="AN18" s="317"/>
      <c r="AO18" s="317"/>
      <c r="AP18" s="317"/>
      <c r="AQ18" s="318"/>
      <c r="AR18" s="316">
        <f t="shared" ref="AR18" si="2">SUM(AR13:AX17)</f>
        <v>1</v>
      </c>
      <c r="AS18" s="317"/>
      <c r="AT18" s="317"/>
      <c r="AU18" s="317"/>
      <c r="AV18" s="317"/>
      <c r="AW18" s="317"/>
      <c r="AX18" s="319"/>
    </row>
    <row r="19" spans="1:50" ht="24.75" customHeight="1" x14ac:dyDescent="0.15">
      <c r="A19" s="471"/>
      <c r="B19" s="472"/>
      <c r="C19" s="472"/>
      <c r="D19" s="472"/>
      <c r="E19" s="472"/>
      <c r="F19" s="473"/>
      <c r="G19" s="313" t="s">
        <v>10</v>
      </c>
      <c r="H19" s="314"/>
      <c r="I19" s="314"/>
      <c r="J19" s="314"/>
      <c r="K19" s="314"/>
      <c r="L19" s="314"/>
      <c r="M19" s="314"/>
      <c r="N19" s="314"/>
      <c r="O19" s="314"/>
      <c r="P19" s="71">
        <f>P18</f>
        <v>2</v>
      </c>
      <c r="Q19" s="72"/>
      <c r="R19" s="72"/>
      <c r="S19" s="72"/>
      <c r="T19" s="72"/>
      <c r="U19" s="72"/>
      <c r="V19" s="73"/>
      <c r="W19" s="71">
        <f>W18</f>
        <v>2</v>
      </c>
      <c r="X19" s="72"/>
      <c r="Y19" s="72"/>
      <c r="Z19" s="72"/>
      <c r="AA19" s="72"/>
      <c r="AB19" s="72"/>
      <c r="AC19" s="73"/>
      <c r="AD19" s="71">
        <f>AD18</f>
        <v>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4"/>
      <c r="B20" s="475"/>
      <c r="C20" s="475"/>
      <c r="D20" s="475"/>
      <c r="E20" s="475"/>
      <c r="F20" s="476"/>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c r="AV22" s="111"/>
      <c r="AW22" s="109" t="s">
        <v>360</v>
      </c>
      <c r="AX22" s="110"/>
    </row>
    <row r="23" spans="1:50" ht="22.5" customHeight="1" x14ac:dyDescent="0.15">
      <c r="A23" s="218"/>
      <c r="B23" s="216"/>
      <c r="C23" s="216"/>
      <c r="D23" s="216"/>
      <c r="E23" s="216"/>
      <c r="F23" s="217"/>
      <c r="G23" s="322" t="s">
        <v>482</v>
      </c>
      <c r="H23" s="289"/>
      <c r="I23" s="289"/>
      <c r="J23" s="289"/>
      <c r="K23" s="289"/>
      <c r="L23" s="289"/>
      <c r="M23" s="289"/>
      <c r="N23" s="289"/>
      <c r="O23" s="290"/>
      <c r="P23" s="214" t="s">
        <v>481</v>
      </c>
      <c r="Q23" s="196"/>
      <c r="R23" s="196"/>
      <c r="S23" s="196"/>
      <c r="T23" s="196"/>
      <c r="U23" s="196"/>
      <c r="V23" s="196"/>
      <c r="W23" s="196"/>
      <c r="X23" s="197"/>
      <c r="Y23" s="294" t="s">
        <v>14</v>
      </c>
      <c r="Z23" s="295"/>
      <c r="AA23" s="296"/>
      <c r="AB23" s="326" t="s">
        <v>480</v>
      </c>
      <c r="AC23" s="297"/>
      <c r="AD23" s="297"/>
      <c r="AE23" s="94">
        <v>52</v>
      </c>
      <c r="AF23" s="95"/>
      <c r="AG23" s="95"/>
      <c r="AH23" s="95"/>
      <c r="AI23" s="96"/>
      <c r="AJ23" s="94">
        <v>81</v>
      </c>
      <c r="AK23" s="95"/>
      <c r="AL23" s="95"/>
      <c r="AM23" s="95"/>
      <c r="AN23" s="96"/>
      <c r="AO23" s="94">
        <v>74</v>
      </c>
      <c r="AP23" s="95"/>
      <c r="AQ23" s="95"/>
      <c r="AR23" s="95"/>
      <c r="AS23" s="9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480</v>
      </c>
      <c r="AC24" s="287"/>
      <c r="AD24" s="287"/>
      <c r="AE24" s="94">
        <v>60</v>
      </c>
      <c r="AF24" s="95"/>
      <c r="AG24" s="95"/>
      <c r="AH24" s="95"/>
      <c r="AI24" s="96"/>
      <c r="AJ24" s="94">
        <v>60</v>
      </c>
      <c r="AK24" s="95"/>
      <c r="AL24" s="95"/>
      <c r="AM24" s="95"/>
      <c r="AN24" s="96"/>
      <c r="AO24" s="94">
        <v>60</v>
      </c>
      <c r="AP24" s="95"/>
      <c r="AQ24" s="95"/>
      <c r="AR24" s="95"/>
      <c r="AS24" s="96"/>
      <c r="AT24" s="94"/>
      <c r="AU24" s="95"/>
      <c r="AV24" s="95"/>
      <c r="AW24" s="95"/>
      <c r="AX24" s="97"/>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363</v>
      </c>
      <c r="AC25" s="265"/>
      <c r="AD25" s="265"/>
      <c r="AE25" s="94">
        <f>AE23/AE24*100</f>
        <v>86.666666666666671</v>
      </c>
      <c r="AF25" s="95"/>
      <c r="AG25" s="95"/>
      <c r="AH25" s="95"/>
      <c r="AI25" s="96"/>
      <c r="AJ25" s="94">
        <f>AJ23/AJ24*100</f>
        <v>135</v>
      </c>
      <c r="AK25" s="95"/>
      <c r="AL25" s="95"/>
      <c r="AM25" s="95"/>
      <c r="AN25" s="96"/>
      <c r="AO25" s="94">
        <f>AO23/AO24*100</f>
        <v>123.33333333333334</v>
      </c>
      <c r="AP25" s="95"/>
      <c r="AQ25" s="95"/>
      <c r="AR25" s="95"/>
      <c r="AS25" s="96"/>
      <c r="AT25" s="269"/>
      <c r="AU25" s="270"/>
      <c r="AV25" s="270"/>
      <c r="AW25" s="270"/>
      <c r="AX25" s="271"/>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customHeight="1" x14ac:dyDescent="0.15">
      <c r="A28" s="218"/>
      <c r="B28" s="216"/>
      <c r="C28" s="216"/>
      <c r="D28" s="216"/>
      <c r="E28" s="216"/>
      <c r="F28" s="217"/>
      <c r="G28" s="322" t="s">
        <v>483</v>
      </c>
      <c r="H28" s="289"/>
      <c r="I28" s="289"/>
      <c r="J28" s="289"/>
      <c r="K28" s="289"/>
      <c r="L28" s="289"/>
      <c r="M28" s="289"/>
      <c r="N28" s="289"/>
      <c r="O28" s="290"/>
      <c r="P28" s="214" t="s">
        <v>484</v>
      </c>
      <c r="Q28" s="196"/>
      <c r="R28" s="196"/>
      <c r="S28" s="196"/>
      <c r="T28" s="196"/>
      <c r="U28" s="196"/>
      <c r="V28" s="196"/>
      <c r="W28" s="196"/>
      <c r="X28" s="197"/>
      <c r="Y28" s="294" t="s">
        <v>14</v>
      </c>
      <c r="Z28" s="295"/>
      <c r="AA28" s="296"/>
      <c r="AB28" s="326" t="s">
        <v>485</v>
      </c>
      <c r="AC28" s="297"/>
      <c r="AD28" s="297"/>
      <c r="AE28" s="94">
        <v>59860</v>
      </c>
      <c r="AF28" s="95"/>
      <c r="AG28" s="95"/>
      <c r="AH28" s="95"/>
      <c r="AI28" s="96"/>
      <c r="AJ28" s="94">
        <v>60899</v>
      </c>
      <c r="AK28" s="95"/>
      <c r="AL28" s="95"/>
      <c r="AM28" s="95"/>
      <c r="AN28" s="96"/>
      <c r="AO28" s="94">
        <v>61308</v>
      </c>
      <c r="AP28" s="95"/>
      <c r="AQ28" s="95"/>
      <c r="AR28" s="95"/>
      <c r="AS28" s="96"/>
      <c r="AT28" s="228"/>
      <c r="AU28" s="228"/>
      <c r="AV28" s="228"/>
      <c r="AW28" s="228"/>
      <c r="AX28" s="229"/>
    </row>
    <row r="29" spans="1:50" ht="22.5"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327" t="s">
        <v>485</v>
      </c>
      <c r="AC29" s="287"/>
      <c r="AD29" s="287"/>
      <c r="AE29" s="94">
        <v>60000</v>
      </c>
      <c r="AF29" s="95"/>
      <c r="AG29" s="95"/>
      <c r="AH29" s="95"/>
      <c r="AI29" s="96"/>
      <c r="AJ29" s="94">
        <v>60000</v>
      </c>
      <c r="AK29" s="95"/>
      <c r="AL29" s="95"/>
      <c r="AM29" s="95"/>
      <c r="AN29" s="96"/>
      <c r="AO29" s="94">
        <v>60000</v>
      </c>
      <c r="AP29" s="95"/>
      <c r="AQ29" s="95"/>
      <c r="AR29" s="95"/>
      <c r="AS29" s="96"/>
      <c r="AT29" s="94"/>
      <c r="AU29" s="95"/>
      <c r="AV29" s="95"/>
      <c r="AW29" s="95"/>
      <c r="AX29" s="97"/>
    </row>
    <row r="30" spans="1:50" ht="22.5"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f>AE28/AE29*100</f>
        <v>99.766666666666666</v>
      </c>
      <c r="AF30" s="95"/>
      <c r="AG30" s="95"/>
      <c r="AH30" s="95"/>
      <c r="AI30" s="96"/>
      <c r="AJ30" s="94">
        <f>AJ28/AJ29*100</f>
        <v>101.49833333333333</v>
      </c>
      <c r="AK30" s="95"/>
      <c r="AL30" s="95"/>
      <c r="AM30" s="95"/>
      <c r="AN30" s="96"/>
      <c r="AO30" s="94">
        <f>AO28/AO29*100</f>
        <v>102.18</v>
      </c>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6" t="s">
        <v>320</v>
      </c>
      <c r="B47" s="689" t="s">
        <v>317</v>
      </c>
      <c r="C47" s="238"/>
      <c r="D47" s="238"/>
      <c r="E47" s="238"/>
      <c r="F47" s="239"/>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6"/>
      <c r="B48" s="689"/>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9"/>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0"/>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1"/>
    </row>
    <row r="50" spans="1:50" ht="22.5" hidden="1" customHeight="1" x14ac:dyDescent="0.15">
      <c r="A50" s="236"/>
      <c r="B50" s="689"/>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2"/>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3"/>
    </row>
    <row r="51" spans="1:50" ht="22.5" hidden="1" customHeight="1" x14ac:dyDescent="0.15">
      <c r="A51" s="236"/>
      <c r="B51" s="690"/>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4"/>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5"/>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3"/>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63"/>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4" t="s">
        <v>69</v>
      </c>
      <c r="AF67" s="119"/>
      <c r="AG67" s="119"/>
      <c r="AH67" s="119"/>
      <c r="AI67" s="119"/>
      <c r="AJ67" s="664" t="s">
        <v>70</v>
      </c>
      <c r="AK67" s="119"/>
      <c r="AL67" s="119"/>
      <c r="AM67" s="119"/>
      <c r="AN67" s="119"/>
      <c r="AO67" s="664"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487</v>
      </c>
      <c r="H68" s="196"/>
      <c r="I68" s="196"/>
      <c r="J68" s="196"/>
      <c r="K68" s="196"/>
      <c r="L68" s="196"/>
      <c r="M68" s="196"/>
      <c r="N68" s="196"/>
      <c r="O68" s="196"/>
      <c r="P68" s="196"/>
      <c r="Q68" s="196"/>
      <c r="R68" s="196"/>
      <c r="S68" s="196"/>
      <c r="T68" s="196"/>
      <c r="U68" s="196"/>
      <c r="V68" s="196"/>
      <c r="W68" s="196"/>
      <c r="X68" s="197"/>
      <c r="Y68" s="335" t="s">
        <v>66</v>
      </c>
      <c r="Z68" s="336"/>
      <c r="AA68" s="337"/>
      <c r="AB68" s="203" t="s">
        <v>486</v>
      </c>
      <c r="AC68" s="204"/>
      <c r="AD68" s="205"/>
      <c r="AE68" s="94">
        <v>1</v>
      </c>
      <c r="AF68" s="95"/>
      <c r="AG68" s="95"/>
      <c r="AH68" s="95"/>
      <c r="AI68" s="96"/>
      <c r="AJ68" s="94">
        <v>2</v>
      </c>
      <c r="AK68" s="95"/>
      <c r="AL68" s="95"/>
      <c r="AM68" s="95"/>
      <c r="AN68" s="96"/>
      <c r="AO68" s="94">
        <v>3</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508</v>
      </c>
      <c r="AC69" s="212"/>
      <c r="AD69" s="213"/>
      <c r="AE69" s="94" t="s">
        <v>506</v>
      </c>
      <c r="AF69" s="95"/>
      <c r="AG69" s="95"/>
      <c r="AH69" s="95"/>
      <c r="AI69" s="96"/>
      <c r="AJ69" s="94" t="s">
        <v>507</v>
      </c>
      <c r="AK69" s="95"/>
      <c r="AL69" s="95"/>
      <c r="AM69" s="95"/>
      <c r="AN69" s="96"/>
      <c r="AO69" s="94" t="s">
        <v>507</v>
      </c>
      <c r="AP69" s="95"/>
      <c r="AQ69" s="95"/>
      <c r="AR69" s="95"/>
      <c r="AS69" s="96"/>
      <c r="AT69" s="94" t="s">
        <v>518</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491</v>
      </c>
      <c r="H71" s="196"/>
      <c r="I71" s="196"/>
      <c r="J71" s="196"/>
      <c r="K71" s="196"/>
      <c r="L71" s="196"/>
      <c r="M71" s="196"/>
      <c r="N71" s="196"/>
      <c r="O71" s="196"/>
      <c r="P71" s="196"/>
      <c r="Q71" s="196"/>
      <c r="R71" s="196"/>
      <c r="S71" s="196"/>
      <c r="T71" s="196"/>
      <c r="U71" s="196"/>
      <c r="V71" s="196"/>
      <c r="W71" s="196"/>
      <c r="X71" s="197"/>
      <c r="Y71" s="200" t="s">
        <v>66</v>
      </c>
      <c r="Z71" s="201"/>
      <c r="AA71" s="202"/>
      <c r="AB71" s="203" t="s">
        <v>488</v>
      </c>
      <c r="AC71" s="204"/>
      <c r="AD71" s="205"/>
      <c r="AE71" s="94" t="s">
        <v>489</v>
      </c>
      <c r="AF71" s="95"/>
      <c r="AG71" s="95"/>
      <c r="AH71" s="95"/>
      <c r="AI71" s="96"/>
      <c r="AJ71" s="94" t="s">
        <v>490</v>
      </c>
      <c r="AK71" s="95"/>
      <c r="AL71" s="95"/>
      <c r="AM71" s="95"/>
      <c r="AN71" s="96"/>
      <c r="AO71" s="94">
        <v>14</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t="s">
        <v>489</v>
      </c>
      <c r="AF72" s="95"/>
      <c r="AG72" s="95"/>
      <c r="AH72" s="95"/>
      <c r="AI72" s="96"/>
      <c r="AJ72" s="94" t="s">
        <v>490</v>
      </c>
      <c r="AK72" s="95"/>
      <c r="AL72" s="95"/>
      <c r="AM72" s="95"/>
      <c r="AN72" s="96"/>
      <c r="AO72" s="94">
        <v>10</v>
      </c>
      <c r="AP72" s="95"/>
      <c r="AQ72" s="95"/>
      <c r="AR72" s="95"/>
      <c r="AS72" s="96"/>
      <c r="AT72" s="94" t="s">
        <v>519</v>
      </c>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492</v>
      </c>
      <c r="H83" s="145"/>
      <c r="I83" s="145"/>
      <c r="J83" s="145"/>
      <c r="K83" s="145"/>
      <c r="L83" s="145"/>
      <c r="M83" s="145"/>
      <c r="N83" s="145"/>
      <c r="O83" s="145"/>
      <c r="P83" s="145"/>
      <c r="Q83" s="145"/>
      <c r="R83" s="145"/>
      <c r="S83" s="145"/>
      <c r="T83" s="145"/>
      <c r="U83" s="145"/>
      <c r="V83" s="145"/>
      <c r="W83" s="145"/>
      <c r="X83" s="145"/>
      <c r="Y83" s="147" t="s">
        <v>17</v>
      </c>
      <c r="Z83" s="148"/>
      <c r="AA83" s="149"/>
      <c r="AB83" s="182" t="s">
        <v>496</v>
      </c>
      <c r="AC83" s="151"/>
      <c r="AD83" s="152"/>
      <c r="AE83" s="153">
        <v>250</v>
      </c>
      <c r="AF83" s="154"/>
      <c r="AG83" s="154"/>
      <c r="AH83" s="154"/>
      <c r="AI83" s="154"/>
      <c r="AJ83" s="153">
        <v>222</v>
      </c>
      <c r="AK83" s="154"/>
      <c r="AL83" s="154"/>
      <c r="AM83" s="154"/>
      <c r="AN83" s="154"/>
      <c r="AO83" s="153">
        <v>257</v>
      </c>
      <c r="AP83" s="154"/>
      <c r="AQ83" s="154"/>
      <c r="AR83" s="154"/>
      <c r="AS83" s="154"/>
      <c r="AT83" s="94" t="s">
        <v>515</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58" t="s">
        <v>497</v>
      </c>
      <c r="AF84" s="159"/>
      <c r="AG84" s="159"/>
      <c r="AH84" s="159"/>
      <c r="AI84" s="160"/>
      <c r="AJ84" s="158" t="s">
        <v>498</v>
      </c>
      <c r="AK84" s="159"/>
      <c r="AL84" s="159"/>
      <c r="AM84" s="159"/>
      <c r="AN84" s="160"/>
      <c r="AO84" s="158" t="s">
        <v>499</v>
      </c>
      <c r="AP84" s="159"/>
      <c r="AQ84" s="159"/>
      <c r="AR84" s="159"/>
      <c r="AS84" s="160"/>
      <c r="AT84" s="158" t="s">
        <v>517</v>
      </c>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v>217</v>
      </c>
      <c r="AF86" s="154"/>
      <c r="AG86" s="154"/>
      <c r="AH86" s="154"/>
      <c r="AI86" s="154"/>
      <c r="AJ86" s="153">
        <v>296</v>
      </c>
      <c r="AK86" s="154"/>
      <c r="AL86" s="154"/>
      <c r="AM86" s="154"/>
      <c r="AN86" s="154"/>
      <c r="AO86" s="153">
        <v>310</v>
      </c>
      <c r="AP86" s="154"/>
      <c r="AQ86" s="154"/>
      <c r="AR86" s="154"/>
      <c r="AS86" s="154"/>
      <c r="AT86" s="94" t="s">
        <v>515</v>
      </c>
      <c r="AU86" s="95"/>
      <c r="AV86" s="95"/>
      <c r="AW86" s="95"/>
      <c r="AX86" s="97"/>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t="s">
        <v>500</v>
      </c>
      <c r="AF87" s="159"/>
      <c r="AG87" s="159"/>
      <c r="AH87" s="159"/>
      <c r="AI87" s="160"/>
      <c r="AJ87" s="158" t="s">
        <v>501</v>
      </c>
      <c r="AK87" s="159"/>
      <c r="AL87" s="159"/>
      <c r="AM87" s="159"/>
      <c r="AN87" s="160"/>
      <c r="AO87" s="158" t="s">
        <v>502</v>
      </c>
      <c r="AP87" s="159"/>
      <c r="AQ87" s="159"/>
      <c r="AR87" s="159"/>
      <c r="AS87" s="160"/>
      <c r="AT87" s="158" t="s">
        <v>516</v>
      </c>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505</v>
      </c>
      <c r="D98" s="418"/>
      <c r="E98" s="418"/>
      <c r="F98" s="418"/>
      <c r="G98" s="418"/>
      <c r="H98" s="418"/>
      <c r="I98" s="418"/>
      <c r="J98" s="418"/>
      <c r="K98" s="419"/>
      <c r="L98" s="420">
        <v>1</v>
      </c>
      <c r="M98" s="421"/>
      <c r="N98" s="421"/>
      <c r="O98" s="421"/>
      <c r="P98" s="421"/>
      <c r="Q98" s="422"/>
      <c r="R98" s="71">
        <v>1</v>
      </c>
      <c r="S98" s="72"/>
      <c r="T98" s="72"/>
      <c r="U98" s="72"/>
      <c r="V98" s="72"/>
      <c r="W98" s="73"/>
      <c r="X98" s="677" t="s">
        <v>533</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2"/>
      <c r="B99" s="383"/>
      <c r="C99" s="162"/>
      <c r="D99" s="163"/>
      <c r="E99" s="163"/>
      <c r="F99" s="163"/>
      <c r="G99" s="163"/>
      <c r="H99" s="163"/>
      <c r="I99" s="163"/>
      <c r="J99" s="163"/>
      <c r="K99" s="164"/>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2"/>
      <c r="B100" s="383"/>
      <c r="C100" s="162"/>
      <c r="D100" s="163"/>
      <c r="E100" s="163"/>
      <c r="F100" s="163"/>
      <c r="G100" s="163"/>
      <c r="H100" s="163"/>
      <c r="I100" s="163"/>
      <c r="J100" s="163"/>
      <c r="K100" s="164"/>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2"/>
      <c r="B101" s="383"/>
      <c r="C101" s="162"/>
      <c r="D101" s="163"/>
      <c r="E101" s="163"/>
      <c r="F101" s="163"/>
      <c r="G101" s="163"/>
      <c r="H101" s="163"/>
      <c r="I101" s="163"/>
      <c r="J101" s="163"/>
      <c r="K101" s="164"/>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2"/>
      <c r="B102" s="383"/>
      <c r="C102" s="162"/>
      <c r="D102" s="163"/>
      <c r="E102" s="163"/>
      <c r="F102" s="163"/>
      <c r="G102" s="163"/>
      <c r="H102" s="163"/>
      <c r="I102" s="163"/>
      <c r="J102" s="163"/>
      <c r="K102" s="164"/>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4"/>
      <c r="B104" s="385"/>
      <c r="C104" s="374" t="s">
        <v>22</v>
      </c>
      <c r="D104" s="375"/>
      <c r="E104" s="375"/>
      <c r="F104" s="375"/>
      <c r="G104" s="375"/>
      <c r="H104" s="375"/>
      <c r="I104" s="375"/>
      <c r="J104" s="375"/>
      <c r="K104" s="376"/>
      <c r="L104" s="377">
        <f>SUM(L98:Q103)</f>
        <v>1</v>
      </c>
      <c r="M104" s="378"/>
      <c r="N104" s="378"/>
      <c r="O104" s="378"/>
      <c r="P104" s="378"/>
      <c r="Q104" s="379"/>
      <c r="R104" s="377">
        <f>SUM(R98:W103)</f>
        <v>1</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26.25" customHeight="1" x14ac:dyDescent="0.15">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475</v>
      </c>
      <c r="AE108" s="611"/>
      <c r="AF108" s="611"/>
      <c r="AG108" s="607" t="s">
        <v>529</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09"/>
      <c r="B109" s="31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475</v>
      </c>
      <c r="AE109" s="449"/>
      <c r="AF109" s="449"/>
      <c r="AG109" s="304" t="s">
        <v>520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475</v>
      </c>
      <c r="AE110" s="591"/>
      <c r="AF110" s="591"/>
      <c r="AG110" s="536" t="s">
        <v>521</v>
      </c>
      <c r="AH110" s="198"/>
      <c r="AI110" s="198"/>
      <c r="AJ110" s="198"/>
      <c r="AK110" s="198"/>
      <c r="AL110" s="198"/>
      <c r="AM110" s="198"/>
      <c r="AN110" s="198"/>
      <c r="AO110" s="198"/>
      <c r="AP110" s="198"/>
      <c r="AQ110" s="198"/>
      <c r="AR110" s="198"/>
      <c r="AS110" s="198"/>
      <c r="AT110" s="198"/>
      <c r="AU110" s="198"/>
      <c r="AV110" s="198"/>
      <c r="AW110" s="198"/>
      <c r="AX110" s="537"/>
    </row>
    <row r="111" spans="1:50" ht="19.350000000000001" customHeight="1" x14ac:dyDescent="0.15">
      <c r="A111" s="555"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477</v>
      </c>
      <c r="AE111" s="445"/>
      <c r="AF111" s="445"/>
      <c r="AG111" s="301" t="s">
        <v>522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477</v>
      </c>
      <c r="AE112" s="449"/>
      <c r="AF112" s="449"/>
      <c r="AG112" s="304" t="s">
        <v>523</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3"/>
      <c r="B113" s="594"/>
      <c r="C113" s="512"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606" t="s">
        <v>503</v>
      </c>
      <c r="AE113" s="449"/>
      <c r="AF113" s="449"/>
      <c r="AG113" s="304" t="s">
        <v>504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475</v>
      </c>
      <c r="AE114" s="449"/>
      <c r="AF114" s="449"/>
      <c r="AG114" s="304" t="s">
        <v>526</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8"/>
      <c r="AD115" s="448" t="s">
        <v>475</v>
      </c>
      <c r="AE115" s="449"/>
      <c r="AF115" s="449"/>
      <c r="AG115" s="304" t="s">
        <v>524</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8"/>
      <c r="AD116" s="639" t="s">
        <v>477</v>
      </c>
      <c r="AE116" s="640"/>
      <c r="AF116" s="640"/>
      <c r="AG116" s="370" t="s">
        <v>525</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475</v>
      </c>
      <c r="AE117" s="591"/>
      <c r="AF117" s="600"/>
      <c r="AG117" s="604" t="s">
        <v>527</v>
      </c>
      <c r="AH117" s="442"/>
      <c r="AI117" s="442"/>
      <c r="AJ117" s="442"/>
      <c r="AK117" s="442"/>
      <c r="AL117" s="442"/>
      <c r="AM117" s="442"/>
      <c r="AN117" s="442"/>
      <c r="AO117" s="442"/>
      <c r="AP117" s="442"/>
      <c r="AQ117" s="442"/>
      <c r="AR117" s="442"/>
      <c r="AS117" s="442"/>
      <c r="AT117" s="442"/>
      <c r="AU117" s="442"/>
      <c r="AV117" s="442"/>
      <c r="AW117" s="442"/>
      <c r="AX117" s="605"/>
      <c r="BG117" s="10"/>
      <c r="BH117" s="10"/>
      <c r="BI117" s="10"/>
      <c r="BJ117" s="10"/>
    </row>
    <row r="118" spans="1:64" ht="58.5"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4" t="s">
        <v>475</v>
      </c>
      <c r="AE118" s="445"/>
      <c r="AF118" s="644"/>
      <c r="AG118" s="301" t="s">
        <v>532</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475</v>
      </c>
      <c r="AE119" s="613"/>
      <c r="AF119" s="613"/>
      <c r="AG119" s="304" t="s">
        <v>528</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475</v>
      </c>
      <c r="AE120" s="449"/>
      <c r="AF120" s="449"/>
      <c r="AG120" s="304" t="s">
        <v>530</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475</v>
      </c>
      <c r="AE121" s="449"/>
      <c r="AF121" s="449"/>
      <c r="AG121" s="536" t="s">
        <v>531</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x14ac:dyDescent="0.15">
      <c r="A122" s="629" t="s">
        <v>80</v>
      </c>
      <c r="B122" s="630"/>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477</v>
      </c>
      <c r="AE122" s="445"/>
      <c r="AF122" s="445"/>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5"/>
      <c r="V124" s="305"/>
      <c r="W124" s="305"/>
      <c r="X124" s="305"/>
      <c r="Y124" s="305"/>
      <c r="Z124" s="305"/>
      <c r="AA124" s="305"/>
      <c r="AB124" s="305"/>
      <c r="AC124" s="305"/>
      <c r="AD124" s="305"/>
      <c r="AE124" s="305"/>
      <c r="AF124" s="638"/>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1"/>
      <c r="U125" s="442"/>
      <c r="V125" s="442"/>
      <c r="W125" s="442"/>
      <c r="X125" s="442"/>
      <c r="Y125" s="442"/>
      <c r="Z125" s="442"/>
      <c r="AA125" s="442"/>
      <c r="AB125" s="442"/>
      <c r="AC125" s="442"/>
      <c r="AD125" s="442"/>
      <c r="AE125" s="442"/>
      <c r="AF125" s="443"/>
      <c r="AG125" s="586"/>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x14ac:dyDescent="0.15">
      <c r="A126" s="555" t="s">
        <v>58</v>
      </c>
      <c r="B126" s="556"/>
      <c r="C126" s="396" t="s">
        <v>64</v>
      </c>
      <c r="D126" s="578"/>
      <c r="E126" s="578"/>
      <c r="F126" s="579"/>
      <c r="G126" s="549" t="s">
        <v>513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t="s">
        <v>478</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50.25" customHeight="1" thickBot="1" x14ac:dyDescent="0.2">
      <c r="A129" s="577" t="s">
        <v>536</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5.75" customHeight="1" thickBot="1" x14ac:dyDescent="0.2">
      <c r="A131" s="552" t="s">
        <v>306</v>
      </c>
      <c r="B131" s="553"/>
      <c r="C131" s="553"/>
      <c r="D131" s="553"/>
      <c r="E131" s="554"/>
      <c r="F131" s="571" t="s">
        <v>537</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8" t="s">
        <v>534</v>
      </c>
      <c r="B133" s="439"/>
      <c r="C133" s="439"/>
      <c r="D133" s="439"/>
      <c r="E133" s="440"/>
      <c r="F133" s="574" t="s">
        <v>535</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88.5" customHeight="1" thickBot="1" x14ac:dyDescent="0.2">
      <c r="A135" s="614" t="s">
        <v>538</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5">
        <v>154</v>
      </c>
      <c r="H137" s="426"/>
      <c r="I137" s="426"/>
      <c r="J137" s="426"/>
      <c r="K137" s="426"/>
      <c r="L137" s="426"/>
      <c r="M137" s="426"/>
      <c r="N137" s="426"/>
      <c r="O137" s="426"/>
      <c r="P137" s="427"/>
      <c r="Q137" s="409" t="s">
        <v>225</v>
      </c>
      <c r="R137" s="409"/>
      <c r="S137" s="409"/>
      <c r="T137" s="409"/>
      <c r="U137" s="409"/>
      <c r="V137" s="409"/>
      <c r="W137" s="425">
        <v>154</v>
      </c>
      <c r="X137" s="426"/>
      <c r="Y137" s="426"/>
      <c r="Z137" s="426"/>
      <c r="AA137" s="426"/>
      <c r="AB137" s="426"/>
      <c r="AC137" s="426"/>
      <c r="AD137" s="426"/>
      <c r="AE137" s="426"/>
      <c r="AF137" s="427"/>
      <c r="AG137" s="409" t="s">
        <v>226</v>
      </c>
      <c r="AH137" s="409"/>
      <c r="AI137" s="409"/>
      <c r="AJ137" s="409"/>
      <c r="AK137" s="409"/>
      <c r="AL137" s="409"/>
      <c r="AM137" s="405">
        <v>180</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8">
        <v>280</v>
      </c>
      <c r="H138" s="429"/>
      <c r="I138" s="429"/>
      <c r="J138" s="429"/>
      <c r="K138" s="429"/>
      <c r="L138" s="429"/>
      <c r="M138" s="429"/>
      <c r="N138" s="429"/>
      <c r="O138" s="429"/>
      <c r="P138" s="430"/>
      <c r="Q138" s="411" t="s">
        <v>228</v>
      </c>
      <c r="R138" s="411"/>
      <c r="S138" s="411"/>
      <c r="T138" s="411"/>
      <c r="U138" s="411"/>
      <c r="V138" s="411"/>
      <c r="W138" s="428">
        <v>264</v>
      </c>
      <c r="X138" s="429"/>
      <c r="Y138" s="429"/>
      <c r="Z138" s="429"/>
      <c r="AA138" s="429"/>
      <c r="AB138" s="429"/>
      <c r="AC138" s="429"/>
      <c r="AD138" s="429"/>
      <c r="AE138" s="429"/>
      <c r="AF138" s="430"/>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369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7"/>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7"/>
      <c r="B180" s="544"/>
      <c r="C180" s="544"/>
      <c r="D180" s="544"/>
      <c r="E180" s="544"/>
      <c r="F180" s="545"/>
      <c r="G180" s="98" t="s">
        <v>509</v>
      </c>
      <c r="H180" s="99"/>
      <c r="I180" s="99"/>
      <c r="J180" s="99"/>
      <c r="K180" s="100"/>
      <c r="L180" s="101" t="s">
        <v>510</v>
      </c>
      <c r="M180" s="102"/>
      <c r="N180" s="102"/>
      <c r="O180" s="102"/>
      <c r="P180" s="102"/>
      <c r="Q180" s="102"/>
      <c r="R180" s="102"/>
      <c r="S180" s="102"/>
      <c r="T180" s="102"/>
      <c r="U180" s="102"/>
      <c r="V180" s="102"/>
      <c r="W180" s="102"/>
      <c r="X180" s="103"/>
      <c r="Y180" s="104">
        <v>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4.75" customHeight="1" x14ac:dyDescent="0.15">
      <c r="A181" s="127"/>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44"/>
      <c r="C191" s="544"/>
      <c r="D191" s="544"/>
      <c r="E191" s="544"/>
      <c r="F191" s="545"/>
      <c r="G191" s="392" t="s">
        <v>371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127"/>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hidden="1" customHeight="1" x14ac:dyDescent="0.15">
      <c r="A193" s="127"/>
      <c r="B193" s="544"/>
      <c r="C193" s="544"/>
      <c r="D193" s="544"/>
      <c r="E193" s="544"/>
      <c r="F193" s="54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4.75" hidden="1" customHeight="1" x14ac:dyDescent="0.15">
      <c r="A194" s="127"/>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44"/>
      <c r="C204" s="544"/>
      <c r="D204" s="544"/>
      <c r="E204" s="544"/>
      <c r="F204" s="545"/>
      <c r="G204" s="392" t="s">
        <v>365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7"/>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7"/>
      <c r="B206" s="544"/>
      <c r="C206" s="544"/>
      <c r="D206" s="544"/>
      <c r="E206" s="544"/>
      <c r="F206" s="54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4.75" hidden="1" customHeight="1" x14ac:dyDescent="0.15">
      <c r="A207" s="127"/>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44"/>
      <c r="C217" s="544"/>
      <c r="D217" s="544"/>
      <c r="E217" s="544"/>
      <c r="F217" s="545"/>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7"/>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7"/>
      <c r="B219" s="544"/>
      <c r="C219" s="544"/>
      <c r="D219" s="544"/>
      <c r="E219" s="544"/>
      <c r="F219" s="54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4.75" hidden="1" customHeight="1" x14ac:dyDescent="0.15">
      <c r="A220" s="127"/>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512</v>
      </c>
      <c r="D236" s="114"/>
      <c r="E236" s="114"/>
      <c r="F236" s="114"/>
      <c r="G236" s="114"/>
      <c r="H236" s="114"/>
      <c r="I236" s="114"/>
      <c r="J236" s="114"/>
      <c r="K236" s="114"/>
      <c r="L236" s="114"/>
      <c r="M236" s="118" t="s">
        <v>511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J13 AR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465</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466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467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468</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467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465</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466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468</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467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468</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467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468</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467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465</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466</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2015-08-18T03:22:44Z</cp:lastPrinted>
  <dcterms:created xsi:type="dcterms:W3CDTF">2012-03-13T00:50:25Z</dcterms:created>
  <dcterms:modified xsi:type="dcterms:W3CDTF">2015-09-01T13:45:42Z</dcterms:modified>
</cp:coreProperties>
</file>