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4" i="3" l="1"/>
  <c r="AJ84" i="3" l="1"/>
  <c r="AE84"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<sst xmlns="http://schemas.openxmlformats.org/spreadsheetml/2006/main" count="1313" uniqueCount="523">
  <si>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</si>
  <si>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</si>
  <si>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</si>
  <si>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</si>
  <si>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</si>
  <si>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</si>
  <si>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</si>
  <si>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</si>
  <si>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</si>
  <si>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</si>
  <si>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</si>
  <si>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</si>
  <si>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</si>
  <si>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</si>
  <si>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</si>
  <si>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</si>
  <si>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</si>
  <si>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</si>
  <si>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</si>
  <si>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</si>
  <si>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</si>
  <si>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</si>
  <si>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</si>
  <si>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</si>
  <si>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</si>
  <si>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</si>
  <si>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</si>
  <si>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</si>
  <si>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</si>
  <si>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</si>
  <si>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</si>
  <si>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</si>
  <si>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</si>
  <si>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</si>
  <si>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</si>
  <si>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</si>
  <si>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</si>
  <si>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</si>
  <si>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</si>
  <si>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</si>
  <si>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</si>
  <si>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</si>
  <si>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</si>
  <si>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</si>
  <si>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</si>
  <si>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</si>
  <si>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</si>
  <si>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</si>
  <si>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</si>
  <si>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</si>
  <si>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</si>
  <si>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</si>
  <si>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</si>
  <si>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</si>
  <si>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</si>
  <si>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</si>
  <si>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</si>
  <si>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</si>
  <si>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</si>
  <si>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</si>
  <si>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</si>
  <si>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</si>
  <si>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</si>
  <si>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</si>
  <si>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</si>
  <si>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</si>
  <si>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</si>
  <si>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</si>
  <si>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</si>
  <si>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</si>
  <si>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</si>
  <si>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</si>
  <si>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</si>
  <si>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</si>
  <si>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</si>
  <si>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</si>
  <si>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</si>
  <si>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</si>
  <si>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</si>
  <si>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</si>
  <si>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</si>
  <si>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</si>
  <si>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</si>
  <si>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</si>
  <si>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</si>
  <si>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</si>
  <si>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</si>
  <si>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</si>
  <si>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</si>
  <si>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</si>
  <si>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</si>
  <si>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</si>
  <si>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</si>
  <si>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</si>
  <si>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</si>
  <si>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</si>
  <si>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</si>
  <si>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</si>
  <si>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</si>
  <si>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</si>
  <si>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</si>
  <si>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</si>
  <si>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</si>
  <si>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</si>
  <si>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</si>
  <si>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</si>
  <si>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</si>
  <si>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</si>
  <si>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</si>
  <si>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</si>
  <si>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</si>
  <si>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</si>
  <si>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</si>
  <si>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</si>
  <si>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</si>
  <si>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</si>
  <si>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</si>
  <si>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</si>
  <si>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</si>
  <si>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</si>
  <si>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</si>
  <si>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</si>
  <si>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</si>
  <si>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</si>
  <si>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</si>
  <si>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</si>
  <si>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</si>
  <si>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</si>
  <si>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</si>
  <si>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</si>
  <si>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</si>
  <si>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</si>
  <si>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</si>
  <si>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</si>
  <si>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</si>
  <si>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</si>
  <si>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</si>
  <si>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</si>
  <si>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</si>
  <si>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</si>
  <si>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</si>
  <si>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</si>
  <si>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</si>
  <si>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</si>
  <si>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</si>
  <si>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</si>
  <si>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</si>
  <si>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</si>
  <si>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</si>
  <si>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</si>
  <si>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</si>
  <si>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</si>
  <si>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</si>
  <si>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</si>
  <si>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</si>
  <si>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</si>
  <si>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</si>
  <si>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</si>
  <si>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</si>
  <si>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</si>
  <si>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</si>
  <si>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</si>
  <si>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</si>
  <si>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</si>
  <si>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</si>
  <si>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</si>
  <si>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</si>
  <si>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</si>
  <si>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</si>
  <si>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</si>
  <si>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</si>
  <si>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</si>
  <si>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</si>
  <si>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</si>
  <si>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</si>
  <si>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</si>
  <si>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</si>
  <si>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</si>
  <si>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</si>
  <si>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</si>
  <si>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</si>
  <si>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</si>
  <si>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</si>
  <si>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</si>
  <si>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</si>
  <si>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</si>
  <si>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</si>
  <si>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</si>
  <si>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</si>
  <si>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</si>
  <si>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</si>
  <si>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</si>
  <si>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</si>
  <si>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</si>
  <si>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</si>
  <si>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</si>
  <si>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</si>
  <si>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</si>
  <si>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</si>
  <si>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</si>
  <si>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</si>
  <si>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</si>
  <si>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</si>
  <si>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</si>
  <si>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</si>
  <si>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</si>
  <si>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</si>
  <si>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</si>
  <si>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</si>
  <si>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</si>
  <si>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</si>
  <si>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</si>
  <si>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</si>
  <si>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</si>
  <si>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</si>
  <si>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</si>
  <si>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</si>
  <si>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</si>
  <si>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</si>
  <si>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</si>
  <si>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</si>
  <si>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</si>
  <si>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</si>
  <si>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</si>
  <si>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</si>
  <si>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</si>
  <si>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</si>
  <si>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</si>
  <si>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</si>
  <si>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</si>
  <si>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</si>
  <si>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</si>
  <si>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</si>
  <si>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</si>
  <si>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</si>
  <si>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</si>
  <si>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</si>
  <si>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</si>
  <si>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</si>
  <si>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</si>
  <si>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</si>
  <si>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</si>
  <si>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</si>
  <si>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</si>
  <si>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</si>
  <si>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</si>
  <si>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</si>
  <si>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</si>
  <si>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</si>
  <si>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</si>
  <si>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</si>
  <si>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</si>
  <si>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</si>
  <si>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</si>
  <si>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</si>
  <si>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</si>
  <si>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</si>
  <si>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</si>
  <si>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</si>
  <si>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</si>
  <si>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</si>
  <si>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</si>
  <si>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</si>
  <si>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</si>
  <si>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</si>
  <si>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</si>
  <si>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</si>
  <si>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</si>
  <si>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</si>
  <si>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</si>
  <si>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</si>
  <si>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</si>
  <si>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</si>
  <si>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</si>
  <si>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</si>
  <si>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</si>
  <si>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</si>
  <si>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</si>
  <si>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</si>
  <si>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</si>
  <si>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</si>
  <si>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</si>
  <si>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</si>
  <si>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</si>
  <si>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</si>
  <si>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</si>
  <si>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</si>
  <si>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</si>
  <si>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</si>
  <si>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</si>
  <si>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</si>
  <si>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</si>
  <si>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</si>
  <si>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</si>
  <si>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</si>
  <si>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</si>
  <si>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</si>
  <si>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</si>
  <si>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</si>
  <si>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</si>
  <si>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</si>
  <si>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</si>
  <si>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</si>
  <si>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</si>
  <si>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</si>
  <si>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</si>
  <si>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</si>
  <si>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</si>
  <si>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</si>
  <si>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</si>
  <si>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</si>
  <si>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</si>
  <si>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</si>
  <si>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</si>
  <si>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</si>
  <si>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</si>
  <si>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</si>
  <si>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</si>
  <si>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</si>
  <si>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</si>
  <si>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</si>
  <si>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</si>
  <si>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</si>
  <si>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</si>
  <si>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</si>
  <si>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</si>
  <si>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</si>
  <si>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</si>
  <si>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</si>
  <si>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</si>
  <si>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</si>
  <si>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</si>
  <si>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</si>
  <si>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</si>
  <si>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</si>
  <si>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</si>
  <si>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</si>
  <si>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</si>
  <si>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</si>
  <si>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</si>
  <si>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</si>
  <si>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</si>
  <si>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</si>
  <si>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</si>
  <si>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</si>
  <si>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</si>
  <si>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</si>
  <si>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</si>
  <si>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</si>
  <si>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</si>
  <si>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</si>
  <si>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</si>
  <si>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</si>
  <si>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</si>
  <si>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</si>
  <si>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</si>
  <si>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</si>
  <si>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</si>
  <si>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</si>
  <si>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</si>
  <si>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</si>
  <si>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</si>
  <si>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</si>
  <si>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</si>
  <si>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</si>
  <si>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</si>
  <si>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</si>
  <si>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</si>
  <si>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</si>
  <si>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</si>
  <si>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</si>
  <si>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</si>
  <si>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</si>
  <si>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</si>
  <si>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</si>
  <si>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</si>
  <si>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</si>
  <si>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</si>
  <si>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</si>
  <si>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</si>
  <si>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</si>
  <si>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</si>
  <si>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</si>
  <si>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</si>
  <si>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</si>
  <si>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</si>
  <si>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</si>
  <si>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</si>
  <si>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</si>
  <si>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</si>
  <si>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</si>
  <si>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</si>
  <si>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</si>
  <si>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</si>
  <si>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</si>
  <si>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</si>
  <si>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</si>
  <si>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</si>
  <si>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</si>
  <si>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</si>
  <si>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</si>
  <si>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</si>
  <si>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</si>
  <si>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</si>
  <si>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</si>
  <si>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</si>
  <si>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</si>
  <si>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</si>
  <si>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</si>
  <si>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</si>
  <si>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</si>
  <si>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</si>
  <si>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</si>
  <si>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</si>
  <si>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</si>
  <si>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</si>
  <si>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</si>
  <si>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</si>
  <si>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</si>
  <si>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</si>
  <si>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</si>
  <si>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</si>
  <si>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</si>
  <si>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</si>
  <si>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</si>
  <si>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</si>
  <si>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</si>
  <si>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</si>
  <si>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</si>
  <si>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</si>
  <si>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</si>
  <si>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</si>
  <si>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</si>
  <si>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</si>
  <si>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</si>
  <si>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</si>
  <si>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</si>
  <si>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</si>
  <si>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</si>
  <si>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</si>
  <si>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</si>
  <si>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</si>
  <si>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</si>
  <si>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</si>
  <si>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</si>
  <si>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</si>
  <si>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</si>
  <si>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</si>
  <si>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</si>
  <si>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</si>
  <si>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</si>
  <si>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</si>
  <si>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</si>
  <si>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</si>
  <si>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</si>
  <si>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</si>
  <si>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</si>
  <si>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</si>
  <si>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</si>
  <si>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</si>
  <si>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</si>
  <si>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</si>
  <si>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</si>
  <si>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</si>
  <si>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</si>
  <si>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</si>
  <si>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</si>
  <si>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</si>
  <si>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</si>
  <si>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</si>
  <si>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</si>
  <si>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国際連合国際防災戦略事務局（UNISDR）拠出金</t>
    <phoneticPr fontId="5"/>
  </si>
  <si>
    <t>国際協力局</t>
    <phoneticPr fontId="5"/>
  </si>
  <si>
    <t>地球規模課題総括課</t>
    <phoneticPr fontId="5"/>
  </si>
  <si>
    <t>田村　政美</t>
    <rPh sb="0" eb="2">
      <t>タムラ</t>
    </rPh>
    <rPh sb="3" eb="5">
      <t>マサミ</t>
    </rPh>
    <phoneticPr fontId="5"/>
  </si>
  <si>
    <t>第54回国連総会決議(A/RES/54/219)
第54回国際連合総会決議54/219(2000年）
第56回国際連合総会決議56/195(2002年）</t>
    <phoneticPr fontId="5"/>
  </si>
  <si>
    <t>外務省設置法第4条第3項</t>
    <phoneticPr fontId="5"/>
  </si>
  <si>
    <t>-</t>
    <phoneticPr fontId="5"/>
  </si>
  <si>
    <t>兵庫行動枠組の推進</t>
    <rPh sb="0" eb="2">
      <t>ヒョウゴ</t>
    </rPh>
    <rPh sb="2" eb="4">
      <t>コウドウ</t>
    </rPh>
    <rPh sb="4" eb="6">
      <t>ワクグ</t>
    </rPh>
    <rPh sb="7" eb="9">
      <t>スイシン</t>
    </rPh>
    <phoneticPr fontId="5"/>
  </si>
  <si>
    <t>国家レベルで防災調整メカニズムを設置した国数
（注）機関全体の目標及び実績</t>
    <phoneticPr fontId="5"/>
  </si>
  <si>
    <t>国</t>
    <rPh sb="0" eb="1">
      <t>クニ</t>
    </rPh>
    <phoneticPr fontId="5"/>
  </si>
  <si>
    <t>防災グローバルプラットフォームへの参加国数（隔年）</t>
    <phoneticPr fontId="5"/>
  </si>
  <si>
    <t>HFA国内実施進捗報告書の提出国数（隔年）</t>
    <phoneticPr fontId="5"/>
  </si>
  <si>
    <t>都市防災キャンペーンへの参加都市数</t>
    <phoneticPr fontId="5"/>
  </si>
  <si>
    <t>都市</t>
    <rPh sb="0" eb="2">
      <t>トシ</t>
    </rPh>
    <phoneticPr fontId="5"/>
  </si>
  <si>
    <t>（UNISDR総事業費**百万ドル）／（**ヵ国（前年の防災調整メカニズム設置国数－当該年の防災調整メカニズム設置国数））</t>
    <phoneticPr fontId="5"/>
  </si>
  <si>
    <t>百万ドル/国</t>
    <rPh sb="0" eb="2">
      <t>ヒャクマン</t>
    </rPh>
    <rPh sb="5" eb="6">
      <t>クニ</t>
    </rPh>
    <phoneticPr fontId="5"/>
  </si>
  <si>
    <t>米ドル</t>
    <rPh sb="0" eb="1">
      <t>ベイ</t>
    </rPh>
    <phoneticPr fontId="5"/>
  </si>
  <si>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3"/>
  </si>
  <si>
    <t>○</t>
  </si>
  <si>
    <t>‐</t>
  </si>
  <si>
    <t>UNISDRは，防災に特化した唯一の国際機関である。国際的にも防災に関する関心は高まっており，同機関が開催する防災の国際会議である防災グローバルプラットフォームの参加者も増加している。防災は，先進国の中でも我が国が主導的な役割を担っている分野であり，同機関を通じて東日本大震災を始めとする我が国の被災の知見や教訓を世界と共有する意義は大きい。</t>
    <phoneticPr fontId="5"/>
  </si>
  <si>
    <t>UNISDRとの意見交換等を通じて，事業のより効率的・効果的な実施に必要な提言を行っていく。</t>
    <phoneticPr fontId="5"/>
  </si>
  <si>
    <t>UNISDRを通じて，主に途上国における災害被害の軽減を，以下の活動を通じて実施する。
1 「兵庫行動枠組2005-2015」のフォローアップおよびその後継枠組である「仙台防災枠組2015-2030」の推進
2 各国政府，国際機関，地方自治体，防災センタ－，有識者等の協調・連携強化
3 防災に係わる知識・情報の共有
4 気候変動適応策としての防災対策強化</t>
    <rPh sb="76" eb="78">
      <t>コウケイ</t>
    </rPh>
    <rPh sb="78" eb="80">
      <t>ワクグ</t>
    </rPh>
    <rPh sb="84" eb="86">
      <t>センダイ</t>
    </rPh>
    <rPh sb="86" eb="88">
      <t>ボウサイ</t>
    </rPh>
    <rPh sb="88" eb="90">
      <t>ワクグ</t>
    </rPh>
    <rPh sb="101" eb="103">
      <t>スイシン</t>
    </rPh>
    <phoneticPr fontId="5"/>
  </si>
  <si>
    <t>-</t>
    <phoneticPr fontId="5"/>
  </si>
  <si>
    <t>-</t>
    <phoneticPr fontId="5"/>
  </si>
  <si>
    <t>近年我が国をはじめ多数の国で大規模自然災害が多発しており，優先度が高い事業である。</t>
    <phoneticPr fontId="5"/>
  </si>
  <si>
    <t>近年我が国をはじめ多数の国で大規模自然災害が多発する中，国民や社会のニーズを的確に反映している</t>
    <rPh sb="26" eb="27">
      <t>ナカ</t>
    </rPh>
    <rPh sb="28" eb="30">
      <t>コクミン</t>
    </rPh>
    <rPh sb="31" eb="33">
      <t>シャカイ</t>
    </rPh>
    <rPh sb="38" eb="40">
      <t>テキカク</t>
    </rPh>
    <rPh sb="41" eb="43">
      <t>ハンエイ</t>
    </rPh>
    <phoneticPr fontId="5"/>
  </si>
  <si>
    <t>UNISDRへの拠出</t>
    <phoneticPr fontId="5"/>
  </si>
  <si>
    <t>事業費（コアファンドへの拠出）</t>
    <phoneticPr fontId="5"/>
  </si>
  <si>
    <t>国連国際防災戦略事務局（UNISDR）</t>
    <phoneticPr fontId="5"/>
  </si>
  <si>
    <t>国際防災協力事業</t>
    <phoneticPr fontId="5"/>
  </si>
  <si>
    <t>基本目標Ⅶ　分担金・拠出金
施策Ⅶ-3 国際機関を通じた地球規模の諸問題に係る国際貢献</t>
    <phoneticPr fontId="5"/>
  </si>
  <si>
    <t>前年の経費等と比較し，妥当か判断した上で承認している。</t>
    <phoneticPr fontId="5"/>
  </si>
  <si>
    <t>報告書により計画通りの成果が達成されているかを確認している。</t>
    <phoneticPr fontId="5"/>
  </si>
  <si>
    <t>UNISDRは，唯一の防災に特化した国際機関であり，国際防災協力を推進している。具体的には，国連防災世界会議で採択されたグローバルな防災戦略である「兵庫行動枠組2005-2015」のフォローアップの中心的役割を担っている。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phoneticPr fontId="5"/>
  </si>
  <si>
    <t xml:space="preserve"> 兵庫行動枠組等の成果文書は，各国共通の防災指針として活用されている。</t>
    <rPh sb="7" eb="8">
      <t>トウ</t>
    </rPh>
    <rPh sb="9" eb="11">
      <t>セイカ</t>
    </rPh>
    <rPh sb="11" eb="13">
      <t>ブンショ</t>
    </rPh>
    <rPh sb="15" eb="17">
      <t>カクコク</t>
    </rPh>
    <rPh sb="17" eb="19">
      <t>キョウツウ</t>
    </rPh>
    <rPh sb="20" eb="22">
      <t>ボウサイ</t>
    </rPh>
    <rPh sb="22" eb="24">
      <t>シシン</t>
    </rPh>
    <rPh sb="27" eb="29">
      <t>カツヨウ</t>
    </rPh>
    <phoneticPr fontId="5"/>
  </si>
  <si>
    <t>ドナー各国は全て政府担当部局が対応しており，自治体，民間セクターに委ねることは困難。</t>
    <rPh sb="3" eb="5">
      <t>カクコク</t>
    </rPh>
    <rPh sb="6" eb="7">
      <t>スベ</t>
    </rPh>
    <rPh sb="8" eb="10">
      <t>セイフ</t>
    </rPh>
    <rPh sb="10" eb="12">
      <t>タントウ</t>
    </rPh>
    <rPh sb="12" eb="14">
      <t>ブキョク</t>
    </rPh>
    <rPh sb="15" eb="17">
      <t>タイオウ</t>
    </rPh>
    <rPh sb="22" eb="25">
      <t>ジチタイ</t>
    </rPh>
    <rPh sb="26" eb="28">
      <t>ミンカン</t>
    </rPh>
    <rPh sb="33" eb="34">
      <t>ユダ</t>
    </rPh>
    <rPh sb="39" eb="41">
      <t>コンナン</t>
    </rPh>
    <phoneticPr fontId="5"/>
  </si>
  <si>
    <t>○</t>
    <phoneticPr fontId="5"/>
  </si>
  <si>
    <t>被支援国側にも応分の負担を求めている。</t>
    <rPh sb="0" eb="1">
      <t>ヒ</t>
    </rPh>
    <rPh sb="1" eb="4">
      <t>シエンコク</t>
    </rPh>
    <rPh sb="4" eb="5">
      <t>ガワ</t>
    </rPh>
    <rPh sb="7" eb="9">
      <t>オウブン</t>
    </rPh>
    <rPh sb="10" eb="12">
      <t>フタン</t>
    </rPh>
    <rPh sb="13" eb="14">
      <t>モト</t>
    </rPh>
    <phoneticPr fontId="5"/>
  </si>
  <si>
    <t>中間段階の支出はない。</t>
    <rPh sb="0" eb="2">
      <t>チュウカン</t>
    </rPh>
    <rPh sb="2" eb="4">
      <t>ダンカイ</t>
    </rPh>
    <rPh sb="5" eb="7">
      <t>シシュツ</t>
    </rPh>
    <phoneticPr fontId="5"/>
  </si>
  <si>
    <t>不用はない。</t>
    <rPh sb="0" eb="2">
      <t>フヨウ</t>
    </rPh>
    <phoneticPr fontId="5"/>
  </si>
  <si>
    <t>事業実施にあたってはコスト削減に努めながら実施にあたっている。</t>
    <rPh sb="0" eb="2">
      <t>ジギョウ</t>
    </rPh>
    <rPh sb="2" eb="4">
      <t>ジッシ</t>
    </rPh>
    <rPh sb="13" eb="15">
      <t>サクゲン</t>
    </rPh>
    <rPh sb="16" eb="17">
      <t>ツト</t>
    </rPh>
    <rPh sb="21" eb="23">
      <t>ジッシ</t>
    </rPh>
    <phoneticPr fontId="5"/>
  </si>
  <si>
    <t>途上国をはじめ防災調整メカニズムの設置等を支援しており，災害被害の軽減という目的に照らし真に必要な事業である。</t>
    <rPh sb="19" eb="20">
      <t>トウ</t>
    </rPh>
    <phoneticPr fontId="5"/>
  </si>
  <si>
    <t>当該機関は国際防災協力を推進する唯一の国際機関</t>
    <rPh sb="0" eb="2">
      <t>トウガイ</t>
    </rPh>
    <rPh sb="2" eb="4">
      <t>キカン</t>
    </rPh>
    <phoneticPr fontId="5"/>
  </si>
  <si>
    <t>当該機関は，成果ベース・マネージメントを導入する等，組織・財政マネジメント強化に努めている。　</t>
    <rPh sb="0" eb="2">
      <t>トウガイ</t>
    </rPh>
    <rPh sb="2" eb="4">
      <t>キカン</t>
    </rPh>
    <phoneticPr fontId="5"/>
  </si>
  <si>
    <t>当該機関は，2015年までの国際防災戦略として「兵庫行動枠組」を策定し，右戦略に照らした2年毎の事業計画を作成しており，適切な成果目標のもと達成度を着実に向上させている。</t>
    <phoneticPr fontId="5"/>
  </si>
  <si>
    <t>【新しい日本のための優先課題推進枠】252
平成27年3月に仙台で開催された第3回国連防災世界会議のフォローアップとして，日本政府は，第７０回国連総会において，「世界津波の日」を制定することを提案する予定であり，UNISDRと連携したセミナーやシンポジウム等の津波への意識向上のための啓発活動や津波対策の強化を図るため。</t>
    <rPh sb="0" eb="18">
      <t>ア</t>
    </rPh>
    <rPh sb="142" eb="144">
      <t>ケイハツ</t>
    </rPh>
    <rPh sb="144" eb="146">
      <t>カツドウ</t>
    </rPh>
    <rPh sb="147" eb="149">
      <t>ツナミ</t>
    </rPh>
    <rPh sb="149" eb="151">
      <t>タイサク</t>
    </rPh>
    <rPh sb="152" eb="154">
      <t>キョウカ</t>
    </rPh>
    <rPh sb="155" eb="156">
      <t>ハカ</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</si>
  <si>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</si>
  <si>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</si>
  <si>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</si>
  <si>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</si>
  <si>
    <t>ＵＮＩＳＤＲにおいては，以下の通りＰＤＣＡを確保。
①Plan:UNISDRにおいて二ヶ年予算案を策定。②Do:我が国の拠出金支払。UNISDRによる予算案執行。在ジュネーブ日本政府代表部によるUNISDRの運営・活動のモニタリング。③Check:内部・外部監査報告書による運営活動の成果を評価。④Act:年2回開催されるドナー会合における協議や駐日事務所との定期的な協議の場，及びＵＮＩＳＤＲ要人訪日の機会等をとらえて運営における要改善事項を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</si>
</sst>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189</xdr:row>
          <xdr:rowOff>276225</xdr:rowOff>
        </xdr:from>
        <xdr:to>
          <xdr:col>44</xdr:col>
          <xdr:colOff>114300</xdr:colOff>
          <xdr:row>229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235</xdr:row>
          <xdr:rowOff>266700</xdr:rowOff>
        </xdr:from>
        <xdr:to>
          <xdr:col>44</xdr:col>
          <xdr:colOff>114300</xdr:colOff>
          <xdr:row>496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11715</xdr:colOff>
      <xdr:row>140</xdr:row>
      <xdr:rowOff>190501</xdr:rowOff>
    </xdr:from>
    <xdr:to>
      <xdr:col>29</xdr:col>
      <xdr:colOff>59086</xdr:colOff>
      <xdr:row>142</xdr:row>
      <xdr:rowOff>22413</xdr:rowOff>
    </xdr:to>
    <xdr:sp macro="" textlink="">
      <xdr:nvSpPr>
        <xdr:cNvPr id="5" name="正方形/長方形 4"/>
        <xdr:cNvSpPr/>
      </xdr:nvSpPr>
      <xdr:spPr>
        <a:xfrm>
          <a:off x="3059715" y="50919530"/>
          <a:ext cx="219890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508</xdr:colOff>
      <xdr:row>142</xdr:row>
      <xdr:rowOff>82516</xdr:rowOff>
    </xdr:from>
    <xdr:to>
      <xdr:col>29</xdr:col>
      <xdr:colOff>70292</xdr:colOff>
      <xdr:row>143</xdr:row>
      <xdr:rowOff>323951</xdr:rowOff>
    </xdr:to>
    <xdr:sp macro="" textlink="">
      <xdr:nvSpPr>
        <xdr:cNvPr id="6" name="大かっこ 5"/>
        <xdr:cNvSpPr/>
      </xdr:nvSpPr>
      <xdr:spPr>
        <a:xfrm>
          <a:off x="3048508" y="51506310"/>
          <a:ext cx="2221313"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122763</xdr:colOff>
      <xdr:row>145</xdr:row>
      <xdr:rowOff>48390</xdr:rowOff>
    </xdr:from>
    <xdr:ext cx="945053" cy="484399"/>
    <xdr:sp macro="" textlink="">
      <xdr:nvSpPr>
        <xdr:cNvPr id="7" name="テキスト ボックス 6"/>
        <xdr:cNvSpPr txBox="1"/>
      </xdr:nvSpPr>
      <xdr:spPr>
        <a:xfrm>
          <a:off x="2991469" y="52514331"/>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22</xdr:col>
      <xdr:colOff>103917</xdr:colOff>
      <xdr:row>144</xdr:row>
      <xdr:rowOff>214948</xdr:rowOff>
    </xdr:from>
    <xdr:to>
      <xdr:col>22</xdr:col>
      <xdr:colOff>103918</xdr:colOff>
      <xdr:row>146</xdr:row>
      <xdr:rowOff>296816</xdr:rowOff>
    </xdr:to>
    <xdr:cxnSp macro="">
      <xdr:nvCxnSpPr>
        <xdr:cNvPr id="8" name="直線矢印コネクタ 7"/>
        <xdr:cNvCxnSpPr/>
      </xdr:nvCxnSpPr>
      <xdr:spPr>
        <a:xfrm rot="5400000">
          <a:off x="3660072" y="52721823"/>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14269</xdr:colOff>
      <xdr:row>145</xdr:row>
      <xdr:rowOff>50426</xdr:rowOff>
    </xdr:from>
    <xdr:ext cx="1378316" cy="459100"/>
    <xdr:sp macro="" textlink="">
      <xdr:nvSpPr>
        <xdr:cNvPr id="9" name="テキスト ボックス 8"/>
        <xdr:cNvSpPr txBox="1"/>
      </xdr:nvSpPr>
      <xdr:spPr>
        <a:xfrm>
          <a:off x="4317328" y="52516367"/>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24</xdr:col>
      <xdr:colOff>159945</xdr:colOff>
      <xdr:row>144</xdr:row>
      <xdr:rowOff>192537</xdr:rowOff>
    </xdr:from>
    <xdr:to>
      <xdr:col>24</xdr:col>
      <xdr:colOff>159946</xdr:colOff>
      <xdr:row>146</xdr:row>
      <xdr:rowOff>274405</xdr:rowOff>
    </xdr:to>
    <xdr:cxnSp macro="">
      <xdr:nvCxnSpPr>
        <xdr:cNvPr id="10" name="直線矢印コネクタ 9"/>
        <xdr:cNvCxnSpPr/>
      </xdr:nvCxnSpPr>
      <xdr:spPr>
        <a:xfrm rot="16200000" flipV="1">
          <a:off x="4074688" y="52699412"/>
          <a:ext cx="77663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3056</xdr:colOff>
      <xdr:row>147</xdr:row>
      <xdr:rowOff>256715</xdr:rowOff>
    </xdr:from>
    <xdr:to>
      <xdr:col>29</xdr:col>
      <xdr:colOff>67744</xdr:colOff>
      <xdr:row>149</xdr:row>
      <xdr:rowOff>91683</xdr:rowOff>
    </xdr:to>
    <xdr:sp macro="" textlink="">
      <xdr:nvSpPr>
        <xdr:cNvPr id="11" name="正方形/長方形 10"/>
        <xdr:cNvSpPr/>
      </xdr:nvSpPr>
      <xdr:spPr>
        <a:xfrm>
          <a:off x="3051056" y="53417421"/>
          <a:ext cx="2216217" cy="5297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80</a:t>
          </a:r>
          <a:r>
            <a:rPr kumimoji="1" lang="ja-JP" altLang="en-US" sz="1100"/>
            <a:t>百万円</a:t>
          </a:r>
          <a:endParaRPr kumimoji="1" lang="en-US" altLang="ja-JP" sz="1100"/>
        </a:p>
      </xdr:txBody>
    </xdr:sp>
    <xdr:clientData/>
  </xdr:twoCellAnchor>
  <xdr:twoCellAnchor>
    <xdr:from>
      <xdr:col>13</xdr:col>
      <xdr:colOff>0</xdr:colOff>
      <xdr:row>149</xdr:row>
      <xdr:rowOff>238888</xdr:rowOff>
    </xdr:from>
    <xdr:to>
      <xdr:col>33</xdr:col>
      <xdr:colOff>53482</xdr:colOff>
      <xdr:row>152</xdr:row>
      <xdr:rowOff>24958</xdr:rowOff>
    </xdr:to>
    <xdr:sp macro="" textlink="">
      <xdr:nvSpPr>
        <xdr:cNvPr id="12" name="大かっこ 11"/>
        <xdr:cNvSpPr/>
      </xdr:nvSpPr>
      <xdr:spPr>
        <a:xfrm>
          <a:off x="2330824" y="54094359"/>
          <a:ext cx="3639364" cy="828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253</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470</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205</v>
      </c>
      <c r="H5" s="625"/>
      <c r="I5" s="625"/>
      <c r="J5" s="625"/>
      <c r="K5" s="625"/>
      <c r="L5" s="625"/>
      <c r="M5" s="664" t="s">
        <v>92</v>
      </c>
      <c r="N5" s="665"/>
      <c r="O5" s="665"/>
      <c r="P5" s="665"/>
      <c r="Q5" s="665"/>
      <c r="R5" s="666"/>
      <c r="S5" s="624" t="s">
        <v>157</v>
      </c>
      <c r="T5" s="625"/>
      <c r="U5" s="625"/>
      <c r="V5" s="625"/>
      <c r="W5" s="625"/>
      <c r="X5" s="626"/>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502</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3"/>
      <c r="AA7" s="383"/>
      <c r="AB7" s="383"/>
      <c r="AC7" s="383"/>
      <c r="AD7" s="385"/>
      <c r="AE7" s="498" t="s">
        <v>475</v>
      </c>
      <c r="AF7" s="499"/>
      <c r="AG7" s="499"/>
      <c r="AH7" s="499"/>
      <c r="AI7" s="499"/>
      <c r="AJ7" s="499"/>
      <c r="AK7" s="499"/>
      <c r="AL7" s="499"/>
      <c r="AM7" s="499"/>
      <c r="AN7" s="499"/>
      <c r="AO7" s="499"/>
      <c r="AP7" s="499"/>
      <c r="AQ7" s="499"/>
      <c r="AR7" s="499"/>
      <c r="AS7" s="499"/>
      <c r="AT7" s="499"/>
      <c r="AU7" s="499"/>
      <c r="AV7" s="499"/>
      <c r="AW7" s="499"/>
      <c r="AX7" s="500"/>
    </row>
    <row r="8" spans="1:50" ht="30" customHeight="1" x14ac:dyDescent="0.15">
      <c r="A8" s="644" t="s">
        <v>308</v>
      </c>
      <c r="B8" s="645"/>
      <c r="C8" s="645"/>
      <c r="D8" s="645"/>
      <c r="E8" s="645"/>
      <c r="F8" s="646"/>
      <c r="G8" s="641" t="str">
        <f>入力規則等!A26</f>
        <v>ＯＤＡ</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505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1" customHeight="1" x14ac:dyDescent="0.15">
      <c r="A10" s="193" t="s">
        <v>36</v>
      </c>
      <c r="B10" s="194"/>
      <c r="C10" s="194"/>
      <c r="D10" s="194"/>
      <c r="E10" s="194"/>
      <c r="F10" s="194"/>
      <c r="G10" s="195" t="s">
        <v>493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 customHeight="1" x14ac:dyDescent="0.15">
      <c r="A11" s="193" t="s">
        <v>6</v>
      </c>
      <c r="B11" s="194"/>
      <c r="C11" s="194"/>
      <c r="D11" s="194"/>
      <c r="E11" s="194"/>
      <c r="F11" s="501"/>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4">
        <v>67</v>
      </c>
      <c r="Q13" s="185"/>
      <c r="R13" s="185"/>
      <c r="S13" s="185"/>
      <c r="T13" s="185"/>
      <c r="U13" s="185"/>
      <c r="V13" s="186"/>
      <c r="W13" s="184">
        <v>67</v>
      </c>
      <c r="X13" s="185"/>
      <c r="Y13" s="185"/>
      <c r="Z13" s="185"/>
      <c r="AA13" s="185"/>
      <c r="AB13" s="185"/>
      <c r="AC13" s="186"/>
      <c r="AD13" s="184">
        <v>80</v>
      </c>
      <c r="AE13" s="185"/>
      <c r="AF13" s="185"/>
      <c r="AG13" s="185"/>
      <c r="AH13" s="185"/>
      <c r="AI13" s="185"/>
      <c r="AJ13" s="186"/>
      <c r="AK13" s="184">
        <v>80</v>
      </c>
      <c r="AL13" s="185"/>
      <c r="AM13" s="185"/>
      <c r="AN13" s="185"/>
      <c r="AO13" s="185"/>
      <c r="AP13" s="185"/>
      <c r="AQ13" s="186"/>
      <c r="AR13" s="198">
        <v>252</v>
      </c>
      <c r="AS13" s="199"/>
      <c r="AT13" s="199"/>
      <c r="AU13" s="199"/>
      <c r="AV13" s="199"/>
      <c r="AW13" s="199"/>
      <c r="AX13" s="200"/>
    </row>
    <row r="14" spans="1:50" ht="21" customHeight="1" x14ac:dyDescent="0.15">
      <c r="A14" s="406"/>
      <c r="B14" s="407"/>
      <c r="C14" s="407"/>
      <c r="D14" s="407"/>
      <c r="E14" s="407"/>
      <c r="F14" s="408"/>
      <c r="G14" s="513"/>
      <c r="H14" s="514"/>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3"/>
      <c r="H15" s="514"/>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3"/>
      <c r="H16" s="514"/>
      <c r="I16" s="188" t="s">
        <v>63</v>
      </c>
      <c r="J16" s="435"/>
      <c r="K16" s="435"/>
      <c r="L16" s="435"/>
      <c r="M16" s="435"/>
      <c r="N16" s="435"/>
      <c r="O16" s="436"/>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7"/>
      <c r="AS16" s="488"/>
      <c r="AT16" s="488"/>
      <c r="AU16" s="488"/>
      <c r="AV16" s="488"/>
      <c r="AW16" s="488"/>
      <c r="AX16" s="489"/>
    </row>
    <row r="17" spans="1:50" ht="24.75" customHeight="1" x14ac:dyDescent="0.15">
      <c r="A17" s="406"/>
      <c r="B17" s="407"/>
      <c r="C17" s="407"/>
      <c r="D17" s="407"/>
      <c r="E17" s="407"/>
      <c r="F17" s="408"/>
      <c r="G17" s="513"/>
      <c r="H17" s="514"/>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90"/>
      <c r="AS17" s="490"/>
      <c r="AT17" s="490"/>
      <c r="AU17" s="490"/>
      <c r="AV17" s="490"/>
      <c r="AW17" s="490"/>
      <c r="AX17" s="491"/>
    </row>
    <row r="18" spans="1:50" ht="24.75" customHeight="1" x14ac:dyDescent="0.15">
      <c r="A18" s="406"/>
      <c r="B18" s="407"/>
      <c r="C18" s="407"/>
      <c r="D18" s="407"/>
      <c r="E18" s="407"/>
      <c r="F18" s="408"/>
      <c r="G18" s="515"/>
      <c r="H18" s="516"/>
      <c r="I18" s="636" t="s">
        <v>22</v>
      </c>
      <c r="J18" s="637"/>
      <c r="K18" s="637"/>
      <c r="L18" s="637"/>
      <c r="M18" s="637"/>
      <c r="N18" s="637"/>
      <c r="O18" s="638"/>
      <c r="P18" s="658">
        <f>SUM(P13:V17)</f>
        <v>67</v>
      </c>
      <c r="Q18" s="659"/>
      <c r="R18" s="659"/>
      <c r="S18" s="659"/>
      <c r="T18" s="659"/>
      <c r="U18" s="659"/>
      <c r="V18" s="660"/>
      <c r="W18" s="658">
        <f>SUM(W13:AC17)</f>
        <v>67</v>
      </c>
      <c r="X18" s="659"/>
      <c r="Y18" s="659"/>
      <c r="Z18" s="659"/>
      <c r="AA18" s="659"/>
      <c r="AB18" s="659"/>
      <c r="AC18" s="660"/>
      <c r="AD18" s="658">
        <f t="shared" ref="AD18" si="0">SUM(AD13:AJ17)</f>
        <v>80</v>
      </c>
      <c r="AE18" s="659"/>
      <c r="AF18" s="659"/>
      <c r="AG18" s="659"/>
      <c r="AH18" s="659"/>
      <c r="AI18" s="659"/>
      <c r="AJ18" s="660"/>
      <c r="AK18" s="658">
        <f t="shared" ref="AK18" si="1">SUM(AK13:AQ17)</f>
        <v>80</v>
      </c>
      <c r="AL18" s="659"/>
      <c r="AM18" s="659"/>
      <c r="AN18" s="659"/>
      <c r="AO18" s="659"/>
      <c r="AP18" s="659"/>
      <c r="AQ18" s="660"/>
      <c r="AR18" s="658">
        <f t="shared" ref="AR18" si="2">SUM(AR13:AX17)</f>
        <v>252</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v>67</v>
      </c>
      <c r="Q19" s="185"/>
      <c r="R19" s="185"/>
      <c r="S19" s="185"/>
      <c r="T19" s="185"/>
      <c r="U19" s="185"/>
      <c r="V19" s="186"/>
      <c r="W19" s="184">
        <v>67</v>
      </c>
      <c r="X19" s="185"/>
      <c r="Y19" s="185"/>
      <c r="Z19" s="185"/>
      <c r="AA19" s="185"/>
      <c r="AB19" s="185"/>
      <c r="AC19" s="186"/>
      <c r="AD19" s="184">
        <v>80</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478</v>
      </c>
      <c r="H23" s="84"/>
      <c r="I23" s="84"/>
      <c r="J23" s="84"/>
      <c r="K23" s="84"/>
      <c r="L23" s="84"/>
      <c r="M23" s="84"/>
      <c r="N23" s="84"/>
      <c r="O23" s="85"/>
      <c r="P23" s="228" t="s">
        <v>479</v>
      </c>
      <c r="Q23" s="243"/>
      <c r="R23" s="243"/>
      <c r="S23" s="243"/>
      <c r="T23" s="243"/>
      <c r="U23" s="243"/>
      <c r="V23" s="243"/>
      <c r="W23" s="243"/>
      <c r="X23" s="244"/>
      <c r="Y23" s="237" t="s">
        <v>14</v>
      </c>
      <c r="Z23" s="238"/>
      <c r="AA23" s="239"/>
      <c r="AB23" s="176" t="s">
        <v>480</v>
      </c>
      <c r="AC23" s="177"/>
      <c r="AD23" s="177"/>
      <c r="AE23" s="97">
        <v>83</v>
      </c>
      <c r="AF23" s="98"/>
      <c r="AG23" s="98"/>
      <c r="AH23" s="98"/>
      <c r="AI23" s="99"/>
      <c r="AJ23" s="97">
        <v>88</v>
      </c>
      <c r="AK23" s="98"/>
      <c r="AL23" s="98"/>
      <c r="AM23" s="98"/>
      <c r="AN23" s="99"/>
      <c r="AO23" s="97">
        <v>116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480</v>
      </c>
      <c r="AC24" s="206"/>
      <c r="AD24" s="206"/>
      <c r="AE24" s="97">
        <v>193</v>
      </c>
      <c r="AF24" s="98"/>
      <c r="AG24" s="98"/>
      <c r="AH24" s="98"/>
      <c r="AI24" s="99"/>
      <c r="AJ24" s="97">
        <v>193</v>
      </c>
      <c r="AK24" s="98"/>
      <c r="AL24" s="98"/>
      <c r="AM24" s="98"/>
      <c r="AN24" s="99"/>
      <c r="AO24" s="97">
        <v>193</v>
      </c>
      <c r="AP24" s="98"/>
      <c r="AQ24" s="98"/>
      <c r="AR24" s="98"/>
      <c r="AS24" s="99"/>
      <c r="AT24" s="97"/>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AE23/193*100</f>
        <v>43.005181347150256</v>
      </c>
      <c r="AF25" s="98"/>
      <c r="AG25" s="98"/>
      <c r="AH25" s="98"/>
      <c r="AI25" s="99"/>
      <c r="AJ25" s="97">
        <f>AJ23/193*100</f>
        <v>45.595854922279791</v>
      </c>
      <c r="AK25" s="98"/>
      <c r="AL25" s="98"/>
      <c r="AM25" s="98"/>
      <c r="AN25" s="99"/>
      <c r="AO25" s="97">
        <f>AO23/193*100</f>
        <v>60.103626943005182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3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3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3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481</v>
      </c>
      <c r="H68" s="243"/>
      <c r="I68" s="243"/>
      <c r="J68" s="243"/>
      <c r="K68" s="243"/>
      <c r="L68" s="243"/>
      <c r="M68" s="243"/>
      <c r="N68" s="243"/>
      <c r="O68" s="243"/>
      <c r="P68" s="243"/>
      <c r="Q68" s="243"/>
      <c r="R68" s="243"/>
      <c r="S68" s="243"/>
      <c r="T68" s="243"/>
      <c r="U68" s="243"/>
      <c r="V68" s="243"/>
      <c r="W68" s="243"/>
      <c r="X68" s="244"/>
      <c r="Y68" s="627" t="s">
        <v>66</v>
      </c>
      <c r="Z68" s="628"/>
      <c r="AA68" s="629"/>
      <c r="AB68" s="120" t="s">
        <v>480</v>
      </c>
      <c r="AC68" s="121"/>
      <c r="AD68" s="122"/>
      <c r="AE68" s="97" t="s">
        <v>477</v>
      </c>
      <c r="AF68" s="98"/>
      <c r="AG68" s="98"/>
      <c r="AH68" s="98"/>
      <c r="AI68" s="99"/>
      <c r="AJ68" s="97">
        <v>172</v>
      </c>
      <c r="AK68" s="98"/>
      <c r="AL68" s="98"/>
      <c r="AM68" s="98"/>
      <c r="AN68" s="99"/>
      <c r="AO68" s="97" t="s">
        <v>477</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495</v>
      </c>
      <c r="AC69" s="212"/>
      <c r="AD69" s="213"/>
      <c r="AE69" s="97" t="s">
        <v>494</v>
      </c>
      <c r="AF69" s="98"/>
      <c r="AG69" s="98"/>
      <c r="AH69" s="98"/>
      <c r="AI69" s="99"/>
      <c r="AJ69" s="97" t="s">
        <v>494</v>
      </c>
      <c r="AK69" s="98"/>
      <c r="AL69" s="98"/>
      <c r="AM69" s="98"/>
      <c r="AN69" s="99"/>
      <c r="AO69" s="97" t="s">
        <v>494</v>
      </c>
      <c r="AP69" s="98"/>
      <c r="AQ69" s="98"/>
      <c r="AR69" s="98"/>
      <c r="AS69" s="99"/>
      <c r="AT69" s="97" t="s">
        <v>494</v>
      </c>
      <c r="AU69" s="98"/>
      <c r="AV69" s="98"/>
      <c r="AW69" s="98"/>
      <c r="AX69" s="356"/>
      <c r="AY69" s="10"/>
      <c r="AZ69" s="10"/>
      <c r="BA69" s="10"/>
      <c r="BB69" s="10"/>
      <c r="BC69" s="10"/>
      <c r="BD69" s="10"/>
      <c r="BE69" s="10"/>
      <c r="BF69" s="10"/>
      <c r="BG69" s="10"/>
      <c r="BH69" s="10"/>
    </row>
    <row r="70" spans="1:60" ht="33"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customHeight="1" x14ac:dyDescent="0.15">
      <c r="A71" s="537"/>
      <c r="B71" s="538"/>
      <c r="C71" s="538"/>
      <c r="D71" s="538"/>
      <c r="E71" s="538"/>
      <c r="F71" s="539"/>
      <c r="G71" s="228" t="s">
        <v>482</v>
      </c>
      <c r="H71" s="243"/>
      <c r="I71" s="243"/>
      <c r="J71" s="243"/>
      <c r="K71" s="243"/>
      <c r="L71" s="243"/>
      <c r="M71" s="243"/>
      <c r="N71" s="243"/>
      <c r="O71" s="243"/>
      <c r="P71" s="243"/>
      <c r="Q71" s="243"/>
      <c r="R71" s="243"/>
      <c r="S71" s="243"/>
      <c r="T71" s="243"/>
      <c r="U71" s="243"/>
      <c r="V71" s="243"/>
      <c r="W71" s="243"/>
      <c r="X71" s="244"/>
      <c r="Y71" s="669" t="s">
        <v>66</v>
      </c>
      <c r="Z71" s="670"/>
      <c r="AA71" s="671"/>
      <c r="AB71" s="120" t="s">
        <v>480</v>
      </c>
      <c r="AC71" s="121"/>
      <c r="AD71" s="122"/>
      <c r="AE71" s="97" t="s">
        <v>477</v>
      </c>
      <c r="AF71" s="98"/>
      <c r="AG71" s="98"/>
      <c r="AH71" s="98"/>
      <c r="AI71" s="99"/>
      <c r="AJ71" s="97">
        <v>101</v>
      </c>
      <c r="AK71" s="98"/>
      <c r="AL71" s="98"/>
      <c r="AM71" s="98"/>
      <c r="AN71" s="99"/>
      <c r="AO71" s="97" t="s">
        <v>477</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t="s">
        <v>495</v>
      </c>
      <c r="AC72" s="212"/>
      <c r="AD72" s="213"/>
      <c r="AE72" s="97" t="s">
        <v>494</v>
      </c>
      <c r="AF72" s="98"/>
      <c r="AG72" s="98"/>
      <c r="AH72" s="98"/>
      <c r="AI72" s="99"/>
      <c r="AJ72" s="97" t="s">
        <v>494</v>
      </c>
      <c r="AK72" s="98"/>
      <c r="AL72" s="98"/>
      <c r="AM72" s="98"/>
      <c r="AN72" s="99"/>
      <c r="AO72" s="97" t="s">
        <v>494</v>
      </c>
      <c r="AP72" s="98"/>
      <c r="AQ72" s="98"/>
      <c r="AR72" s="98"/>
      <c r="AS72" s="99"/>
      <c r="AT72" s="97" t="s">
        <v>494</v>
      </c>
      <c r="AU72" s="98"/>
      <c r="AV72" s="98"/>
      <c r="AW72" s="98"/>
      <c r="AX72" s="356"/>
      <c r="AY72" s="10"/>
      <c r="AZ72" s="10"/>
      <c r="BA72" s="10"/>
      <c r="BB72" s="10"/>
      <c r="BC72" s="10"/>
      <c r="BD72" s="10"/>
      <c r="BE72" s="10"/>
      <c r="BF72" s="10"/>
      <c r="BG72" s="10"/>
      <c r="BH72" s="10"/>
    </row>
    <row r="73" spans="1:60" ht="31.7"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customHeight="1" x14ac:dyDescent="0.15">
      <c r="A74" s="537"/>
      <c r="B74" s="538"/>
      <c r="C74" s="538"/>
      <c r="D74" s="538"/>
      <c r="E74" s="538"/>
      <c r="F74" s="539"/>
      <c r="G74" s="228" t="s">
        <v>483</v>
      </c>
      <c r="H74" s="243"/>
      <c r="I74" s="243"/>
      <c r="J74" s="243"/>
      <c r="K74" s="243"/>
      <c r="L74" s="243"/>
      <c r="M74" s="243"/>
      <c r="N74" s="243"/>
      <c r="O74" s="243"/>
      <c r="P74" s="243"/>
      <c r="Q74" s="243"/>
      <c r="R74" s="243"/>
      <c r="S74" s="243"/>
      <c r="T74" s="243"/>
      <c r="U74" s="243"/>
      <c r="V74" s="243"/>
      <c r="W74" s="243"/>
      <c r="X74" s="244"/>
      <c r="Y74" s="669" t="s">
        <v>66</v>
      </c>
      <c r="Z74" s="670"/>
      <c r="AA74" s="671"/>
      <c r="AB74" s="120" t="s">
        <v>484</v>
      </c>
      <c r="AC74" s="121"/>
      <c r="AD74" s="122"/>
      <c r="AE74" s="97">
        <v>1050</v>
      </c>
      <c r="AF74" s="98"/>
      <c r="AG74" s="98"/>
      <c r="AH74" s="98"/>
      <c r="AI74" s="99"/>
      <c r="AJ74" s="97">
        <v>1640</v>
      </c>
      <c r="AK74" s="98"/>
      <c r="AL74" s="98"/>
      <c r="AM74" s="98"/>
      <c r="AN74" s="99"/>
      <c r="AO74" s="97">
        <v>2440</v>
      </c>
      <c r="AP74" s="98"/>
      <c r="AQ74" s="98"/>
      <c r="AR74" s="98"/>
      <c r="AS74" s="99"/>
      <c r="AT74" s="549"/>
      <c r="AU74" s="549"/>
      <c r="AV74" s="549"/>
      <c r="AW74" s="549"/>
      <c r="AX74" s="550"/>
      <c r="AY74" s="10"/>
      <c r="AZ74" s="10"/>
      <c r="BA74" s="10"/>
      <c r="BB74" s="10"/>
      <c r="BC74" s="10"/>
    </row>
    <row r="75" spans="1:60" ht="22.5"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t="s">
        <v>484</v>
      </c>
      <c r="AC75" s="212"/>
      <c r="AD75" s="213"/>
      <c r="AE75" s="97">
        <v>1500</v>
      </c>
      <c r="AF75" s="98"/>
      <c r="AG75" s="98"/>
      <c r="AH75" s="98"/>
      <c r="AI75" s="99"/>
      <c r="AJ75" s="97">
        <v>1500</v>
      </c>
      <c r="AK75" s="98"/>
      <c r="AL75" s="98"/>
      <c r="AM75" s="98"/>
      <c r="AN75" s="99"/>
      <c r="AO75" s="97">
        <v>1800</v>
      </c>
      <c r="AP75" s="98"/>
      <c r="AQ75" s="98"/>
      <c r="AR75" s="98"/>
      <c r="AS75" s="99"/>
      <c r="AT75" s="97" t="s">
        <v>494</v>
      </c>
      <c r="AU75" s="98"/>
      <c r="AV75" s="98"/>
      <c r="AW75" s="98"/>
      <c r="AX75" s="356"/>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485</v>
      </c>
      <c r="H83" s="302"/>
      <c r="I83" s="302"/>
      <c r="J83" s="302"/>
      <c r="K83" s="302"/>
      <c r="L83" s="302"/>
      <c r="M83" s="302"/>
      <c r="N83" s="302"/>
      <c r="O83" s="302"/>
      <c r="P83" s="302"/>
      <c r="Q83" s="302"/>
      <c r="R83" s="302"/>
      <c r="S83" s="302"/>
      <c r="T83" s="302"/>
      <c r="U83" s="302"/>
      <c r="V83" s="302"/>
      <c r="W83" s="302"/>
      <c r="X83" s="302"/>
      <c r="Y83" s="546" t="s">
        <v>17</v>
      </c>
      <c r="Z83" s="547"/>
      <c r="AA83" s="548"/>
      <c r="AB83" s="674" t="s">
        <v>487</v>
      </c>
      <c r="AC83" s="124"/>
      <c r="AD83" s="125"/>
      <c r="AE83" s="214">
        <v>15.5</v>
      </c>
      <c r="AF83" s="215"/>
      <c r="AG83" s="215"/>
      <c r="AH83" s="215"/>
      <c r="AI83" s="215"/>
      <c r="AJ83" s="214">
        <v>6.8</v>
      </c>
      <c r="AK83" s="215"/>
      <c r="AL83" s="215"/>
      <c r="AM83" s="215"/>
      <c r="AN83" s="215"/>
      <c r="AO83" s="214">
        <v>1.2</v>
      </c>
      <c r="AP83" s="215"/>
      <c r="AQ83" s="215"/>
      <c r="AR83" s="215"/>
      <c r="AS83" s="215"/>
      <c r="AT83" s="97" t="s">
        <v>494</v>
      </c>
      <c r="AU83" s="98"/>
      <c r="AV83" s="98"/>
      <c r="AW83" s="98"/>
      <c r="AX83" s="356"/>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486</v>
      </c>
      <c r="AC84" s="101"/>
      <c r="AD84" s="102"/>
      <c r="AE84" s="100">
        <f>31/2</f>
        <v>15.5</v>
      </c>
      <c r="AF84" s="101"/>
      <c r="AG84" s="101"/>
      <c r="AH84" s="101"/>
      <c r="AI84" s="102"/>
      <c r="AJ84" s="100">
        <f>34/5</f>
        <v>6.8</v>
      </c>
      <c r="AK84" s="101"/>
      <c r="AL84" s="101"/>
      <c r="AM84" s="101"/>
      <c r="AN84" s="102"/>
      <c r="AO84" s="100">
        <f>ROUND(34/28,1)</f>
        <v>1.2</v>
      </c>
      <c r="AP84" s="101"/>
      <c r="AQ84" s="101"/>
      <c r="AR84" s="101"/>
      <c r="AS84" s="102"/>
      <c r="AT84" s="100" t="s">
        <v>494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488</v>
      </c>
      <c r="D98" s="544"/>
      <c r="E98" s="544"/>
      <c r="F98" s="544"/>
      <c r="G98" s="544"/>
      <c r="H98" s="544"/>
      <c r="I98" s="544"/>
      <c r="J98" s="544"/>
      <c r="K98" s="545"/>
      <c r="L98" s="184">
        <v>80</v>
      </c>
      <c r="M98" s="185"/>
      <c r="N98" s="185"/>
      <c r="O98" s="185"/>
      <c r="P98" s="185"/>
      <c r="Q98" s="186"/>
      <c r="R98" s="184">
        <v>252</v>
      </c>
      <c r="S98" s="185"/>
      <c r="T98" s="185"/>
      <c r="U98" s="185"/>
      <c r="V98" s="185"/>
      <c r="W98" s="186"/>
      <c r="X98" s="71" t="s">
        <v>517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80</v>
      </c>
      <c r="M104" s="604"/>
      <c r="N104" s="604"/>
      <c r="O104" s="604"/>
      <c r="P104" s="604"/>
      <c r="Q104" s="605"/>
      <c r="R104" s="603">
        <f>SUM(R98:W103)</f>
        <v>252</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8" t="s">
        <v>489</v>
      </c>
      <c r="AE108" s="349"/>
      <c r="AF108" s="349"/>
      <c r="AG108" s="345" t="s">
        <v>497</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7"/>
      <c r="AD109" s="261" t="s">
        <v>489</v>
      </c>
      <c r="AE109" s="262"/>
      <c r="AF109" s="262"/>
      <c r="AG109" s="282" t="s">
        <v>507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0" t="s">
        <v>489</v>
      </c>
      <c r="AE110" s="331"/>
      <c r="AF110" s="331"/>
      <c r="AG110" s="340" t="s">
        <v>496</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489</v>
      </c>
      <c r="AE111" s="277"/>
      <c r="AF111" s="277"/>
      <c r="AG111" s="279" t="s">
        <v>514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55" t="s">
        <v>508</v>
      </c>
      <c r="AE112" s="262"/>
      <c r="AF112" s="262"/>
      <c r="AG112" s="282" t="s">
        <v>509</v>
      </c>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x14ac:dyDescent="0.15">
      <c r="A113" s="265"/>
      <c r="B113" s="266"/>
      <c r="C113" s="451"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61" t="s">
        <v>489</v>
      </c>
      <c r="AE113" s="262"/>
      <c r="AF113" s="262"/>
      <c r="AG113" s="282" t="s">
        <v>503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55" t="s">
        <v>508</v>
      </c>
      <c r="AE114" s="262"/>
      <c r="AF114" s="262"/>
      <c r="AG114" s="282" t="s">
        <v>510</v>
      </c>
      <c r="AH114" s="259"/>
      <c r="AI114" s="259"/>
      <c r="AJ114" s="259"/>
      <c r="AK114" s="259"/>
      <c r="AL114" s="259"/>
      <c r="AM114" s="259"/>
      <c r="AN114" s="259"/>
      <c r="AO114" s="259"/>
      <c r="AP114" s="259"/>
      <c r="AQ114" s="259"/>
      <c r="AR114" s="259"/>
      <c r="AS114" s="259"/>
      <c r="AT114" s="259"/>
      <c r="AU114" s="259"/>
      <c r="AV114" s="259"/>
      <c r="AW114" s="259"/>
      <c r="AX114" s="283"/>
    </row>
    <row r="115" spans="1:64" ht="27.75" customHeight="1" x14ac:dyDescent="0.15">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61" t="s">
        <v>489</v>
      </c>
      <c r="AE115" s="262"/>
      <c r="AF115" s="262"/>
      <c r="AG115" s="282" t="s">
        <v>513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1" t="s">
        <v>489</v>
      </c>
      <c r="AE116" s="262"/>
      <c r="AF116" s="262"/>
      <c r="AG116" s="592" t="s">
        <v>511</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489</v>
      </c>
      <c r="AE117" s="331"/>
      <c r="AF117" s="335"/>
      <c r="AG117" s="341" t="s">
        <v>515</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t="s">
        <v>516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489</v>
      </c>
      <c r="AE119" s="351"/>
      <c r="AF119" s="351"/>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61" t="s">
        <v>489</v>
      </c>
      <c r="AE120" s="262"/>
      <c r="AF120" s="262"/>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x14ac:dyDescent="0.15">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61" t="s">
        <v>489</v>
      </c>
      <c r="AE121" s="262"/>
      <c r="AF121" s="262"/>
      <c r="AG121" s="340" t="s">
        <v>506</v>
      </c>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490</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2"/>
      <c r="V125" s="342"/>
      <c r="W125" s="342"/>
      <c r="X125" s="342"/>
      <c r="Y125" s="342"/>
      <c r="Z125" s="342"/>
      <c r="AA125" s="342"/>
      <c r="AB125" s="342"/>
      <c r="AC125" s="342"/>
      <c r="AD125" s="342"/>
      <c r="AE125" s="342"/>
      <c r="AF125" s="564"/>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2"/>
      <c r="C126" s="382" t="s">
        <v>64</v>
      </c>
      <c r="D126" s="432"/>
      <c r="E126" s="432"/>
      <c r="F126" s="433"/>
      <c r="G126" s="386" t="s">
        <v>491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7" t="s">
        <v>68</v>
      </c>
      <c r="D127" s="588"/>
      <c r="E127" s="588"/>
      <c r="F127" s="589"/>
      <c r="G127" s="590" t="s">
        <v>492</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1.25" customHeight="1" thickBot="1" x14ac:dyDescent="0.2">
      <c r="A129" s="431" t="s">
        <v>520</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1.25" customHeight="1" thickBot="1" x14ac:dyDescent="0.2">
      <c r="A131" s="389" t="s">
        <v>307</v>
      </c>
      <c r="B131" s="390"/>
      <c r="C131" s="390"/>
      <c r="D131" s="390"/>
      <c r="E131" s="391"/>
      <c r="F131" s="424" t="s">
        <v>521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t="s">
        <v>518</v>
      </c>
      <c r="B133" s="561"/>
      <c r="C133" s="561"/>
      <c r="D133" s="561"/>
      <c r="E133" s="562"/>
      <c r="F133" s="427" t="s">
        <v>519</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6" customHeight="1" thickBot="1" x14ac:dyDescent="0.2">
      <c r="A135" s="352" t="s">
        <v>522</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6" t="s">
        <v>224</v>
      </c>
      <c r="B137" s="318"/>
      <c r="C137" s="318"/>
      <c r="D137" s="318"/>
      <c r="E137" s="318"/>
      <c r="F137" s="318"/>
      <c r="G137" s="551">
        <v>119</v>
      </c>
      <c r="H137" s="552"/>
      <c r="I137" s="552"/>
      <c r="J137" s="552"/>
      <c r="K137" s="552"/>
      <c r="L137" s="552"/>
      <c r="M137" s="552"/>
      <c r="N137" s="552"/>
      <c r="O137" s="552"/>
      <c r="P137" s="553"/>
      <c r="Q137" s="318" t="s">
        <v>225</v>
      </c>
      <c r="R137" s="318"/>
      <c r="S137" s="318"/>
      <c r="T137" s="318"/>
      <c r="U137" s="318"/>
      <c r="V137" s="318"/>
      <c r="W137" s="551">
        <v>119</v>
      </c>
      <c r="X137" s="552"/>
      <c r="Y137" s="552"/>
      <c r="Z137" s="552"/>
      <c r="AA137" s="552"/>
      <c r="AB137" s="552"/>
      <c r="AC137" s="552"/>
      <c r="AD137" s="552"/>
      <c r="AE137" s="552"/>
      <c r="AF137" s="553"/>
      <c r="AG137" s="318" t="s">
        <v>226</v>
      </c>
      <c r="AH137" s="318"/>
      <c r="AI137" s="318"/>
      <c r="AJ137" s="318"/>
      <c r="AK137" s="318"/>
      <c r="AL137" s="318"/>
      <c r="AM137" s="523">
        <v>144</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5">
        <v>268</v>
      </c>
      <c r="H138" s="316"/>
      <c r="I138" s="316"/>
      <c r="J138" s="316"/>
      <c r="K138" s="316"/>
      <c r="L138" s="316"/>
      <c r="M138" s="316"/>
      <c r="N138" s="316"/>
      <c r="O138" s="316"/>
      <c r="P138" s="317"/>
      <c r="Q138" s="430" t="s">
        <v>228</v>
      </c>
      <c r="R138" s="430"/>
      <c r="S138" s="430"/>
      <c r="T138" s="430"/>
      <c r="U138" s="430"/>
      <c r="V138" s="430"/>
      <c r="W138" s="315">
        <v>252</v>
      </c>
      <c r="X138" s="316"/>
      <c r="Y138" s="316"/>
      <c r="Z138" s="316"/>
      <c r="AA138" s="316"/>
      <c r="AB138" s="316"/>
      <c r="AC138" s="316"/>
      <c r="AD138" s="316"/>
      <c r="AE138" s="316"/>
      <c r="AF138" s="317"/>
      <c r="AG138" s="319"/>
      <c r="AH138" s="320"/>
      <c r="AI138" s="320"/>
      <c r="AJ138" s="320"/>
      <c r="AK138" s="320"/>
      <c r="AL138" s="320"/>
      <c r="AM138" s="357"/>
      <c r="AN138" s="358"/>
      <c r="AO138" s="358"/>
      <c r="AP138" s="358"/>
      <c r="AQ138" s="358"/>
      <c r="AR138" s="358"/>
      <c r="AS138" s="358"/>
      <c r="AT138" s="358"/>
      <c r="AU138" s="358"/>
      <c r="AV138" s="359"/>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4.75" customHeight="1" x14ac:dyDescent="0.15">
      <c r="A180" s="369"/>
      <c r="B180" s="370"/>
      <c r="C180" s="370"/>
      <c r="D180" s="370"/>
      <c r="E180" s="370"/>
      <c r="F180" s="371"/>
      <c r="G180" s="360" t="s">
        <v>498</v>
      </c>
      <c r="H180" s="361"/>
      <c r="I180" s="361"/>
      <c r="J180" s="361"/>
      <c r="K180" s="362"/>
      <c r="L180" s="363" t="s">
        <v>499</v>
      </c>
      <c r="M180" s="364"/>
      <c r="N180" s="364"/>
      <c r="O180" s="364"/>
      <c r="P180" s="364"/>
      <c r="Q180" s="364"/>
      <c r="R180" s="364"/>
      <c r="S180" s="364"/>
      <c r="T180" s="364"/>
      <c r="U180" s="364"/>
      <c r="V180" s="364"/>
      <c r="W180" s="364"/>
      <c r="X180" s="365"/>
      <c r="Y180" s="395">
        <v>80</v>
      </c>
      <c r="Z180" s="396"/>
      <c r="AA180" s="396"/>
      <c r="AB180" s="397"/>
      <c r="AC180" s="360"/>
      <c r="AD180" s="398"/>
      <c r="AE180" s="398"/>
      <c r="AF180" s="398"/>
      <c r="AG180" s="399"/>
      <c r="AH180" s="363"/>
      <c r="AI180" s="481"/>
      <c r="AJ180" s="481"/>
      <c r="AK180" s="481"/>
      <c r="AL180" s="481"/>
      <c r="AM180" s="481"/>
      <c r="AN180" s="481"/>
      <c r="AO180" s="481"/>
      <c r="AP180" s="481"/>
      <c r="AQ180" s="481"/>
      <c r="AR180" s="481"/>
      <c r="AS180" s="481"/>
      <c r="AT180" s="482"/>
      <c r="AU180" s="395"/>
      <c r="AV180" s="396"/>
      <c r="AW180" s="396"/>
      <c r="AX180" s="483"/>
    </row>
    <row r="181" spans="1:50" ht="24.75" customHeight="1" x14ac:dyDescent="0.15">
      <c r="A181" s="369"/>
      <c r="B181" s="370"/>
      <c r="C181" s="370"/>
      <c r="D181" s="370"/>
      <c r="E181" s="370"/>
      <c r="F181" s="37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69"/>
      <c r="B182" s="370"/>
      <c r="C182" s="370"/>
      <c r="D182" s="370"/>
      <c r="E182" s="370"/>
      <c r="F182" s="37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69"/>
      <c r="B183" s="370"/>
      <c r="C183" s="370"/>
      <c r="D183" s="370"/>
      <c r="E183" s="370"/>
      <c r="F183" s="37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69"/>
      <c r="B184" s="370"/>
      <c r="C184" s="370"/>
      <c r="D184" s="370"/>
      <c r="E184" s="370"/>
      <c r="F184" s="37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69"/>
      <c r="B185" s="370"/>
      <c r="C185" s="370"/>
      <c r="D185" s="370"/>
      <c r="E185" s="370"/>
      <c r="F185" s="37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69"/>
      <c r="B186" s="370"/>
      <c r="C186" s="370"/>
      <c r="D186" s="370"/>
      <c r="E186" s="370"/>
      <c r="F186" s="371"/>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69"/>
      <c r="B187" s="370"/>
      <c r="C187" s="370"/>
      <c r="D187" s="370"/>
      <c r="E187" s="370"/>
      <c r="F187" s="371"/>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69"/>
      <c r="B188" s="370"/>
      <c r="C188" s="370"/>
      <c r="D188" s="370"/>
      <c r="E188" s="370"/>
      <c r="F188" s="371"/>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69"/>
      <c r="B189" s="370"/>
      <c r="C189" s="370"/>
      <c r="D189" s="370"/>
      <c r="E189" s="370"/>
      <c r="F189" s="371"/>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x14ac:dyDescent="0.15">
      <c r="A190" s="369"/>
      <c r="B190" s="370"/>
      <c r="C190" s="370"/>
      <c r="D190" s="370"/>
      <c r="E190" s="370"/>
      <c r="F190" s="371"/>
      <c r="G190" s="566" t="s">
        <v>22</v>
      </c>
      <c r="H190" s="567"/>
      <c r="I190" s="567"/>
      <c r="J190" s="567"/>
      <c r="K190" s="567"/>
      <c r="L190" s="568"/>
      <c r="M190" s="155"/>
      <c r="N190" s="155"/>
      <c r="O190" s="155"/>
      <c r="P190" s="155"/>
      <c r="Q190" s="155"/>
      <c r="R190" s="155"/>
      <c r="S190" s="155"/>
      <c r="T190" s="155"/>
      <c r="U190" s="155"/>
      <c r="V190" s="155"/>
      <c r="W190" s="155"/>
      <c r="X190" s="156"/>
      <c r="Y190" s="569">
        <f>SUM(Y180:AB189)</f>
        <v>80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4.75" hidden="1" customHeight="1" x14ac:dyDescent="0.15">
      <c r="A193" s="369"/>
      <c r="B193" s="370"/>
      <c r="C193" s="370"/>
      <c r="D193" s="370"/>
      <c r="E193" s="370"/>
      <c r="F193" s="371"/>
      <c r="G193" s="360"/>
      <c r="H193" s="398"/>
      <c r="I193" s="398"/>
      <c r="J193" s="398"/>
      <c r="K193" s="399"/>
      <c r="L193" s="363"/>
      <c r="M193" s="481"/>
      <c r="N193" s="481"/>
      <c r="O193" s="481"/>
      <c r="P193" s="481"/>
      <c r="Q193" s="481"/>
      <c r="R193" s="481"/>
      <c r="S193" s="481"/>
      <c r="T193" s="481"/>
      <c r="U193" s="481"/>
      <c r="V193" s="481"/>
      <c r="W193" s="481"/>
      <c r="X193" s="482"/>
      <c r="Y193" s="395"/>
      <c r="Z193" s="396"/>
      <c r="AA193" s="396"/>
      <c r="AB193" s="397"/>
      <c r="AC193" s="360"/>
      <c r="AD193" s="398"/>
      <c r="AE193" s="398"/>
      <c r="AF193" s="398"/>
      <c r="AG193" s="399"/>
      <c r="AH193" s="363"/>
      <c r="AI193" s="481"/>
      <c r="AJ193" s="481"/>
      <c r="AK193" s="481"/>
      <c r="AL193" s="481"/>
      <c r="AM193" s="481"/>
      <c r="AN193" s="481"/>
      <c r="AO193" s="481"/>
      <c r="AP193" s="481"/>
      <c r="AQ193" s="481"/>
      <c r="AR193" s="481"/>
      <c r="AS193" s="481"/>
      <c r="AT193" s="482"/>
      <c r="AU193" s="395"/>
      <c r="AV193" s="396"/>
      <c r="AW193" s="396"/>
      <c r="AX193" s="483"/>
    </row>
    <row r="194" spans="1:50" ht="24.75" hidden="1" customHeight="1" x14ac:dyDescent="0.15">
      <c r="A194" s="369"/>
      <c r="B194" s="370"/>
      <c r="C194" s="370"/>
      <c r="D194" s="370"/>
      <c r="E194" s="370"/>
      <c r="F194" s="37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69"/>
      <c r="B195" s="370"/>
      <c r="C195" s="370"/>
      <c r="D195" s="370"/>
      <c r="E195" s="370"/>
      <c r="F195" s="37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69"/>
      <c r="B196" s="370"/>
      <c r="C196" s="370"/>
      <c r="D196" s="370"/>
      <c r="E196" s="370"/>
      <c r="F196" s="37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69"/>
      <c r="B197" s="370"/>
      <c r="C197" s="370"/>
      <c r="D197" s="370"/>
      <c r="E197" s="370"/>
      <c r="F197" s="37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69"/>
      <c r="B198" s="370"/>
      <c r="C198" s="370"/>
      <c r="D198" s="370"/>
      <c r="E198" s="370"/>
      <c r="F198" s="37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69"/>
      <c r="B199" s="370"/>
      <c r="C199" s="370"/>
      <c r="D199" s="370"/>
      <c r="E199" s="370"/>
      <c r="F199" s="371"/>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69"/>
      <c r="B200" s="370"/>
      <c r="C200" s="370"/>
      <c r="D200" s="370"/>
      <c r="E200" s="370"/>
      <c r="F200" s="371"/>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69"/>
      <c r="B201" s="370"/>
      <c r="C201" s="370"/>
      <c r="D201" s="370"/>
      <c r="E201" s="370"/>
      <c r="F201" s="371"/>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69"/>
      <c r="B202" s="370"/>
      <c r="C202" s="370"/>
      <c r="D202" s="370"/>
      <c r="E202" s="370"/>
      <c r="F202" s="371"/>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hidden="1" customHeight="1" thickBot="1" x14ac:dyDescent="0.2">
      <c r="A203" s="369"/>
      <c r="B203" s="370"/>
      <c r="C203" s="370"/>
      <c r="D203" s="370"/>
      <c r="E203" s="370"/>
      <c r="F203" s="371"/>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4.75" hidden="1" customHeight="1" x14ac:dyDescent="0.15">
      <c r="A206" s="369"/>
      <c r="B206" s="370"/>
      <c r="C206" s="370"/>
      <c r="D206" s="370"/>
      <c r="E206" s="370"/>
      <c r="F206" s="371"/>
      <c r="G206" s="360"/>
      <c r="H206" s="398"/>
      <c r="I206" s="398"/>
      <c r="J206" s="398"/>
      <c r="K206" s="399"/>
      <c r="L206" s="363"/>
      <c r="M206" s="481"/>
      <c r="N206" s="481"/>
      <c r="O206" s="481"/>
      <c r="P206" s="481"/>
      <c r="Q206" s="481"/>
      <c r="R206" s="481"/>
      <c r="S206" s="481"/>
      <c r="T206" s="481"/>
      <c r="U206" s="481"/>
      <c r="V206" s="481"/>
      <c r="W206" s="481"/>
      <c r="X206" s="482"/>
      <c r="Y206" s="395"/>
      <c r="Z206" s="396"/>
      <c r="AA206" s="396"/>
      <c r="AB206" s="397"/>
      <c r="AC206" s="360"/>
      <c r="AD206" s="398"/>
      <c r="AE206" s="398"/>
      <c r="AF206" s="398"/>
      <c r="AG206" s="399"/>
      <c r="AH206" s="363"/>
      <c r="AI206" s="481"/>
      <c r="AJ206" s="481"/>
      <c r="AK206" s="481"/>
      <c r="AL206" s="481"/>
      <c r="AM206" s="481"/>
      <c r="AN206" s="481"/>
      <c r="AO206" s="481"/>
      <c r="AP206" s="481"/>
      <c r="AQ206" s="481"/>
      <c r="AR206" s="481"/>
      <c r="AS206" s="481"/>
      <c r="AT206" s="482"/>
      <c r="AU206" s="395"/>
      <c r="AV206" s="396"/>
      <c r="AW206" s="396"/>
      <c r="AX206" s="483"/>
    </row>
    <row r="207" spans="1:50" ht="24.75" hidden="1" customHeight="1" x14ac:dyDescent="0.15">
      <c r="A207" s="369"/>
      <c r="B207" s="370"/>
      <c r="C207" s="370"/>
      <c r="D207" s="370"/>
      <c r="E207" s="370"/>
      <c r="F207" s="37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69"/>
      <c r="B208" s="370"/>
      <c r="C208" s="370"/>
      <c r="D208" s="370"/>
      <c r="E208" s="370"/>
      <c r="F208" s="37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69"/>
      <c r="B209" s="370"/>
      <c r="C209" s="370"/>
      <c r="D209" s="370"/>
      <c r="E209" s="370"/>
      <c r="F209" s="37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69"/>
      <c r="B210" s="370"/>
      <c r="C210" s="370"/>
      <c r="D210" s="370"/>
      <c r="E210" s="370"/>
      <c r="F210" s="37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69"/>
      <c r="B211" s="370"/>
      <c r="C211" s="370"/>
      <c r="D211" s="370"/>
      <c r="E211" s="370"/>
      <c r="F211" s="37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69"/>
      <c r="B212" s="370"/>
      <c r="C212" s="370"/>
      <c r="D212" s="370"/>
      <c r="E212" s="370"/>
      <c r="F212" s="371"/>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69"/>
      <c r="B213" s="370"/>
      <c r="C213" s="370"/>
      <c r="D213" s="370"/>
      <c r="E213" s="370"/>
      <c r="F213" s="371"/>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69"/>
      <c r="B214" s="370"/>
      <c r="C214" s="370"/>
      <c r="D214" s="370"/>
      <c r="E214" s="370"/>
      <c r="F214" s="371"/>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69"/>
      <c r="B215" s="370"/>
      <c r="C215" s="370"/>
      <c r="D215" s="370"/>
      <c r="E215" s="370"/>
      <c r="F215" s="371"/>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hidden="1" customHeight="1" thickBot="1" x14ac:dyDescent="0.2">
      <c r="A216" s="369"/>
      <c r="B216" s="370"/>
      <c r="C216" s="370"/>
      <c r="D216" s="370"/>
      <c r="E216" s="370"/>
      <c r="F216" s="371"/>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4.75" hidden="1" customHeight="1" x14ac:dyDescent="0.15">
      <c r="A219" s="369"/>
      <c r="B219" s="370"/>
      <c r="C219" s="370"/>
      <c r="D219" s="370"/>
      <c r="E219" s="370"/>
      <c r="F219" s="371"/>
      <c r="G219" s="360"/>
      <c r="H219" s="398"/>
      <c r="I219" s="398"/>
      <c r="J219" s="398"/>
      <c r="K219" s="399"/>
      <c r="L219" s="363"/>
      <c r="M219" s="481"/>
      <c r="N219" s="481"/>
      <c r="O219" s="481"/>
      <c r="P219" s="481"/>
      <c r="Q219" s="481"/>
      <c r="R219" s="481"/>
      <c r="S219" s="481"/>
      <c r="T219" s="481"/>
      <c r="U219" s="481"/>
      <c r="V219" s="481"/>
      <c r="W219" s="481"/>
      <c r="X219" s="482"/>
      <c r="Y219" s="395"/>
      <c r="Z219" s="396"/>
      <c r="AA219" s="396"/>
      <c r="AB219" s="397"/>
      <c r="AC219" s="360"/>
      <c r="AD219" s="398"/>
      <c r="AE219" s="398"/>
      <c r="AF219" s="398"/>
      <c r="AG219" s="399"/>
      <c r="AH219" s="363"/>
      <c r="AI219" s="481"/>
      <c r="AJ219" s="481"/>
      <c r="AK219" s="481"/>
      <c r="AL219" s="481"/>
      <c r="AM219" s="481"/>
      <c r="AN219" s="481"/>
      <c r="AO219" s="481"/>
      <c r="AP219" s="481"/>
      <c r="AQ219" s="481"/>
      <c r="AR219" s="481"/>
      <c r="AS219" s="481"/>
      <c r="AT219" s="482"/>
      <c r="AU219" s="395"/>
      <c r="AV219" s="396"/>
      <c r="AW219" s="396"/>
      <c r="AX219" s="483"/>
    </row>
    <row r="220" spans="1:50" ht="24.75" hidden="1" customHeight="1" x14ac:dyDescent="0.15">
      <c r="A220" s="369"/>
      <c r="B220" s="370"/>
      <c r="C220" s="370"/>
      <c r="D220" s="370"/>
      <c r="E220" s="370"/>
      <c r="F220" s="37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69"/>
      <c r="B221" s="370"/>
      <c r="C221" s="370"/>
      <c r="D221" s="370"/>
      <c r="E221" s="370"/>
      <c r="F221" s="37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hidden="1" customHeight="1" x14ac:dyDescent="0.15">
      <c r="A222" s="369"/>
      <c r="B222" s="370"/>
      <c r="C222" s="370"/>
      <c r="D222" s="370"/>
      <c r="E222" s="370"/>
      <c r="F222" s="37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hidden="1" customHeight="1" x14ac:dyDescent="0.15">
      <c r="A223" s="369"/>
      <c r="B223" s="370"/>
      <c r="C223" s="370"/>
      <c r="D223" s="370"/>
      <c r="E223" s="370"/>
      <c r="F223" s="37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69"/>
      <c r="B224" s="370"/>
      <c r="C224" s="370"/>
      <c r="D224" s="370"/>
      <c r="E224" s="370"/>
      <c r="F224" s="37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69"/>
      <c r="B225" s="370"/>
      <c r="C225" s="370"/>
      <c r="D225" s="370"/>
      <c r="E225" s="370"/>
      <c r="F225" s="37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69"/>
      <c r="B226" s="370"/>
      <c r="C226" s="370"/>
      <c r="D226" s="370"/>
      <c r="E226" s="370"/>
      <c r="F226" s="371"/>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69"/>
      <c r="B227" s="370"/>
      <c r="C227" s="370"/>
      <c r="D227" s="370"/>
      <c r="E227" s="370"/>
      <c r="F227" s="371"/>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69"/>
      <c r="B228" s="370"/>
      <c r="C228" s="370"/>
      <c r="D228" s="370"/>
      <c r="E228" s="370"/>
      <c r="F228" s="371"/>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hidden="1" customHeight="1" x14ac:dyDescent="0.15">
      <c r="A229" s="369"/>
      <c r="B229" s="370"/>
      <c r="C229" s="370"/>
      <c r="D229" s="370"/>
      <c r="E229" s="370"/>
      <c r="F229" s="371"/>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500</v>
      </c>
      <c r="D236" s="577"/>
      <c r="E236" s="577"/>
      <c r="F236" s="577"/>
      <c r="G236" s="577"/>
      <c r="H236" s="577"/>
      <c r="I236" s="577"/>
      <c r="J236" s="577"/>
      <c r="K236" s="577"/>
      <c r="L236" s="577"/>
      <c r="M236" s="578" t="s">
        <v>501</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80</v>
      </c>
      <c r="AL236" s="580"/>
      <c r="AM236" s="580"/>
      <c r="AN236" s="580"/>
      <c r="AO236" s="580"/>
      <c r="AP236" s="581"/>
      <c r="AQ236" s="578"/>
      <c r="AR236" s="577"/>
      <c r="AS236" s="577"/>
      <c r="AT236" s="577"/>
      <c r="AU236" s="579"/>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J83:AX83">
    <cfRule type="expression" dxfId="957" priority="465">
      <formula>IF(RIGHT(TEXT(AJ83,"0.#"),1)=".",FALSE,TRUE)</formula>
    </cfRule>
    <cfRule type="expression" dxfId="956" priority="466">
      <formula>IF(RIGHT(TEXT(AJ83,"0.#"),1)=".",TRUE,FALSE)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P15:V17 P13:AX13 AR15:AX15">
    <cfRule type="expression" dxfId="939" priority="261">
      <formula>IF(RIGHT(TEXT(P13,"0.#"),1)=".",FALSE,TRUE)</formula>
    </cfRule>
    <cfRule type="expression" dxfId="938" priority="262">
      <formula>IF(RIGHT(TEXT(P13,"0.#"),1)=".",TRUE,FALSE)</formula>
    </cfRule>
  </conditionalFormatting>
  <conditionalFormatting sqref="P19:AJ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S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J23:AS23 AE24:AX24">
    <cfRule type="expression" dxfId="803" priority="75">
      <formula>IF(RIGHT(TEXT(AE23,"0.#"),1)=".",FALSE,TRUE)</formula>
    </cfRule>
    <cfRule type="expression" dxfId="802" priority="76">
      <formula>IF(RIGHT(TEXT(AE23,"0.#"),1)=".",TRUE,FALSE)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cfRule type="expression" dxfId="769" priority="25">
      <formula>IF(RIGHT(TEXT(AE75,"0.#"),1)=".",FALSE,TRUE)</formula>
    </cfRule>
    <cfRule type="expression" dxfId="768" priority="26">
      <formula>IF(RIGHT(TEXT(AE75,"0.#"),1)=".",TRUE,FALSE)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W14:AC14">
    <cfRule type="expression" dxfId="765" priority="21">
      <formula>IF(RIGHT(TEXT(W14,"0.#"),1)=".",FALSE,TRUE)</formula>
    </cfRule>
    <cfRule type="expression" dxfId="764" priority="22">
      <formula>IF(RIGHT(TEXT(W14,"0.#"),1)=".",TRUE,FALSE)</formula>
    </cfRule>
  </conditionalFormatting>
  <conditionalFormatting sqref="W15:AC17">
    <cfRule type="expression" dxfId="763" priority="19">
      <formula>IF(RIGHT(TEXT(W15,"0.#"),1)=".",FALSE,TRUE)</formula>
    </cfRule>
    <cfRule type="expression" dxfId="762" priority="20">
      <formula>IF(RIGHT(TEXT(W15,"0.#"),1)=".",TRUE,FALSE)</formula>
    </cfRule>
  </conditionalFormatting>
  <conditionalFormatting sqref="AD14:AJ14">
    <cfRule type="expression" dxfId="761" priority="17">
      <formula>IF(RIGHT(TEXT(AD14,"0.#"),1)=".",FALSE,TRUE)</formula>
    </cfRule>
    <cfRule type="expression" dxfId="760" priority="18">
      <formula>IF(RIGHT(TEXT(AD14,"0.#"),1)=".",TRUE,FALSE)</formula>
    </cfRule>
  </conditionalFormatting>
  <conditionalFormatting sqref="AD15:AJ17">
    <cfRule type="expression" dxfId="759" priority="15">
      <formula>IF(RIGHT(TEXT(AD15,"0.#"),1)=".",FALSE,TRUE)</formula>
    </cfRule>
    <cfRule type="expression" dxfId="758" priority="16">
      <formula>IF(RIGHT(TEXT(AD15,"0.#"),1)=".",TRUE,FALSE)</formula>
    </cfRule>
  </conditionalFormatting>
  <conditionalFormatting sqref="AK14:AQ14">
    <cfRule type="expression" dxfId="757" priority="13">
      <formula>IF(RIGHT(TEXT(AK14,"0.#"),1)=".",FALSE,TRUE)</formula>
    </cfRule>
    <cfRule type="expression" dxfId="756" priority="14">
      <formula>IF(RIGHT(TEXT(AK14,"0.#"),1)=".",TRUE,FALSE)</formula>
    </cfRule>
  </conditionalFormatting>
  <conditionalFormatting sqref="AK15:AQ17">
    <cfRule type="expression" dxfId="755" priority="11">
      <formula>IF(RIGHT(TEXT(AK15,"0.#"),1)=".",FALSE,TRUE)</formula>
    </cfRule>
    <cfRule type="expression" dxfId="754" priority="12">
      <formula>IF(RIGHT(TEXT(AK15,"0.#"),1)=".",TRUE,FALSE)</formula>
    </cfRule>
  </conditionalFormatting>
  <conditionalFormatting sqref="AJ25:AN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E72:AX72">
    <cfRule type="expression" dxfId="745" priority="1">
      <formula>IF(RIGHT(TEXT(AE72,"0.#"),1)=".",FALSE,TRUE)</formula>
    </cfRule>
    <cfRule type="expression" dxfId="744" priority="2">
      <formula>IF(RIGHT(TEXT(AE72,"0.#"),1)=".",TRUE,FALSE)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47625</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189</xdr:row>
                    <xdr:rowOff>276225</xdr:rowOff>
                  </from>
                  <to>
                    <xdr:col>44</xdr:col>
                    <xdr:colOff>114300</xdr:colOff>
                    <xdr:row>229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235</xdr:row>
                    <xdr:rowOff>266700</xdr:rowOff>
                  </from>
                  <to>
                    <xdr:col>44</xdr:col>
                    <xdr:colOff>114300</xdr:colOff>
                    <xdr:row>496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5"/>
      <c r="B3" s="706"/>
      <c r="C3" s="706"/>
      <c r="D3" s="706"/>
      <c r="E3" s="706"/>
      <c r="F3" s="70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05"/>
      <c r="B4" s="706"/>
      <c r="C4" s="706"/>
      <c r="D4" s="706"/>
      <c r="E4" s="706"/>
      <c r="F4" s="707"/>
      <c r="G4" s="360"/>
      <c r="H4" s="398"/>
      <c r="I4" s="398"/>
      <c r="J4" s="398"/>
      <c r="K4" s="399"/>
      <c r="L4" s="363"/>
      <c r="M4" s="481"/>
      <c r="N4" s="481"/>
      <c r="O4" s="481"/>
      <c r="P4" s="481"/>
      <c r="Q4" s="481"/>
      <c r="R4" s="481"/>
      <c r="S4" s="481"/>
      <c r="T4" s="481"/>
      <c r="U4" s="481"/>
      <c r="V4" s="481"/>
      <c r="W4" s="481"/>
      <c r="X4" s="482"/>
      <c r="Y4" s="395"/>
      <c r="Z4" s="396"/>
      <c r="AA4" s="396"/>
      <c r="AB4" s="397"/>
      <c r="AC4" s="360"/>
      <c r="AD4" s="398"/>
      <c r="AE4" s="398"/>
      <c r="AF4" s="398"/>
      <c r="AG4" s="399"/>
      <c r="AH4" s="363"/>
      <c r="AI4" s="481"/>
      <c r="AJ4" s="481"/>
      <c r="AK4" s="481"/>
      <c r="AL4" s="481"/>
      <c r="AM4" s="481"/>
      <c r="AN4" s="481"/>
      <c r="AO4" s="481"/>
      <c r="AP4" s="481"/>
      <c r="AQ4" s="481"/>
      <c r="AR4" s="481"/>
      <c r="AS4" s="481"/>
      <c r="AT4" s="482"/>
      <c r="AU4" s="395"/>
      <c r="AV4" s="396"/>
      <c r="AW4" s="396"/>
      <c r="AX4" s="483"/>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5"/>
      <c r="B16" s="706"/>
      <c r="C16" s="706"/>
      <c r="D16" s="706"/>
      <c r="E16" s="706"/>
      <c r="F16" s="70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05"/>
      <c r="B17" s="706"/>
      <c r="C17" s="706"/>
      <c r="D17" s="706"/>
      <c r="E17" s="706"/>
      <c r="F17" s="707"/>
      <c r="G17" s="360"/>
      <c r="H17" s="398"/>
      <c r="I17" s="398"/>
      <c r="J17" s="398"/>
      <c r="K17" s="399"/>
      <c r="L17" s="363"/>
      <c r="M17" s="481"/>
      <c r="N17" s="481"/>
      <c r="O17" s="481"/>
      <c r="P17" s="481"/>
      <c r="Q17" s="481"/>
      <c r="R17" s="481"/>
      <c r="S17" s="481"/>
      <c r="T17" s="481"/>
      <c r="U17" s="481"/>
      <c r="V17" s="481"/>
      <c r="W17" s="481"/>
      <c r="X17" s="482"/>
      <c r="Y17" s="395"/>
      <c r="Z17" s="396"/>
      <c r="AA17" s="396"/>
      <c r="AB17" s="397"/>
      <c r="AC17" s="360"/>
      <c r="AD17" s="398"/>
      <c r="AE17" s="398"/>
      <c r="AF17" s="398"/>
      <c r="AG17" s="399"/>
      <c r="AH17" s="363"/>
      <c r="AI17" s="481"/>
      <c r="AJ17" s="481"/>
      <c r="AK17" s="481"/>
      <c r="AL17" s="481"/>
      <c r="AM17" s="481"/>
      <c r="AN17" s="481"/>
      <c r="AO17" s="481"/>
      <c r="AP17" s="481"/>
      <c r="AQ17" s="481"/>
      <c r="AR17" s="481"/>
      <c r="AS17" s="481"/>
      <c r="AT17" s="482"/>
      <c r="AU17" s="395"/>
      <c r="AV17" s="396"/>
      <c r="AW17" s="396"/>
      <c r="AX17" s="483"/>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5"/>
      <c r="B29" s="706"/>
      <c r="C29" s="706"/>
      <c r="D29" s="706"/>
      <c r="E29" s="706"/>
      <c r="F29" s="70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05"/>
      <c r="B30" s="706"/>
      <c r="C30" s="706"/>
      <c r="D30" s="706"/>
      <c r="E30" s="706"/>
      <c r="F30" s="707"/>
      <c r="G30" s="360"/>
      <c r="H30" s="398"/>
      <c r="I30" s="398"/>
      <c r="J30" s="398"/>
      <c r="K30" s="399"/>
      <c r="L30" s="363"/>
      <c r="M30" s="481"/>
      <c r="N30" s="481"/>
      <c r="O30" s="481"/>
      <c r="P30" s="481"/>
      <c r="Q30" s="481"/>
      <c r="R30" s="481"/>
      <c r="S30" s="481"/>
      <c r="T30" s="481"/>
      <c r="U30" s="481"/>
      <c r="V30" s="481"/>
      <c r="W30" s="481"/>
      <c r="X30" s="482"/>
      <c r="Y30" s="395"/>
      <c r="Z30" s="396"/>
      <c r="AA30" s="396"/>
      <c r="AB30" s="397"/>
      <c r="AC30" s="360"/>
      <c r="AD30" s="398"/>
      <c r="AE30" s="398"/>
      <c r="AF30" s="398"/>
      <c r="AG30" s="399"/>
      <c r="AH30" s="363"/>
      <c r="AI30" s="481"/>
      <c r="AJ30" s="481"/>
      <c r="AK30" s="481"/>
      <c r="AL30" s="481"/>
      <c r="AM30" s="481"/>
      <c r="AN30" s="481"/>
      <c r="AO30" s="481"/>
      <c r="AP30" s="481"/>
      <c r="AQ30" s="481"/>
      <c r="AR30" s="481"/>
      <c r="AS30" s="481"/>
      <c r="AT30" s="482"/>
      <c r="AU30" s="395"/>
      <c r="AV30" s="396"/>
      <c r="AW30" s="396"/>
      <c r="AX30" s="483"/>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5"/>
      <c r="B42" s="706"/>
      <c r="C42" s="706"/>
      <c r="D42" s="706"/>
      <c r="E42" s="706"/>
      <c r="F42" s="70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05"/>
      <c r="B43" s="706"/>
      <c r="C43" s="706"/>
      <c r="D43" s="706"/>
      <c r="E43" s="706"/>
      <c r="F43" s="707"/>
      <c r="G43" s="360"/>
      <c r="H43" s="398"/>
      <c r="I43" s="398"/>
      <c r="J43" s="398"/>
      <c r="K43" s="399"/>
      <c r="L43" s="363"/>
      <c r="M43" s="481"/>
      <c r="N43" s="481"/>
      <c r="O43" s="481"/>
      <c r="P43" s="481"/>
      <c r="Q43" s="481"/>
      <c r="R43" s="481"/>
      <c r="S43" s="481"/>
      <c r="T43" s="481"/>
      <c r="U43" s="481"/>
      <c r="V43" s="481"/>
      <c r="W43" s="481"/>
      <c r="X43" s="482"/>
      <c r="Y43" s="395"/>
      <c r="Z43" s="396"/>
      <c r="AA43" s="396"/>
      <c r="AB43" s="397"/>
      <c r="AC43" s="360"/>
      <c r="AD43" s="398"/>
      <c r="AE43" s="398"/>
      <c r="AF43" s="398"/>
      <c r="AG43" s="399"/>
      <c r="AH43" s="363"/>
      <c r="AI43" s="481"/>
      <c r="AJ43" s="481"/>
      <c r="AK43" s="481"/>
      <c r="AL43" s="481"/>
      <c r="AM43" s="481"/>
      <c r="AN43" s="481"/>
      <c r="AO43" s="481"/>
      <c r="AP43" s="481"/>
      <c r="AQ43" s="481"/>
      <c r="AR43" s="481"/>
      <c r="AS43" s="481"/>
      <c r="AT43" s="482"/>
      <c r="AU43" s="395"/>
      <c r="AV43" s="396"/>
      <c r="AW43" s="396"/>
      <c r="AX43" s="483"/>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5"/>
      <c r="B56" s="706"/>
      <c r="C56" s="706"/>
      <c r="D56" s="706"/>
      <c r="E56" s="706"/>
      <c r="F56" s="70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05"/>
      <c r="B57" s="706"/>
      <c r="C57" s="706"/>
      <c r="D57" s="706"/>
      <c r="E57" s="706"/>
      <c r="F57" s="707"/>
      <c r="G57" s="360"/>
      <c r="H57" s="398"/>
      <c r="I57" s="398"/>
      <c r="J57" s="398"/>
      <c r="K57" s="399"/>
      <c r="L57" s="363"/>
      <c r="M57" s="481"/>
      <c r="N57" s="481"/>
      <c r="O57" s="481"/>
      <c r="P57" s="481"/>
      <c r="Q57" s="481"/>
      <c r="R57" s="481"/>
      <c r="S57" s="481"/>
      <c r="T57" s="481"/>
      <c r="U57" s="481"/>
      <c r="V57" s="481"/>
      <c r="W57" s="481"/>
      <c r="X57" s="482"/>
      <c r="Y57" s="395"/>
      <c r="Z57" s="396"/>
      <c r="AA57" s="396"/>
      <c r="AB57" s="397"/>
      <c r="AC57" s="360"/>
      <c r="AD57" s="398"/>
      <c r="AE57" s="398"/>
      <c r="AF57" s="398"/>
      <c r="AG57" s="399"/>
      <c r="AH57" s="363"/>
      <c r="AI57" s="481"/>
      <c r="AJ57" s="481"/>
      <c r="AK57" s="481"/>
      <c r="AL57" s="481"/>
      <c r="AM57" s="481"/>
      <c r="AN57" s="481"/>
      <c r="AO57" s="481"/>
      <c r="AP57" s="481"/>
      <c r="AQ57" s="481"/>
      <c r="AR57" s="481"/>
      <c r="AS57" s="481"/>
      <c r="AT57" s="482"/>
      <c r="AU57" s="395"/>
      <c r="AV57" s="396"/>
      <c r="AW57" s="396"/>
      <c r="AX57" s="483"/>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5"/>
      <c r="B69" s="706"/>
      <c r="C69" s="706"/>
      <c r="D69" s="706"/>
      <c r="E69" s="706"/>
      <c r="F69" s="70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05"/>
      <c r="B70" s="706"/>
      <c r="C70" s="706"/>
      <c r="D70" s="706"/>
      <c r="E70" s="706"/>
      <c r="F70" s="707"/>
      <c r="G70" s="360"/>
      <c r="H70" s="398"/>
      <c r="I70" s="398"/>
      <c r="J70" s="398"/>
      <c r="K70" s="399"/>
      <c r="L70" s="363"/>
      <c r="M70" s="481"/>
      <c r="N70" s="481"/>
      <c r="O70" s="481"/>
      <c r="P70" s="481"/>
      <c r="Q70" s="481"/>
      <c r="R70" s="481"/>
      <c r="S70" s="481"/>
      <c r="T70" s="481"/>
      <c r="U70" s="481"/>
      <c r="V70" s="481"/>
      <c r="W70" s="481"/>
      <c r="X70" s="482"/>
      <c r="Y70" s="395"/>
      <c r="Z70" s="396"/>
      <c r="AA70" s="396"/>
      <c r="AB70" s="397"/>
      <c r="AC70" s="360"/>
      <c r="AD70" s="398"/>
      <c r="AE70" s="398"/>
      <c r="AF70" s="398"/>
      <c r="AG70" s="399"/>
      <c r="AH70" s="363"/>
      <c r="AI70" s="481"/>
      <c r="AJ70" s="481"/>
      <c r="AK70" s="481"/>
      <c r="AL70" s="481"/>
      <c r="AM70" s="481"/>
      <c r="AN70" s="481"/>
      <c r="AO70" s="481"/>
      <c r="AP70" s="481"/>
      <c r="AQ70" s="481"/>
      <c r="AR70" s="481"/>
      <c r="AS70" s="481"/>
      <c r="AT70" s="482"/>
      <c r="AU70" s="395"/>
      <c r="AV70" s="396"/>
      <c r="AW70" s="396"/>
      <c r="AX70" s="483"/>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5"/>
      <c r="B82" s="706"/>
      <c r="C82" s="706"/>
      <c r="D82" s="706"/>
      <c r="E82" s="706"/>
      <c r="F82" s="70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05"/>
      <c r="B83" s="706"/>
      <c r="C83" s="706"/>
      <c r="D83" s="706"/>
      <c r="E83" s="706"/>
      <c r="F83" s="707"/>
      <c r="G83" s="360"/>
      <c r="H83" s="398"/>
      <c r="I83" s="398"/>
      <c r="J83" s="398"/>
      <c r="K83" s="399"/>
      <c r="L83" s="363"/>
      <c r="M83" s="481"/>
      <c r="N83" s="481"/>
      <c r="O83" s="481"/>
      <c r="P83" s="481"/>
      <c r="Q83" s="481"/>
      <c r="R83" s="481"/>
      <c r="S83" s="481"/>
      <c r="T83" s="481"/>
      <c r="U83" s="481"/>
      <c r="V83" s="481"/>
      <c r="W83" s="481"/>
      <c r="X83" s="482"/>
      <c r="Y83" s="395"/>
      <c r="Z83" s="396"/>
      <c r="AA83" s="396"/>
      <c r="AB83" s="397"/>
      <c r="AC83" s="360"/>
      <c r="AD83" s="398"/>
      <c r="AE83" s="398"/>
      <c r="AF83" s="398"/>
      <c r="AG83" s="399"/>
      <c r="AH83" s="363"/>
      <c r="AI83" s="481"/>
      <c r="AJ83" s="481"/>
      <c r="AK83" s="481"/>
      <c r="AL83" s="481"/>
      <c r="AM83" s="481"/>
      <c r="AN83" s="481"/>
      <c r="AO83" s="481"/>
      <c r="AP83" s="481"/>
      <c r="AQ83" s="481"/>
      <c r="AR83" s="481"/>
      <c r="AS83" s="481"/>
      <c r="AT83" s="482"/>
      <c r="AU83" s="395"/>
      <c r="AV83" s="396"/>
      <c r="AW83" s="396"/>
      <c r="AX83" s="483"/>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5"/>
      <c r="B95" s="706"/>
      <c r="C95" s="706"/>
      <c r="D95" s="706"/>
      <c r="E95" s="706"/>
      <c r="F95" s="70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05"/>
      <c r="B96" s="706"/>
      <c r="C96" s="706"/>
      <c r="D96" s="706"/>
      <c r="E96" s="706"/>
      <c r="F96" s="707"/>
      <c r="G96" s="360"/>
      <c r="H96" s="398"/>
      <c r="I96" s="398"/>
      <c r="J96" s="398"/>
      <c r="K96" s="399"/>
      <c r="L96" s="363"/>
      <c r="M96" s="481"/>
      <c r="N96" s="481"/>
      <c r="O96" s="481"/>
      <c r="P96" s="481"/>
      <c r="Q96" s="481"/>
      <c r="R96" s="481"/>
      <c r="S96" s="481"/>
      <c r="T96" s="481"/>
      <c r="U96" s="481"/>
      <c r="V96" s="481"/>
      <c r="W96" s="481"/>
      <c r="X96" s="482"/>
      <c r="Y96" s="395"/>
      <c r="Z96" s="396"/>
      <c r="AA96" s="396"/>
      <c r="AB96" s="397"/>
      <c r="AC96" s="360"/>
      <c r="AD96" s="398"/>
      <c r="AE96" s="398"/>
      <c r="AF96" s="398"/>
      <c r="AG96" s="399"/>
      <c r="AH96" s="363"/>
      <c r="AI96" s="481"/>
      <c r="AJ96" s="481"/>
      <c r="AK96" s="481"/>
      <c r="AL96" s="481"/>
      <c r="AM96" s="481"/>
      <c r="AN96" s="481"/>
      <c r="AO96" s="481"/>
      <c r="AP96" s="481"/>
      <c r="AQ96" s="481"/>
      <c r="AR96" s="481"/>
      <c r="AS96" s="481"/>
      <c r="AT96" s="482"/>
      <c r="AU96" s="395"/>
      <c r="AV96" s="396"/>
      <c r="AW96" s="396"/>
      <c r="AX96" s="483"/>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5"/>
      <c r="B109" s="706"/>
      <c r="C109" s="706"/>
      <c r="D109" s="706"/>
      <c r="E109" s="706"/>
      <c r="F109" s="70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05"/>
      <c r="B110" s="706"/>
      <c r="C110" s="706"/>
      <c r="D110" s="706"/>
      <c r="E110" s="706"/>
      <c r="F110" s="707"/>
      <c r="G110" s="360"/>
      <c r="H110" s="398"/>
      <c r="I110" s="398"/>
      <c r="J110" s="398"/>
      <c r="K110" s="399"/>
      <c r="L110" s="363"/>
      <c r="M110" s="481"/>
      <c r="N110" s="481"/>
      <c r="O110" s="481"/>
      <c r="P110" s="481"/>
      <c r="Q110" s="481"/>
      <c r="R110" s="481"/>
      <c r="S110" s="481"/>
      <c r="T110" s="481"/>
      <c r="U110" s="481"/>
      <c r="V110" s="481"/>
      <c r="W110" s="481"/>
      <c r="X110" s="482"/>
      <c r="Y110" s="395"/>
      <c r="Z110" s="396"/>
      <c r="AA110" s="396"/>
      <c r="AB110" s="397"/>
      <c r="AC110" s="360"/>
      <c r="AD110" s="398"/>
      <c r="AE110" s="398"/>
      <c r="AF110" s="398"/>
      <c r="AG110" s="399"/>
      <c r="AH110" s="363"/>
      <c r="AI110" s="481"/>
      <c r="AJ110" s="481"/>
      <c r="AK110" s="481"/>
      <c r="AL110" s="481"/>
      <c r="AM110" s="481"/>
      <c r="AN110" s="481"/>
      <c r="AO110" s="481"/>
      <c r="AP110" s="481"/>
      <c r="AQ110" s="481"/>
      <c r="AR110" s="481"/>
      <c r="AS110" s="481"/>
      <c r="AT110" s="482"/>
      <c r="AU110" s="395"/>
      <c r="AV110" s="396"/>
      <c r="AW110" s="396"/>
      <c r="AX110" s="483"/>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5"/>
      <c r="B122" s="706"/>
      <c r="C122" s="706"/>
      <c r="D122" s="706"/>
      <c r="E122" s="706"/>
      <c r="F122" s="70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05"/>
      <c r="B123" s="706"/>
      <c r="C123" s="706"/>
      <c r="D123" s="706"/>
      <c r="E123" s="706"/>
      <c r="F123" s="707"/>
      <c r="G123" s="360"/>
      <c r="H123" s="398"/>
      <c r="I123" s="398"/>
      <c r="J123" s="398"/>
      <c r="K123" s="399"/>
      <c r="L123" s="363"/>
      <c r="M123" s="481"/>
      <c r="N123" s="481"/>
      <c r="O123" s="481"/>
      <c r="P123" s="481"/>
      <c r="Q123" s="481"/>
      <c r="R123" s="481"/>
      <c r="S123" s="481"/>
      <c r="T123" s="481"/>
      <c r="U123" s="481"/>
      <c r="V123" s="481"/>
      <c r="W123" s="481"/>
      <c r="X123" s="482"/>
      <c r="Y123" s="395"/>
      <c r="Z123" s="396"/>
      <c r="AA123" s="396"/>
      <c r="AB123" s="397"/>
      <c r="AC123" s="360"/>
      <c r="AD123" s="398"/>
      <c r="AE123" s="398"/>
      <c r="AF123" s="398"/>
      <c r="AG123" s="399"/>
      <c r="AH123" s="363"/>
      <c r="AI123" s="481"/>
      <c r="AJ123" s="481"/>
      <c r="AK123" s="481"/>
      <c r="AL123" s="481"/>
      <c r="AM123" s="481"/>
      <c r="AN123" s="481"/>
      <c r="AO123" s="481"/>
      <c r="AP123" s="481"/>
      <c r="AQ123" s="481"/>
      <c r="AR123" s="481"/>
      <c r="AS123" s="481"/>
      <c r="AT123" s="482"/>
      <c r="AU123" s="395"/>
      <c r="AV123" s="396"/>
      <c r="AW123" s="396"/>
      <c r="AX123" s="483"/>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5"/>
      <c r="B135" s="706"/>
      <c r="C135" s="706"/>
      <c r="D135" s="706"/>
      <c r="E135" s="706"/>
      <c r="F135" s="70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05"/>
      <c r="B136" s="706"/>
      <c r="C136" s="706"/>
      <c r="D136" s="706"/>
      <c r="E136" s="706"/>
      <c r="F136" s="707"/>
      <c r="G136" s="360"/>
      <c r="H136" s="398"/>
      <c r="I136" s="398"/>
      <c r="J136" s="398"/>
      <c r="K136" s="399"/>
      <c r="L136" s="363"/>
      <c r="M136" s="481"/>
      <c r="N136" s="481"/>
      <c r="O136" s="481"/>
      <c r="P136" s="481"/>
      <c r="Q136" s="481"/>
      <c r="R136" s="481"/>
      <c r="S136" s="481"/>
      <c r="T136" s="481"/>
      <c r="U136" s="481"/>
      <c r="V136" s="481"/>
      <c r="W136" s="481"/>
      <c r="X136" s="482"/>
      <c r="Y136" s="395"/>
      <c r="Z136" s="396"/>
      <c r="AA136" s="396"/>
      <c r="AB136" s="397"/>
      <c r="AC136" s="360"/>
      <c r="AD136" s="398"/>
      <c r="AE136" s="398"/>
      <c r="AF136" s="398"/>
      <c r="AG136" s="399"/>
      <c r="AH136" s="363"/>
      <c r="AI136" s="481"/>
      <c r="AJ136" s="481"/>
      <c r="AK136" s="481"/>
      <c r="AL136" s="481"/>
      <c r="AM136" s="481"/>
      <c r="AN136" s="481"/>
      <c r="AO136" s="481"/>
      <c r="AP136" s="481"/>
      <c r="AQ136" s="481"/>
      <c r="AR136" s="481"/>
      <c r="AS136" s="481"/>
      <c r="AT136" s="482"/>
      <c r="AU136" s="395"/>
      <c r="AV136" s="396"/>
      <c r="AW136" s="396"/>
      <c r="AX136" s="483"/>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5"/>
      <c r="B148" s="706"/>
      <c r="C148" s="706"/>
      <c r="D148" s="706"/>
      <c r="E148" s="706"/>
      <c r="F148" s="70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05"/>
      <c r="B149" s="706"/>
      <c r="C149" s="706"/>
      <c r="D149" s="706"/>
      <c r="E149" s="706"/>
      <c r="F149" s="707"/>
      <c r="G149" s="360"/>
      <c r="H149" s="398"/>
      <c r="I149" s="398"/>
      <c r="J149" s="398"/>
      <c r="K149" s="399"/>
      <c r="L149" s="363"/>
      <c r="M149" s="481"/>
      <c r="N149" s="481"/>
      <c r="O149" s="481"/>
      <c r="P149" s="481"/>
      <c r="Q149" s="481"/>
      <c r="R149" s="481"/>
      <c r="S149" s="481"/>
      <c r="T149" s="481"/>
      <c r="U149" s="481"/>
      <c r="V149" s="481"/>
      <c r="W149" s="481"/>
      <c r="X149" s="482"/>
      <c r="Y149" s="395"/>
      <c r="Z149" s="396"/>
      <c r="AA149" s="396"/>
      <c r="AB149" s="397"/>
      <c r="AC149" s="360"/>
      <c r="AD149" s="398"/>
      <c r="AE149" s="398"/>
      <c r="AF149" s="398"/>
      <c r="AG149" s="399"/>
      <c r="AH149" s="363"/>
      <c r="AI149" s="481"/>
      <c r="AJ149" s="481"/>
      <c r="AK149" s="481"/>
      <c r="AL149" s="481"/>
      <c r="AM149" s="481"/>
      <c r="AN149" s="481"/>
      <c r="AO149" s="481"/>
      <c r="AP149" s="481"/>
      <c r="AQ149" s="481"/>
      <c r="AR149" s="481"/>
      <c r="AS149" s="481"/>
      <c r="AT149" s="482"/>
      <c r="AU149" s="395"/>
      <c r="AV149" s="396"/>
      <c r="AW149" s="396"/>
      <c r="AX149" s="483"/>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5"/>
      <c r="B162" s="706"/>
      <c r="C162" s="706"/>
      <c r="D162" s="706"/>
      <c r="E162" s="706"/>
      <c r="F162" s="70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05"/>
      <c r="B163" s="706"/>
      <c r="C163" s="706"/>
      <c r="D163" s="706"/>
      <c r="E163" s="706"/>
      <c r="F163" s="707"/>
      <c r="G163" s="360"/>
      <c r="H163" s="398"/>
      <c r="I163" s="398"/>
      <c r="J163" s="398"/>
      <c r="K163" s="399"/>
      <c r="L163" s="363"/>
      <c r="M163" s="481"/>
      <c r="N163" s="481"/>
      <c r="O163" s="481"/>
      <c r="P163" s="481"/>
      <c r="Q163" s="481"/>
      <c r="R163" s="481"/>
      <c r="S163" s="481"/>
      <c r="T163" s="481"/>
      <c r="U163" s="481"/>
      <c r="V163" s="481"/>
      <c r="W163" s="481"/>
      <c r="X163" s="482"/>
      <c r="Y163" s="395"/>
      <c r="Z163" s="396"/>
      <c r="AA163" s="396"/>
      <c r="AB163" s="397"/>
      <c r="AC163" s="360"/>
      <c r="AD163" s="398"/>
      <c r="AE163" s="398"/>
      <c r="AF163" s="398"/>
      <c r="AG163" s="399"/>
      <c r="AH163" s="363"/>
      <c r="AI163" s="481"/>
      <c r="AJ163" s="481"/>
      <c r="AK163" s="481"/>
      <c r="AL163" s="481"/>
      <c r="AM163" s="481"/>
      <c r="AN163" s="481"/>
      <c r="AO163" s="481"/>
      <c r="AP163" s="481"/>
      <c r="AQ163" s="481"/>
      <c r="AR163" s="481"/>
      <c r="AS163" s="481"/>
      <c r="AT163" s="482"/>
      <c r="AU163" s="395"/>
      <c r="AV163" s="396"/>
      <c r="AW163" s="396"/>
      <c r="AX163" s="483"/>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5"/>
      <c r="B175" s="706"/>
      <c r="C175" s="706"/>
      <c r="D175" s="706"/>
      <c r="E175" s="706"/>
      <c r="F175" s="70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05"/>
      <c r="B176" s="706"/>
      <c r="C176" s="706"/>
      <c r="D176" s="706"/>
      <c r="E176" s="706"/>
      <c r="F176" s="707"/>
      <c r="G176" s="360"/>
      <c r="H176" s="398"/>
      <c r="I176" s="398"/>
      <c r="J176" s="398"/>
      <c r="K176" s="399"/>
      <c r="L176" s="363"/>
      <c r="M176" s="481"/>
      <c r="N176" s="481"/>
      <c r="O176" s="481"/>
      <c r="P176" s="481"/>
      <c r="Q176" s="481"/>
      <c r="R176" s="481"/>
      <c r="S176" s="481"/>
      <c r="T176" s="481"/>
      <c r="U176" s="481"/>
      <c r="V176" s="481"/>
      <c r="W176" s="481"/>
      <c r="X176" s="482"/>
      <c r="Y176" s="395"/>
      <c r="Z176" s="396"/>
      <c r="AA176" s="396"/>
      <c r="AB176" s="397"/>
      <c r="AC176" s="360"/>
      <c r="AD176" s="398"/>
      <c r="AE176" s="398"/>
      <c r="AF176" s="398"/>
      <c r="AG176" s="399"/>
      <c r="AH176" s="363"/>
      <c r="AI176" s="481"/>
      <c r="AJ176" s="481"/>
      <c r="AK176" s="481"/>
      <c r="AL176" s="481"/>
      <c r="AM176" s="481"/>
      <c r="AN176" s="481"/>
      <c r="AO176" s="481"/>
      <c r="AP176" s="481"/>
      <c r="AQ176" s="481"/>
      <c r="AR176" s="481"/>
      <c r="AS176" s="481"/>
      <c r="AT176" s="482"/>
      <c r="AU176" s="395"/>
      <c r="AV176" s="396"/>
      <c r="AW176" s="396"/>
      <c r="AX176" s="483"/>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5"/>
      <c r="B188" s="706"/>
      <c r="C188" s="706"/>
      <c r="D188" s="706"/>
      <c r="E188" s="706"/>
      <c r="F188" s="70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05"/>
      <c r="B189" s="706"/>
      <c r="C189" s="706"/>
      <c r="D189" s="706"/>
      <c r="E189" s="706"/>
      <c r="F189" s="707"/>
      <c r="G189" s="360"/>
      <c r="H189" s="398"/>
      <c r="I189" s="398"/>
      <c r="J189" s="398"/>
      <c r="K189" s="399"/>
      <c r="L189" s="363"/>
      <c r="M189" s="481"/>
      <c r="N189" s="481"/>
      <c r="O189" s="481"/>
      <c r="P189" s="481"/>
      <c r="Q189" s="481"/>
      <c r="R189" s="481"/>
      <c r="S189" s="481"/>
      <c r="T189" s="481"/>
      <c r="U189" s="481"/>
      <c r="V189" s="481"/>
      <c r="W189" s="481"/>
      <c r="X189" s="482"/>
      <c r="Y189" s="395"/>
      <c r="Z189" s="396"/>
      <c r="AA189" s="396"/>
      <c r="AB189" s="397"/>
      <c r="AC189" s="360"/>
      <c r="AD189" s="398"/>
      <c r="AE189" s="398"/>
      <c r="AF189" s="398"/>
      <c r="AG189" s="399"/>
      <c r="AH189" s="363"/>
      <c r="AI189" s="481"/>
      <c r="AJ189" s="481"/>
      <c r="AK189" s="481"/>
      <c r="AL189" s="481"/>
      <c r="AM189" s="481"/>
      <c r="AN189" s="481"/>
      <c r="AO189" s="481"/>
      <c r="AP189" s="481"/>
      <c r="AQ189" s="481"/>
      <c r="AR189" s="481"/>
      <c r="AS189" s="481"/>
      <c r="AT189" s="482"/>
      <c r="AU189" s="395"/>
      <c r="AV189" s="396"/>
      <c r="AW189" s="396"/>
      <c r="AX189" s="483"/>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5"/>
      <c r="B201" s="706"/>
      <c r="C201" s="706"/>
      <c r="D201" s="706"/>
      <c r="E201" s="706"/>
      <c r="F201" s="70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05"/>
      <c r="B202" s="706"/>
      <c r="C202" s="706"/>
      <c r="D202" s="706"/>
      <c r="E202" s="706"/>
      <c r="F202" s="707"/>
      <c r="G202" s="360"/>
      <c r="H202" s="398"/>
      <c r="I202" s="398"/>
      <c r="J202" s="398"/>
      <c r="K202" s="399"/>
      <c r="L202" s="363"/>
      <c r="M202" s="481"/>
      <c r="N202" s="481"/>
      <c r="O202" s="481"/>
      <c r="P202" s="481"/>
      <c r="Q202" s="481"/>
      <c r="R202" s="481"/>
      <c r="S202" s="481"/>
      <c r="T202" s="481"/>
      <c r="U202" s="481"/>
      <c r="V202" s="481"/>
      <c r="W202" s="481"/>
      <c r="X202" s="482"/>
      <c r="Y202" s="395"/>
      <c r="Z202" s="396"/>
      <c r="AA202" s="396"/>
      <c r="AB202" s="397"/>
      <c r="AC202" s="360"/>
      <c r="AD202" s="398"/>
      <c r="AE202" s="398"/>
      <c r="AF202" s="398"/>
      <c r="AG202" s="399"/>
      <c r="AH202" s="363"/>
      <c r="AI202" s="481"/>
      <c r="AJ202" s="481"/>
      <c r="AK202" s="481"/>
      <c r="AL202" s="481"/>
      <c r="AM202" s="481"/>
      <c r="AN202" s="481"/>
      <c r="AO202" s="481"/>
      <c r="AP202" s="481"/>
      <c r="AQ202" s="481"/>
      <c r="AR202" s="481"/>
      <c r="AS202" s="481"/>
      <c r="AT202" s="482"/>
      <c r="AU202" s="395"/>
      <c r="AV202" s="396"/>
      <c r="AW202" s="396"/>
      <c r="AX202" s="483"/>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5"/>
      <c r="B215" s="706"/>
      <c r="C215" s="706"/>
      <c r="D215" s="706"/>
      <c r="E215" s="706"/>
      <c r="F215" s="70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05"/>
      <c r="B216" s="706"/>
      <c r="C216" s="706"/>
      <c r="D216" s="706"/>
      <c r="E216" s="706"/>
      <c r="F216" s="707"/>
      <c r="G216" s="360"/>
      <c r="H216" s="398"/>
      <c r="I216" s="398"/>
      <c r="J216" s="398"/>
      <c r="K216" s="399"/>
      <c r="L216" s="363"/>
      <c r="M216" s="481"/>
      <c r="N216" s="481"/>
      <c r="O216" s="481"/>
      <c r="P216" s="481"/>
      <c r="Q216" s="481"/>
      <c r="R216" s="481"/>
      <c r="S216" s="481"/>
      <c r="T216" s="481"/>
      <c r="U216" s="481"/>
      <c r="V216" s="481"/>
      <c r="W216" s="481"/>
      <c r="X216" s="482"/>
      <c r="Y216" s="395"/>
      <c r="Z216" s="396"/>
      <c r="AA216" s="396"/>
      <c r="AB216" s="397"/>
      <c r="AC216" s="360"/>
      <c r="AD216" s="398"/>
      <c r="AE216" s="398"/>
      <c r="AF216" s="398"/>
      <c r="AG216" s="399"/>
      <c r="AH216" s="363"/>
      <c r="AI216" s="481"/>
      <c r="AJ216" s="481"/>
      <c r="AK216" s="481"/>
      <c r="AL216" s="481"/>
      <c r="AM216" s="481"/>
      <c r="AN216" s="481"/>
      <c r="AO216" s="481"/>
      <c r="AP216" s="481"/>
      <c r="AQ216" s="481"/>
      <c r="AR216" s="481"/>
      <c r="AS216" s="481"/>
      <c r="AT216" s="482"/>
      <c r="AU216" s="395"/>
      <c r="AV216" s="396"/>
      <c r="AW216" s="396"/>
      <c r="AX216" s="483"/>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5"/>
      <c r="B228" s="706"/>
      <c r="C228" s="706"/>
      <c r="D228" s="706"/>
      <c r="E228" s="706"/>
      <c r="F228" s="70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05"/>
      <c r="B229" s="706"/>
      <c r="C229" s="706"/>
      <c r="D229" s="706"/>
      <c r="E229" s="706"/>
      <c r="F229" s="707"/>
      <c r="G229" s="360"/>
      <c r="H229" s="398"/>
      <c r="I229" s="398"/>
      <c r="J229" s="398"/>
      <c r="K229" s="399"/>
      <c r="L229" s="363"/>
      <c r="M229" s="481"/>
      <c r="N229" s="481"/>
      <c r="O229" s="481"/>
      <c r="P229" s="481"/>
      <c r="Q229" s="481"/>
      <c r="R229" s="481"/>
      <c r="S229" s="481"/>
      <c r="T229" s="481"/>
      <c r="U229" s="481"/>
      <c r="V229" s="481"/>
      <c r="W229" s="481"/>
      <c r="X229" s="482"/>
      <c r="Y229" s="395"/>
      <c r="Z229" s="396"/>
      <c r="AA229" s="396"/>
      <c r="AB229" s="397"/>
      <c r="AC229" s="360"/>
      <c r="AD229" s="398"/>
      <c r="AE229" s="398"/>
      <c r="AF229" s="398"/>
      <c r="AG229" s="399"/>
      <c r="AH229" s="363"/>
      <c r="AI229" s="481"/>
      <c r="AJ229" s="481"/>
      <c r="AK229" s="481"/>
      <c r="AL229" s="481"/>
      <c r="AM229" s="481"/>
      <c r="AN229" s="481"/>
      <c r="AO229" s="481"/>
      <c r="AP229" s="481"/>
      <c r="AQ229" s="481"/>
      <c r="AR229" s="481"/>
      <c r="AS229" s="481"/>
      <c r="AT229" s="482"/>
      <c r="AU229" s="395"/>
      <c r="AV229" s="396"/>
      <c r="AW229" s="396"/>
      <c r="AX229" s="483"/>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5"/>
      <c r="B241" s="706"/>
      <c r="C241" s="706"/>
      <c r="D241" s="706"/>
      <c r="E241" s="706"/>
      <c r="F241" s="70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05"/>
      <c r="B242" s="706"/>
      <c r="C242" s="706"/>
      <c r="D242" s="706"/>
      <c r="E242" s="706"/>
      <c r="F242" s="707"/>
      <c r="G242" s="360"/>
      <c r="H242" s="398"/>
      <c r="I242" s="398"/>
      <c r="J242" s="398"/>
      <c r="K242" s="399"/>
      <c r="L242" s="363"/>
      <c r="M242" s="481"/>
      <c r="N242" s="481"/>
      <c r="O242" s="481"/>
      <c r="P242" s="481"/>
      <c r="Q242" s="481"/>
      <c r="R242" s="481"/>
      <c r="S242" s="481"/>
      <c r="T242" s="481"/>
      <c r="U242" s="481"/>
      <c r="V242" s="481"/>
      <c r="W242" s="481"/>
      <c r="X242" s="482"/>
      <c r="Y242" s="395"/>
      <c r="Z242" s="396"/>
      <c r="AA242" s="396"/>
      <c r="AB242" s="397"/>
      <c r="AC242" s="360"/>
      <c r="AD242" s="398"/>
      <c r="AE242" s="398"/>
      <c r="AF242" s="398"/>
      <c r="AG242" s="399"/>
      <c r="AH242" s="363"/>
      <c r="AI242" s="481"/>
      <c r="AJ242" s="481"/>
      <c r="AK242" s="481"/>
      <c r="AL242" s="481"/>
      <c r="AM242" s="481"/>
      <c r="AN242" s="481"/>
      <c r="AO242" s="481"/>
      <c r="AP242" s="481"/>
      <c r="AQ242" s="481"/>
      <c r="AR242" s="481"/>
      <c r="AS242" s="481"/>
      <c r="AT242" s="482"/>
      <c r="AU242" s="395"/>
      <c r="AV242" s="396"/>
      <c r="AW242" s="396"/>
      <c r="AX242" s="483"/>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5"/>
      <c r="B254" s="706"/>
      <c r="C254" s="706"/>
      <c r="D254" s="706"/>
      <c r="E254" s="706"/>
      <c r="F254" s="70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05"/>
      <c r="B255" s="706"/>
      <c r="C255" s="706"/>
      <c r="D255" s="706"/>
      <c r="E255" s="706"/>
      <c r="F255" s="707"/>
      <c r="G255" s="360"/>
      <c r="H255" s="398"/>
      <c r="I255" s="398"/>
      <c r="J255" s="398"/>
      <c r="K255" s="399"/>
      <c r="L255" s="363"/>
      <c r="M255" s="481"/>
      <c r="N255" s="481"/>
      <c r="O255" s="481"/>
      <c r="P255" s="481"/>
      <c r="Q255" s="481"/>
      <c r="R255" s="481"/>
      <c r="S255" s="481"/>
      <c r="T255" s="481"/>
      <c r="U255" s="481"/>
      <c r="V255" s="481"/>
      <c r="W255" s="481"/>
      <c r="X255" s="482"/>
      <c r="Y255" s="395"/>
      <c r="Z255" s="396"/>
      <c r="AA255" s="396"/>
      <c r="AB255" s="397"/>
      <c r="AC255" s="360"/>
      <c r="AD255" s="398"/>
      <c r="AE255" s="398"/>
      <c r="AF255" s="398"/>
      <c r="AG255" s="399"/>
      <c r="AH255" s="363"/>
      <c r="AI255" s="481"/>
      <c r="AJ255" s="481"/>
      <c r="AK255" s="481"/>
      <c r="AL255" s="481"/>
      <c r="AM255" s="481"/>
      <c r="AN255" s="481"/>
      <c r="AO255" s="481"/>
      <c r="AP255" s="481"/>
      <c r="AQ255" s="481"/>
      <c r="AR255" s="481"/>
      <c r="AS255" s="481"/>
      <c r="AT255" s="482"/>
      <c r="AU255" s="395"/>
      <c r="AV255" s="396"/>
      <c r="AW255" s="396"/>
      <c r="AX255" s="483"/>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2015-08-18T09:10:30Z</cp:lastPrinted>
  <dcterms:created xsi:type="dcterms:W3CDTF">2012-03-13T00:50:25Z</dcterms:created>
  <dcterms:modified xsi:type="dcterms:W3CDTF">2015-09-01T13:15:57Z</dcterms:modified>
</cp:coreProperties>
</file>