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1275" windowWidth="1944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<sst xmlns="http://schemas.openxmlformats.org/spreadsheetml/2006/main" count="723" uniqueCount="436">
  <si>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</si>
  <si>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</si>
  <si>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</si>
  <si>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</si>
  <si>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</si>
  <si>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</si>
  <si>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</si>
  <si>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</si>
  <si>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</si>
  <si>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</si>
  <si>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</si>
  <si>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</si>
  <si>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</si>
  <si>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</si>
  <si>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</si>
  <si>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</si>
  <si>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</si>
  <si>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</si>
  <si>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</si>
  <si>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</si>
  <si>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</si>
  <si>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</si>
  <si>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</si>
  <si>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</si>
  <si>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</si>
  <si>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</si>
  <si>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</si>
  <si>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</si>
  <si>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</si>
  <si>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</si>
  <si>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</si>
  <si>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</si>
  <si>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</si>
  <si>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</si>
  <si>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</si>
  <si>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</si>
  <si>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</si>
  <si>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</si>
  <si>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</si>
  <si>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</si>
  <si>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</si>
  <si>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</si>
  <si>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</si>
  <si>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</si>
  <si>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</si>
  <si>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</si>
  <si>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</si>
  <si>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</si>
  <si>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</si>
  <si>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</si>
  <si>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</si>
  <si>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</si>
  <si>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</si>
  <si>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</si>
  <si>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</si>
  <si>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</si>
  <si>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</si>
  <si>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</si>
  <si>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</si>
  <si>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</si>
  <si>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</si>
  <si>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</si>
  <si>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</si>
  <si>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</si>
  <si>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</si>
  <si>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</si>
  <si>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</si>
  <si>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</si>
  <si>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</si>
  <si>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</si>
  <si>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</si>
  <si>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</si>
  <si>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</si>
  <si>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</si>
  <si>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</si>
  <si>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</si>
  <si>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</si>
  <si>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</si>
  <si>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</si>
  <si>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</si>
  <si>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</si>
  <si>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</si>
  <si>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</si>
  <si>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</si>
  <si>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</si>
  <si>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</si>
  <si>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</si>
  <si>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</si>
  <si>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</si>
  <si>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</si>
  <si>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</si>
  <si>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</si>
  <si>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</si>
  <si>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</si>
  <si>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</si>
  <si>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</si>
  <si>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</si>
  <si>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</si>
  <si>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</si>
  <si>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</si>
  <si>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</si>
  <si>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</si>
  <si>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</si>
  <si>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</si>
  <si>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</si>
  <si>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</si>
  <si>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</si>
  <si>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</si>
  <si>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</si>
  <si>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</si>
  <si>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</si>
  <si>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</si>
  <si>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</si>
  <si>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</si>
  <si>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</si>
  <si>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</si>
  <si>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</si>
  <si>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</si>
  <si>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</si>
  <si>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</si>
  <si>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</si>
  <si>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</si>
  <si>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</si>
  <si>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</si>
  <si>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</si>
  <si>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</si>
  <si>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</si>
  <si>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</si>
  <si>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</si>
  <si>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</si>
  <si>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</si>
  <si>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</si>
  <si>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</si>
  <si>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</si>
  <si>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</si>
  <si>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</si>
  <si>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</si>
  <si>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</si>
  <si>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</si>
  <si>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</si>
  <si>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</si>
  <si>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</si>
  <si>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</si>
  <si>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</si>
  <si>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</si>
  <si>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</si>
  <si>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</si>
  <si>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</si>
  <si>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</si>
  <si>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</si>
  <si>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</si>
  <si>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</si>
  <si>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</si>
  <si>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</si>
  <si>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</si>
  <si>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</si>
  <si>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</si>
  <si>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</si>
  <si>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</si>
  <si>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</si>
  <si>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</si>
  <si>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</si>
  <si>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</si>
  <si>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</si>
  <si>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</si>
  <si>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</si>
  <si>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</si>
  <si>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</si>
  <si>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</si>
  <si>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</si>
  <si>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</si>
  <si>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</si>
  <si>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</si>
  <si>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</si>
  <si>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</si>
  <si>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</si>
  <si>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</si>
  <si>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</si>
  <si>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</si>
  <si>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</si>
  <si>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</si>
  <si>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</si>
  <si>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</si>
  <si>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</si>
  <si>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</si>
  <si>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</si>
  <si>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</si>
  <si>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</si>
  <si>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</si>
  <si>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</si>
  <si>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</si>
  <si>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</si>
  <si>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</si>
  <si>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</si>
  <si>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</si>
  <si>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</si>
  <si>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</si>
  <si>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</si>
  <si>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</si>
  <si>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</si>
  <si>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</si>
  <si>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</si>
  <si>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</si>
  <si>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</si>
  <si>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</si>
  <si>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</si>
  <si>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</si>
  <si>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</si>
  <si>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</si>
  <si>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</si>
  <si>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</si>
  <si>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</si>
  <si>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</si>
  <si>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</si>
  <si>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</si>
  <si>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</si>
  <si>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</si>
  <si>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</si>
  <si>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</si>
  <si>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</si>
  <si>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</si>
  <si>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</si>
  <si>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</si>
  <si>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</si>
  <si>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</si>
  <si>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</si>
  <si>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</si>
  <si>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</si>
  <si>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</si>
  <si>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</si>
  <si>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</si>
  <si>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</si>
  <si>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</si>
  <si>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</si>
  <si>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</si>
  <si>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</si>
  <si>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</si>
  <si>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</si>
  <si>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</si>
  <si>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</si>
  <si>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</si>
  <si>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</si>
  <si>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</si>
  <si>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</si>
  <si>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</si>
  <si>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</si>
  <si>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</si>
  <si>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</si>
  <si>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</si>
  <si>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</si>
  <si>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</si>
  <si>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</si>
  <si>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</si>
  <si>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</si>
  <si>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</si>
  <si>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</si>
  <si>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</si>
  <si>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</si>
  <si>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</si>
  <si>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</si>
  <si>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</si>
  <si>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</si>
  <si>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</si>
  <si>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</si>
  <si>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</si>
  <si>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</si>
  <si>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</si>
  <si>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</si>
  <si>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</si>
  <si>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</si>
  <si>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</si>
  <si>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</si>
  <si>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</si>
  <si>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</si>
  <si>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</si>
  <si>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</si>
  <si>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</si>
  <si>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</si>
  <si>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</si>
  <si>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</si>
  <si>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</si>
  <si>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</si>
  <si>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</si>
  <si>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</si>
  <si>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</si>
  <si>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</si>
  <si>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</si>
  <si>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</si>
  <si>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</si>
  <si>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</si>
  <si>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</si>
  <si>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</si>
  <si>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</si>
  <si>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</si>
  <si>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</si>
  <si>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</si>
  <si>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</si>
  <si>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</si>
  <si>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</si>
  <si>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</si>
  <si>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</si>
  <si>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</si>
  <si>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</si>
  <si>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</si>
  <si>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</si>
  <si>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</si>
  <si>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</si>
  <si>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</si>
  <si>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</si>
  <si>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</si>
  <si>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</si>
  <si>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</si>
  <si>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</si>
  <si>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</si>
  <si>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</si>
  <si>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</si>
  <si>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</si>
  <si>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</si>
  <si>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</si>
  <si>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</si>
  <si>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</si>
  <si>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</si>
  <si>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</si>
  <si>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</si>
  <si>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</si>
  <si>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</si>
  <si>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</si>
  <si>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</si>
  <si>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</si>
  <si>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</si>
  <si>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</si>
  <si>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</si>
  <si>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</si>
  <si>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</si>
  <si>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</si>
  <si>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</si>
  <si>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</si>
  <si>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</si>
  <si>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</si>
  <si>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</si>
  <si>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</si>
  <si>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</si>
  <si>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</si>
  <si>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</si>
  <si>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</si>
  <si>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</si>
  <si>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</si>
  <si>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</si>
  <si>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</si>
  <si>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</si>
  <si>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</si>
  <si>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</si>
  <si>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</si>
  <si>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</si>
  <si>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</si>
  <si>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</si>
  <si>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</si>
  <si>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</si>
  <si>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</si>
  <si>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</si>
  <si>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</si>
  <si>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</si>
  <si>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</si>
  <si>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</si>
  <si>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</si>
  <si>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</si>
  <si>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</si>
  <si>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</si>
  <si>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</si>
  <si>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</si>
  <si>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</si>
  <si>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</si>
  <si>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</si>
  <si>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</si>
  <si>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</si>
  <si>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</si>
  <si>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</si>
  <si>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</si>
  <si>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</si>
  <si>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t>
  </si>
  <si>
    <t>外務省</t>
  </si>
  <si>
    <t>国際協力局</t>
    <phoneticPr fontId="6"/>
  </si>
  <si>
    <t>課長　田村　政美</t>
    <phoneticPr fontId="6"/>
  </si>
  <si>
    <t>外務省設置法第４条第３項</t>
    <phoneticPr fontId="6"/>
  </si>
  <si>
    <t>第20回国際連合総会決議2029(XX)</t>
    <phoneticPr fontId="6"/>
  </si>
  <si>
    <t>-</t>
    <phoneticPr fontId="6"/>
  </si>
  <si>
    <t>地球規模課題総括課</t>
    <rPh sb="0" eb="2">
      <t>チキュウ</t>
    </rPh>
    <rPh sb="2" eb="4">
      <t>キボ</t>
    </rPh>
    <rPh sb="4" eb="6">
      <t>カダイ</t>
    </rPh>
    <rPh sb="6" eb="8">
      <t>ソウカツ</t>
    </rPh>
    <rPh sb="8" eb="9">
      <t>カ</t>
    </rPh>
    <phoneticPr fontId="6"/>
  </si>
  <si>
    <t>任意拠出金支払いは基本的に国が実施すべき。</t>
    <phoneticPr fontId="6"/>
  </si>
  <si>
    <t>‐</t>
  </si>
  <si>
    <t>ＵＮＤＰへの拠出</t>
    <rPh sb="6" eb="8">
      <t>キョシュツ</t>
    </rPh>
    <phoneticPr fontId="6"/>
  </si>
  <si>
    <t>国連開発計画</t>
    <rPh sb="0" eb="2">
      <t>コクレン</t>
    </rPh>
    <rPh sb="2" eb="4">
      <t>カイハツ</t>
    </rPh>
    <rPh sb="4" eb="6">
      <t>ケイカク</t>
    </rPh>
    <phoneticPr fontId="6"/>
  </si>
  <si>
    <t>国際連合開発計画（UNDP)拠出金（コア・ファンド）</t>
    <phoneticPr fontId="6"/>
  </si>
  <si>
    <t>-</t>
    <phoneticPr fontId="6"/>
  </si>
  <si>
    <t>-</t>
    <phoneticPr fontId="6"/>
  </si>
  <si>
    <t>人間開発（人間が自らの意思に基づいて、自分の人生の選択と機会の幅を拡大させる）の前進。</t>
    <phoneticPr fontId="6"/>
  </si>
  <si>
    <t>人間開発指数</t>
    <rPh sb="0" eb="2">
      <t>ニンゲン</t>
    </rPh>
    <rPh sb="2" eb="4">
      <t>カイハツ</t>
    </rPh>
    <rPh sb="4" eb="6">
      <t>シスウ</t>
    </rPh>
    <phoneticPr fontId="6"/>
  </si>
  <si>
    <t>　　/</t>
    <phoneticPr fontId="6"/>
  </si>
  <si>
    <t>平成27年9月頃判明</t>
    <rPh sb="0" eb="2">
      <t>ヘイセイ</t>
    </rPh>
    <rPh sb="4" eb="5">
      <t>ネン</t>
    </rPh>
    <rPh sb="6" eb="7">
      <t>ガツ</t>
    </rPh>
    <rPh sb="7" eb="8">
      <t>コロ</t>
    </rPh>
    <rPh sb="8" eb="10">
      <t>ハンメイ</t>
    </rPh>
    <phoneticPr fontId="6"/>
  </si>
  <si>
    <t>UNDPより提出される年次報告書等を通じて、活動実績が見込みに見合ったものか確認している。</t>
    <rPh sb="6" eb="8">
      <t>テイシュツ</t>
    </rPh>
    <rPh sb="11" eb="13">
      <t>ネンジ</t>
    </rPh>
    <rPh sb="13" eb="16">
      <t>ホウコクショ</t>
    </rPh>
    <rPh sb="16" eb="17">
      <t>トウ</t>
    </rPh>
    <rPh sb="18" eb="19">
      <t>ツウ</t>
    </rPh>
    <rPh sb="22" eb="24">
      <t>カツドウ</t>
    </rPh>
    <rPh sb="24" eb="26">
      <t>ジッセキ</t>
    </rPh>
    <rPh sb="27" eb="29">
      <t>ミコ</t>
    </rPh>
    <rPh sb="31" eb="33">
      <t>ミア</t>
    </rPh>
    <rPh sb="38" eb="40">
      <t>カクニン</t>
    </rPh>
    <phoneticPr fontId="6"/>
  </si>
  <si>
    <t>運営事業支援</t>
    <rPh sb="0" eb="2">
      <t>ウンエイ</t>
    </rPh>
    <rPh sb="2" eb="4">
      <t>ジギョウ</t>
    </rPh>
    <rPh sb="4" eb="6">
      <t>シエン</t>
    </rPh>
    <phoneticPr fontId="6"/>
  </si>
  <si>
    <t>開発途上国の経済的，社会的開発促進のための事業実施</t>
    <rPh sb="0" eb="2">
      <t>カイハツ</t>
    </rPh>
    <rPh sb="2" eb="5">
      <t>トジョウコク</t>
    </rPh>
    <rPh sb="6" eb="9">
      <t>ケイザイテキ</t>
    </rPh>
    <rPh sb="10" eb="13">
      <t>シャカイテキ</t>
    </rPh>
    <rPh sb="13" eb="15">
      <t>カイハツ</t>
    </rPh>
    <rPh sb="15" eb="17">
      <t>ソクシン</t>
    </rPh>
    <rPh sb="21" eb="23">
      <t>ジギョウ</t>
    </rPh>
    <rPh sb="23" eb="25">
      <t>ジッシ</t>
    </rPh>
    <phoneticPr fontId="6"/>
  </si>
  <si>
    <t>UNDPの事業目的は我が国の開発政策と合致している。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6"/>
  </si>
  <si>
    <t>UNDPは、人件費削減等のコスト削減に努めている。</t>
    <rPh sb="6" eb="9">
      <t>ジンケンヒ</t>
    </rPh>
    <rPh sb="9" eb="11">
      <t>サクゲン</t>
    </rPh>
    <rPh sb="11" eb="12">
      <t>トウ</t>
    </rPh>
    <rPh sb="16" eb="18">
      <t>サクゲン</t>
    </rPh>
    <rPh sb="19" eb="20">
      <t>ツト</t>
    </rPh>
    <phoneticPr fontId="6"/>
  </si>
  <si>
    <t>UNDPは、2014年より機構改革を実施し、組織効率化やコスト削減に努めている。</t>
    <rPh sb="10" eb="11">
      <t>ネン</t>
    </rPh>
    <rPh sb="13" eb="15">
      <t>キコウ</t>
    </rPh>
    <rPh sb="15" eb="17">
      <t>カイカク</t>
    </rPh>
    <rPh sb="18" eb="20">
      <t>ジッシ</t>
    </rPh>
    <rPh sb="22" eb="24">
      <t>ソシキ</t>
    </rPh>
    <rPh sb="24" eb="27">
      <t>コウリツカ</t>
    </rPh>
    <rPh sb="31" eb="33">
      <t>サクゲン</t>
    </rPh>
    <rPh sb="34" eb="35">
      <t>ツト</t>
    </rPh>
    <phoneticPr fontId="6"/>
  </si>
  <si>
    <t>UNDPは、UNDP戦略計画2014-2017年に基づいた活動、及び同計画に沿った機構改革を着実に実施中。我が国は、日UNDP戦略対話（年１回、局長レベルで実施）、UNDP執行理事会(年3回実施）、ハイレベルにおける意見交換等を通じて、引き続き、UNDPの方針や活動や成果等について我が国の意向を反映させると共に、必要な提言を行っていく。</t>
    <rPh sb="46" eb="48">
      <t>チャクジツ</t>
    </rPh>
    <rPh sb="49" eb="52">
      <t>ジッシチュウ</t>
    </rPh>
    <rPh sb="58" eb="59">
      <t>ニチ</t>
    </rPh>
    <rPh sb="63" eb="65">
      <t>センリャク</t>
    </rPh>
    <rPh sb="65" eb="67">
      <t>タイワ</t>
    </rPh>
    <rPh sb="92" eb="93">
      <t>ネン</t>
    </rPh>
    <rPh sb="94" eb="95">
      <t>カイ</t>
    </rPh>
    <rPh sb="95" eb="97">
      <t>ジッシ</t>
    </rPh>
    <rPh sb="118" eb="119">
      <t>ヒ</t>
    </rPh>
    <rPh sb="120" eb="121">
      <t>ツヅ</t>
    </rPh>
    <rPh sb="128" eb="130">
      <t>ホウシン</t>
    </rPh>
    <rPh sb="134" eb="136">
      <t>セイカ</t>
    </rPh>
    <rPh sb="136" eb="137">
      <t>トウ</t>
    </rPh>
    <rPh sb="141" eb="142">
      <t>ワ</t>
    </rPh>
    <rPh sb="143" eb="144">
      <t>クニ</t>
    </rPh>
    <rPh sb="145" eb="147">
      <t>イコウ</t>
    </rPh>
    <rPh sb="148" eb="150">
      <t>ハンエイ</t>
    </rPh>
    <rPh sb="154" eb="155">
      <t>トモ</t>
    </rPh>
    <phoneticPr fontId="6"/>
  </si>
  <si>
    <t>百万ドル</t>
    <rPh sb="0" eb="1">
      <t>ヒャク</t>
    </rPh>
    <rPh sb="1" eb="2">
      <t>マン</t>
    </rPh>
    <phoneticPr fontId="6"/>
  </si>
  <si>
    <t>UNDPは、常に組織改革及び戦略・活動の見直しを行い、拠出金のより効果・効率的な活用のための努力を行っており、当該拠出金を活用した事業は効果・効率的に実施されている。他方、コア・ファンド拠出額の多寡が、執行理事国の議席数配分等、各国のUNDPに対する影響力・発言力に直結するが、我が国のドルベースの拠出金額は年々減額しており、我が国の拠出順位は低下傾向にある（我が国のUNDPコア・ファンド拠出順位について、2001年にドナー国中１位であったが、2013年は第5位に低下）。我が国のＵＮＤＰに対する影響力・発言力を向上する観点からも、コア・ファンド拠出水準の維持・増加が課題。</t>
    <rPh sb="55" eb="57">
      <t>トウガイ</t>
    </rPh>
    <rPh sb="57" eb="59">
      <t>キョシュツ</t>
    </rPh>
    <rPh sb="59" eb="60">
      <t>キン</t>
    </rPh>
    <rPh sb="61" eb="63">
      <t>カツヨウ</t>
    </rPh>
    <rPh sb="65" eb="67">
      <t>ジギョウ</t>
    </rPh>
    <rPh sb="68" eb="70">
      <t>コウカ</t>
    </rPh>
    <rPh sb="71" eb="74">
      <t>コウリツテキ</t>
    </rPh>
    <rPh sb="75" eb="77">
      <t>ジッシ</t>
    </rPh>
    <rPh sb="101" eb="103">
      <t>シッコウ</t>
    </rPh>
    <rPh sb="103" eb="106">
      <t>リジコク</t>
    </rPh>
    <rPh sb="107" eb="109">
      <t>ギセキ</t>
    </rPh>
    <rPh sb="109" eb="110">
      <t>スウ</t>
    </rPh>
    <rPh sb="110" eb="112">
      <t>ハイブン</t>
    </rPh>
    <rPh sb="112" eb="113">
      <t>トウ</t>
    </rPh>
    <rPh sb="114" eb="116">
      <t>カッコク</t>
    </rPh>
    <rPh sb="139" eb="140">
      <t>ワ</t>
    </rPh>
    <rPh sb="141" eb="142">
      <t>クニ</t>
    </rPh>
    <rPh sb="149" eb="151">
      <t>キョシュツ</t>
    </rPh>
    <rPh sb="151" eb="153">
      <t>キンガク</t>
    </rPh>
    <rPh sb="154" eb="156">
      <t>ネンネン</t>
    </rPh>
    <rPh sb="156" eb="158">
      <t>ゲンガク</t>
    </rPh>
    <rPh sb="169" eb="171">
      <t>ジュンイ</t>
    </rPh>
    <rPh sb="174" eb="176">
      <t>ケイコウ</t>
    </rPh>
    <rPh sb="195" eb="197">
      <t>キョシュツ</t>
    </rPh>
    <rPh sb="197" eb="199">
      <t>ジュンイ</t>
    </rPh>
    <rPh sb="233" eb="235">
      <t>テイカ</t>
    </rPh>
    <rPh sb="237" eb="238">
      <t>ワ</t>
    </rPh>
    <rPh sb="239" eb="240">
      <t>クニ</t>
    </rPh>
    <phoneticPr fontId="6"/>
  </si>
  <si>
    <t>　</t>
  </si>
  <si>
    <t>本拠出金は、以下の形でPDCAサイクルを確保している。①計画段階（Plan)：我が国の関連政策や日・UNDP戦略対話の結果等を勘案して、予算要求。②実施段階(Do)：UNDP執行理事会、ハイレベルを含む不定期の協議を通じて、活動をモニタリング。③評価段階(Check)：UNDP独立評価室による内部評価報告書、国連会計監査委員会による外部監報告書等により成果を評価。④フォローアップ段階（Act)：UNDP執行理事会、日・UNDP戦略対話、政務レベルを含む不定期の協議等を通じて、我が国の意向をUNDPの活動方針・事業に反映、UNDP活動を改善。</t>
    <rPh sb="39" eb="40">
      <t>ワ</t>
    </rPh>
    <rPh sb="41" eb="42">
      <t>クニ</t>
    </rPh>
    <rPh sb="43" eb="45">
      <t>カンレン</t>
    </rPh>
    <rPh sb="45" eb="47">
      <t>セイサク</t>
    </rPh>
    <rPh sb="59" eb="61">
      <t>ケッカ</t>
    </rPh>
    <rPh sb="61" eb="62">
      <t>トウ</t>
    </rPh>
    <rPh sb="63" eb="65">
      <t>カンアン</t>
    </rPh>
    <rPh sb="68" eb="70">
      <t>ヨサン</t>
    </rPh>
    <rPh sb="70" eb="72">
      <t>ヨウキュウ</t>
    </rPh>
    <rPh sb="87" eb="89">
      <t>シッコウ</t>
    </rPh>
    <rPh sb="89" eb="92">
      <t>リジカイ</t>
    </rPh>
    <rPh sb="99" eb="100">
      <t>フク</t>
    </rPh>
    <rPh sb="101" eb="104">
      <t>フテイキ</t>
    </rPh>
    <rPh sb="105" eb="107">
      <t>キョウギ</t>
    </rPh>
    <rPh sb="108" eb="109">
      <t>ツウ</t>
    </rPh>
    <rPh sb="112" eb="114">
      <t>カツドウ</t>
    </rPh>
    <rPh sb="139" eb="141">
      <t>ドクリツ</t>
    </rPh>
    <rPh sb="147" eb="149">
      <t>ナイブ</t>
    </rPh>
    <rPh sb="149" eb="151">
      <t>ヒョウカ</t>
    </rPh>
    <rPh sb="151" eb="154">
      <t>ホウコクショ</t>
    </rPh>
    <rPh sb="155" eb="157">
      <t>コクレン</t>
    </rPh>
    <rPh sb="157" eb="159">
      <t>カイケイ</t>
    </rPh>
    <rPh sb="159" eb="161">
      <t>カンサ</t>
    </rPh>
    <rPh sb="161" eb="164">
      <t>イインカイ</t>
    </rPh>
    <rPh sb="167" eb="169">
      <t>ガイブ</t>
    </rPh>
    <rPh sb="173" eb="174">
      <t>トウ</t>
    </rPh>
    <rPh sb="177" eb="179">
      <t>セイカ</t>
    </rPh>
    <rPh sb="180" eb="182">
      <t>ヒョウカ</t>
    </rPh>
    <rPh sb="234" eb="235">
      <t>トウ</t>
    </rPh>
    <rPh sb="240" eb="241">
      <t>ワ</t>
    </rPh>
    <rPh sb="242" eb="243">
      <t>クニ</t>
    </rPh>
    <rPh sb="244" eb="246">
      <t>イコウ</t>
    </rPh>
    <rPh sb="252" eb="254">
      <t>カツドウ</t>
    </rPh>
    <rPh sb="254" eb="256">
      <t>ホウシン</t>
    </rPh>
    <rPh sb="257" eb="259">
      <t>ジギョウ</t>
    </rPh>
    <rPh sb="260" eb="262">
      <t>ハンエイ</t>
    </rPh>
    <rPh sb="267" eb="269">
      <t>カツドウ</t>
    </rPh>
    <phoneticPr fontId="6"/>
  </si>
  <si>
    <t>国際連合開発計画（UNDP)拠出金（コア・ファンド）</t>
    <phoneticPr fontId="6"/>
  </si>
  <si>
    <t>基本目標Ⅶ　分担金・拠出金
施策Ⅶ-3 国際機関を通じた地球規模の諸問題に係る国際貢献</t>
    <phoneticPr fontId="6"/>
  </si>
  <si>
    <t>-</t>
    <phoneticPr fontId="6"/>
  </si>
  <si>
    <t>UNDP執行理事会で合意された戦略計画に基づき，事業目的に即した真に必要なものに限り支出されている。</t>
    <rPh sb="4" eb="6">
      <t>シッコウ</t>
    </rPh>
    <rPh sb="6" eb="9">
      <t>リジカイ</t>
    </rPh>
    <rPh sb="10" eb="12">
      <t>ゴウイ</t>
    </rPh>
    <rPh sb="15" eb="17">
      <t>センリャク</t>
    </rPh>
    <rPh sb="17" eb="19">
      <t>ケイカク</t>
    </rPh>
    <rPh sb="20" eb="21">
      <t>モト</t>
    </rPh>
    <rPh sb="24" eb="26">
      <t>ジギョウ</t>
    </rPh>
    <rPh sb="26" eb="28">
      <t>モクテキ</t>
    </rPh>
    <rPh sb="29" eb="30">
      <t>ソク</t>
    </rPh>
    <rPh sb="32" eb="33">
      <t>シン</t>
    </rPh>
    <rPh sb="34" eb="36">
      <t>ヒツヨウ</t>
    </rPh>
    <rPh sb="40" eb="41">
      <t>カギ</t>
    </rPh>
    <rPh sb="42" eb="44">
      <t>シシュツ</t>
    </rPh>
    <phoneticPr fontId="6"/>
  </si>
  <si>
    <t>UNDPは、受益国による現地事務所経費負担等に努めている。</t>
    <rPh sb="6" eb="8">
      <t>ジュエキ</t>
    </rPh>
    <rPh sb="8" eb="9">
      <t>コク</t>
    </rPh>
    <rPh sb="12" eb="14">
      <t>ゲンチ</t>
    </rPh>
    <rPh sb="14" eb="17">
      <t>ジムショ</t>
    </rPh>
    <rPh sb="17" eb="19">
      <t>ケイヒ</t>
    </rPh>
    <rPh sb="19" eb="21">
      <t>フタン</t>
    </rPh>
    <rPh sb="21" eb="22">
      <t>トウ</t>
    </rPh>
    <rPh sb="23" eb="24">
      <t>ツト</t>
    </rPh>
    <phoneticPr fontId="6"/>
  </si>
  <si>
    <t>UNDPの規定に基づき、中間段階での支出が発生する場合、合理的になされている。</t>
    <rPh sb="5" eb="7">
      <t>キテイ</t>
    </rPh>
    <rPh sb="8" eb="9">
      <t>モト</t>
    </rPh>
    <rPh sb="12" eb="14">
      <t>チュウカン</t>
    </rPh>
    <rPh sb="14" eb="16">
      <t>ダンカイ</t>
    </rPh>
    <rPh sb="18" eb="20">
      <t>シシュツ</t>
    </rPh>
    <rPh sb="21" eb="23">
      <t>ハッセイ</t>
    </rPh>
    <rPh sb="25" eb="27">
      <t>バアイ</t>
    </rPh>
    <rPh sb="28" eb="31">
      <t>ゴウリテキ</t>
    </rPh>
    <phoneticPr fontId="6"/>
  </si>
  <si>
    <t>執行理事会における戦略計画への達成状況を含むUNDP総裁報告やUNDPより提出された年次報告書等を通じて、成果実績が成果目標に見合ったものか確認している。</t>
    <rPh sb="0" eb="2">
      <t>シッコウ</t>
    </rPh>
    <rPh sb="2" eb="5">
      <t>リジカイ</t>
    </rPh>
    <rPh sb="20" eb="21">
      <t>フク</t>
    </rPh>
    <rPh sb="26" eb="28">
      <t>ソウサイ</t>
    </rPh>
    <rPh sb="28" eb="30">
      <t>ホウコク</t>
    </rPh>
    <rPh sb="42" eb="44">
      <t>ネンジ</t>
    </rPh>
    <rPh sb="44" eb="47">
      <t>ホウコクショ</t>
    </rPh>
    <rPh sb="47" eb="48">
      <t>トウ</t>
    </rPh>
    <rPh sb="49" eb="50">
      <t>ツウ</t>
    </rPh>
    <phoneticPr fontId="6"/>
  </si>
  <si>
    <t>UNDPの内部監査等を通じて、整備された施設や成果物が十分に活用されていることを確認している。</t>
    <phoneticPr fontId="6"/>
  </si>
  <si>
    <t>UNDPは開発分野の中核的国際機関であり、同等の事業可能な機関はみあたらない。また、UNDPは効果的・低コストでの実施にあたっている。</t>
    <rPh sb="5" eb="7">
      <t>カイハツ</t>
    </rPh>
    <rPh sb="7" eb="9">
      <t>ブンヤ</t>
    </rPh>
    <rPh sb="10" eb="13">
      <t>チュウカクテキ</t>
    </rPh>
    <rPh sb="13" eb="15">
      <t>コクサイ</t>
    </rPh>
    <rPh sb="15" eb="17">
      <t>キカン</t>
    </rPh>
    <rPh sb="21" eb="23">
      <t>ドウトウ</t>
    </rPh>
    <rPh sb="24" eb="26">
      <t>ジギョウ</t>
    </rPh>
    <rPh sb="26" eb="28">
      <t>カノウ</t>
    </rPh>
    <rPh sb="47" eb="50">
      <t>コウカテキ</t>
    </rPh>
    <rPh sb="51" eb="52">
      <t>テイ</t>
    </rPh>
    <rPh sb="57" eb="59">
      <t>ジッシ</t>
    </rPh>
    <phoneticPr fontId="6"/>
  </si>
  <si>
    <t>UNDＰの規定に基づき，厳格に支出先が選定されている。</t>
    <rPh sb="5" eb="7">
      <t>キテイ</t>
    </rPh>
    <rPh sb="8" eb="9">
      <t>モト</t>
    </rPh>
    <rPh sb="12" eb="14">
      <t>ゲンカク</t>
    </rPh>
    <rPh sb="15" eb="18">
      <t>シシュツサキ</t>
    </rPh>
    <rPh sb="19" eb="21">
      <t>センテイ</t>
    </rPh>
    <phoneticPr fontId="6"/>
  </si>
  <si>
    <t>-</t>
    <phoneticPr fontId="6"/>
  </si>
  <si>
    <t>-</t>
    <phoneticPr fontId="6"/>
  </si>
  <si>
    <t>UNDPは、国連内で開発にたずさわる計32機関からなる国連開発グループの議長を務める開発分野の中核的機関であり、開発分野における高い専門的知見と経験、グローバルなネットワークを有している。我が国は、ミレニアム開発目標（MDGs）達成、持続可能な開発のための2030アジェンダ推進、人間の安全保障の推進、防災等の地球規模課題解決に向けて大きな役割を担っているＵＮＤＰへの拠出を通じて、開発課題に対するコミットメントを国内外に示すと共に、ＵＮＤＰに対する発言力・影響力を確保する。</t>
    <rPh sb="117" eb="119">
      <t>ジゾク</t>
    </rPh>
    <rPh sb="119" eb="121">
      <t>カノウ</t>
    </rPh>
    <rPh sb="122" eb="124">
      <t>カイハツ</t>
    </rPh>
    <rPh sb="137" eb="139">
      <t>スイシン</t>
    </rPh>
    <phoneticPr fontId="6"/>
  </si>
  <si>
    <t>UNDPは、持続可能な開発のための2030アジェンダ、人間の安全保障、防災等、我が国が優先する事業を実施している。</t>
    <rPh sb="6" eb="8">
      <t>ジゾク</t>
    </rPh>
    <rPh sb="8" eb="10">
      <t>カノウ</t>
    </rPh>
    <rPh sb="11" eb="13">
      <t>カイハツ</t>
    </rPh>
    <rPh sb="27" eb="29">
      <t>ニンゲン</t>
    </rPh>
    <rPh sb="30" eb="32">
      <t>アンゼン</t>
    </rPh>
    <rPh sb="32" eb="34">
      <t>ホショウ</t>
    </rPh>
    <rPh sb="35" eb="37">
      <t>ボウサイ</t>
    </rPh>
    <rPh sb="37" eb="38">
      <t>トウ</t>
    </rPh>
    <rPh sb="39" eb="40">
      <t>ワ</t>
    </rPh>
    <rPh sb="41" eb="42">
      <t>クニ</t>
    </rPh>
    <rPh sb="43" eb="45">
      <t>ユウセン</t>
    </rPh>
    <rPh sb="47" eb="49">
      <t>ジギョウ</t>
    </rPh>
    <rPh sb="50" eb="52">
      <t>ジッシ</t>
    </rPh>
    <phoneticPr fontId="6"/>
  </si>
  <si>
    <t>-</t>
    <phoneticPr fontId="6"/>
  </si>
  <si>
    <t>後開発途上国の人間開発指数（注：平均寿命、平均就学年数、購買力平価ベースの一人あたりの国民総所得により算出）が前年の指数を上回る。</t>
    <rPh sb="0" eb="1">
      <t>ウシ</t>
    </rPh>
    <rPh sb="1" eb="3">
      <t>カイハツ</t>
    </rPh>
    <rPh sb="3" eb="6">
      <t>トジョウコク</t>
    </rPh>
    <rPh sb="7" eb="9">
      <t>ニンゲン</t>
    </rPh>
    <rPh sb="9" eb="11">
      <t>カイハツ</t>
    </rPh>
    <rPh sb="11" eb="13">
      <t>シスウ</t>
    </rPh>
    <rPh sb="14" eb="15">
      <t>チュウ</t>
    </rPh>
    <rPh sb="16" eb="18">
      <t>ヘイキン</t>
    </rPh>
    <rPh sb="18" eb="20">
      <t>ジュミョウ</t>
    </rPh>
    <rPh sb="21" eb="23">
      <t>ヘイキン</t>
    </rPh>
    <rPh sb="23" eb="25">
      <t>シュウガク</t>
    </rPh>
    <rPh sb="25" eb="27">
      <t>ネンスウ</t>
    </rPh>
    <rPh sb="28" eb="31">
      <t>コウバイリョク</t>
    </rPh>
    <rPh sb="31" eb="33">
      <t>ヘイカ</t>
    </rPh>
    <rPh sb="37" eb="39">
      <t>ヒトリ</t>
    </rPh>
    <rPh sb="43" eb="45">
      <t>コクミン</t>
    </rPh>
    <rPh sb="45" eb="48">
      <t>ソウショトク</t>
    </rPh>
    <rPh sb="51" eb="53">
      <t>サンシュツ</t>
    </rPh>
    <rPh sb="55" eb="57">
      <t>ゼンネン</t>
    </rPh>
    <rPh sb="58" eb="60">
      <t>シスウ</t>
    </rPh>
    <rPh sb="61" eb="63">
      <t>ウワマワ</t>
    </rPh>
    <phoneticPr fontId="6"/>
  </si>
  <si>
    <t>国</t>
    <rPh sb="0" eb="1">
      <t>クニ</t>
    </rPh>
    <phoneticPr fontId="6"/>
  </si>
  <si>
    <t>UNDPコア・ファンド総額／人間開発低位グループ国数　　　　　　　　</t>
    <rPh sb="11" eb="13">
      <t>ソウガク</t>
    </rPh>
    <rPh sb="14" eb="16">
      <t>ニンゲン</t>
    </rPh>
    <rPh sb="16" eb="18">
      <t>カイハツ</t>
    </rPh>
    <rPh sb="18" eb="20">
      <t>テイイ</t>
    </rPh>
    <rPh sb="24" eb="25">
      <t>コク</t>
    </rPh>
    <rPh sb="25" eb="26">
      <t>スウ</t>
    </rPh>
    <phoneticPr fontId="6"/>
  </si>
  <si>
    <t>846.1百万ドル/46か国</t>
    <rPh sb="5" eb="6">
      <t>ヒャク</t>
    </rPh>
    <rPh sb="13" eb="14">
      <t>コク</t>
    </rPh>
    <phoneticPr fontId="6"/>
  </si>
  <si>
    <t>793百万ドル/43か国</t>
    <rPh sb="3" eb="4">
      <t>ヒャク</t>
    </rPh>
    <rPh sb="11" eb="12">
      <t>コク</t>
    </rPh>
    <phoneticPr fontId="6"/>
  </si>
  <si>
    <t>UNDPは後開発途上国での活動を重点的に行っていることから，人間開発低位グループ（人間開発指数が0.5未満）に属する国数を活動指標（当初見込み）とし，同グループの内，人間開発指数が前年を上回った国数を活動実績とする。</t>
    <rPh sb="5" eb="6">
      <t>ウシ</t>
    </rPh>
    <rPh sb="6" eb="8">
      <t>カイハツ</t>
    </rPh>
    <rPh sb="8" eb="11">
      <t>トジョウコク</t>
    </rPh>
    <rPh sb="13" eb="15">
      <t>カツドウ</t>
    </rPh>
    <rPh sb="16" eb="19">
      <t>ジュウテンテキ</t>
    </rPh>
    <rPh sb="20" eb="21">
      <t>オコナ</t>
    </rPh>
    <rPh sb="30" eb="32">
      <t>ニンゲン</t>
    </rPh>
    <rPh sb="32" eb="34">
      <t>カイハツ</t>
    </rPh>
    <rPh sb="34" eb="36">
      <t>テイイ</t>
    </rPh>
    <rPh sb="41" eb="43">
      <t>ニンゲン</t>
    </rPh>
    <rPh sb="43" eb="45">
      <t>カイハツ</t>
    </rPh>
    <rPh sb="45" eb="47">
      <t>シスウ</t>
    </rPh>
    <rPh sb="51" eb="53">
      <t>ミマン</t>
    </rPh>
    <rPh sb="55" eb="56">
      <t>ゾク</t>
    </rPh>
    <rPh sb="58" eb="59">
      <t>クニ</t>
    </rPh>
    <rPh sb="59" eb="60">
      <t>スウ</t>
    </rPh>
    <rPh sb="61" eb="63">
      <t>カツドウ</t>
    </rPh>
    <rPh sb="63" eb="65">
      <t>シヒョウ</t>
    </rPh>
    <rPh sb="66" eb="68">
      <t>トウショ</t>
    </rPh>
    <rPh sb="68" eb="70">
      <t>ミコ</t>
    </rPh>
    <rPh sb="75" eb="76">
      <t>ドウ</t>
    </rPh>
    <rPh sb="81" eb="82">
      <t>ウチ</t>
    </rPh>
    <rPh sb="83" eb="85">
      <t>ニンゲン</t>
    </rPh>
    <rPh sb="85" eb="87">
      <t>カイハツ</t>
    </rPh>
    <rPh sb="87" eb="89">
      <t>シスウ</t>
    </rPh>
    <rPh sb="90" eb="92">
      <t>ゼンネン</t>
    </rPh>
    <rPh sb="93" eb="95">
      <t>ウワマワ</t>
    </rPh>
    <rPh sb="97" eb="98">
      <t>クニ</t>
    </rPh>
    <rPh sb="98" eb="99">
      <t>スウ</t>
    </rPh>
    <rPh sb="100" eb="102">
      <t>カツドウ</t>
    </rPh>
    <rPh sb="102" eb="104">
      <t>ジッセキ</t>
    </rPh>
    <phoneticPr fontId="6"/>
  </si>
  <si>
    <t>ＵＮＤＰは、「貧困の撲滅、不平等と排除の大幅是正」を目標として、持続可能な開発プロセス、包摂的で効果的な民主的ガバナンス、強靱な社会の構築を重点分野とし、途上国のニーズに即した支援を177の国・地域で実施している。UNDPコア・ファンドは、UNDPの通常財源であり、特に後開発途上国における貧困撲滅やミレニアム開発目標達成等のための開発活動経費、及び本部・地域事務所・約130の国事務所の運営費や人件費等に充当される。</t>
    <rPh sb="133" eb="134">
      <t>トク</t>
    </rPh>
    <rPh sb="135" eb="136">
      <t>ウシ</t>
    </rPh>
    <rPh sb="136" eb="138">
      <t>カイハツ</t>
    </rPh>
    <rPh sb="138" eb="141">
      <t>トジョウコク</t>
    </rPh>
    <phoneticPr fontId="6"/>
  </si>
  <si>
    <t>【新しい日本のための優先課題推進枠】7,199
2015年9月の国連サミットで採択予定の「持続可能な開発のための2030アジェンダ」推進に我が国が積極的に貢献していく観点から，開発分野の中核的国連機関であるUNDPへの拠出増が必須であるため。</t>
    <rPh sb="0" eb="18">
      <t>ア</t>
    </rPh>
    <rPh sb="28" eb="29">
      <t>ネン</t>
    </rPh>
    <rPh sb="30" eb="31">
      <t>ガツ</t>
    </rPh>
    <rPh sb="32" eb="34">
      <t>コクレン</t>
    </rPh>
    <rPh sb="39" eb="41">
      <t>サイタク</t>
    </rPh>
    <rPh sb="41" eb="43">
      <t>ヨテイ</t>
    </rPh>
    <rPh sb="66" eb="68">
      <t>スイシン</t>
    </rPh>
    <rPh sb="69" eb="70">
      <t>ワ</t>
    </rPh>
    <rPh sb="71" eb="72">
      <t>クニ</t>
    </rPh>
    <rPh sb="73" eb="76">
      <t>セッキョクテキ</t>
    </rPh>
    <rPh sb="77" eb="79">
      <t>コウケン</t>
    </rPh>
    <rPh sb="83" eb="85">
      <t>カンテン</t>
    </rPh>
    <rPh sb="88" eb="90">
      <t>カイハツ</t>
    </rPh>
    <rPh sb="90" eb="92">
      <t>ブンヤ</t>
    </rPh>
    <rPh sb="93" eb="96">
      <t>チュウカクテキ</t>
    </rPh>
    <rPh sb="96" eb="98">
      <t>コクレン</t>
    </rPh>
    <rPh sb="98" eb="100">
      <t>キカン</t>
    </rPh>
    <rPh sb="109" eb="111">
      <t>キョシュツ</t>
    </rPh>
    <rPh sb="111" eb="112">
      <t>ゾウ</t>
    </rPh>
    <rPh sb="113" eb="115">
      <t>ヒッス</t>
    </rPh>
    <phoneticPr fontId="6"/>
  </si>
  <si>
    <t>現状通り</t>
  </si>
  <si>
    <t>－</t>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</si>
  <si>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</si>
  <si>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平成２６年「秋のレビュー」における指摘等を踏まえ，拠出先の国際機関に対する評価を実施しており，その結果（総合評価A)も踏まえつつ，引き続き適切かつ効率的な事業実施に努める。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</si>
</sst>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171450</xdr:rowOff>
        </xdr:from>
        <xdr:to>
          <xdr:col>44</xdr:col>
          <xdr:colOff>104775</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8659</xdr:colOff>
      <xdr:row>140</xdr:row>
      <xdr:rowOff>89647</xdr:rowOff>
    </xdr:from>
    <xdr:to>
      <xdr:col>29</xdr:col>
      <xdr:colOff>1681</xdr:colOff>
      <xdr:row>142</xdr:row>
      <xdr:rowOff>9170</xdr:rowOff>
    </xdr:to>
    <xdr:sp macro="" textlink="">
      <xdr:nvSpPr>
        <xdr:cNvPr id="5" name="正方形/長方形 4"/>
        <xdr:cNvSpPr/>
      </xdr:nvSpPr>
      <xdr:spPr>
        <a:xfrm>
          <a:off x="3235953" y="33830559"/>
          <a:ext cx="1965257" cy="6142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6,749</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142</xdr:row>
      <xdr:rowOff>69273</xdr:rowOff>
    </xdr:from>
    <xdr:to>
      <xdr:col>29</xdr:col>
      <xdr:colOff>0</xdr:colOff>
      <xdr:row>142</xdr:row>
      <xdr:rowOff>658090</xdr:rowOff>
    </xdr:to>
    <xdr:sp macro="" textlink="">
      <xdr:nvSpPr>
        <xdr:cNvPr id="6" name="大かっこ 5"/>
        <xdr:cNvSpPr/>
      </xdr:nvSpPr>
      <xdr:spPr>
        <a:xfrm>
          <a:off x="3199533" y="34121148"/>
          <a:ext cx="2201142"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15</xdr:col>
      <xdr:colOff>18848</xdr:colOff>
      <xdr:row>143</xdr:row>
      <xdr:rowOff>203794</xdr:rowOff>
    </xdr:from>
    <xdr:ext cx="945053" cy="484399"/>
    <xdr:sp macro="" textlink="">
      <xdr:nvSpPr>
        <xdr:cNvPr id="7" name="テキスト ボックス 6"/>
        <xdr:cNvSpPr txBox="1"/>
      </xdr:nvSpPr>
      <xdr:spPr>
        <a:xfrm>
          <a:off x="2708260" y="36992706"/>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20</xdr:col>
      <xdr:colOff>168092</xdr:colOff>
      <xdr:row>143</xdr:row>
      <xdr:rowOff>156881</xdr:rowOff>
    </xdr:from>
    <xdr:to>
      <xdr:col>20</xdr:col>
      <xdr:colOff>168093</xdr:colOff>
      <xdr:row>144</xdr:row>
      <xdr:rowOff>272367</xdr:rowOff>
    </xdr:to>
    <xdr:cxnSp macro="">
      <xdr:nvCxnSpPr>
        <xdr:cNvPr id="8" name="直線矢印コネクタ 7"/>
        <xdr:cNvCxnSpPr/>
      </xdr:nvCxnSpPr>
      <xdr:spPr>
        <a:xfrm rot="5400000">
          <a:off x="3522541" y="37177226"/>
          <a:ext cx="4628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56037</xdr:colOff>
      <xdr:row>143</xdr:row>
      <xdr:rowOff>183418</xdr:rowOff>
    </xdr:from>
    <xdr:ext cx="990600" cy="468665"/>
    <xdr:sp macro="" textlink="">
      <xdr:nvSpPr>
        <xdr:cNvPr id="9" name="テキスト ボックス 8"/>
        <xdr:cNvSpPr txBox="1"/>
      </xdr:nvSpPr>
      <xdr:spPr>
        <a:xfrm>
          <a:off x="4538390" y="3697233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26</xdr:col>
      <xdr:colOff>33625</xdr:colOff>
      <xdr:row>143</xdr:row>
      <xdr:rowOff>145676</xdr:rowOff>
    </xdr:from>
    <xdr:to>
      <xdr:col>26</xdr:col>
      <xdr:colOff>33626</xdr:colOff>
      <xdr:row>144</xdr:row>
      <xdr:rowOff>261162</xdr:rowOff>
    </xdr:to>
    <xdr:cxnSp macro="">
      <xdr:nvCxnSpPr>
        <xdr:cNvPr id="10" name="直線矢印コネクタ 9"/>
        <xdr:cNvCxnSpPr/>
      </xdr:nvCxnSpPr>
      <xdr:spPr>
        <a:xfrm rot="16200000" flipV="1">
          <a:off x="4463839" y="37166021"/>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145</xdr:row>
      <xdr:rowOff>5907</xdr:rowOff>
    </xdr:from>
    <xdr:to>
      <xdr:col>29</xdr:col>
      <xdr:colOff>814</xdr:colOff>
      <xdr:row>146</xdr:row>
      <xdr:rowOff>168088</xdr:rowOff>
    </xdr:to>
    <xdr:sp macro="" textlink="">
      <xdr:nvSpPr>
        <xdr:cNvPr id="12" name="正方形/長方形 11"/>
        <xdr:cNvSpPr/>
      </xdr:nvSpPr>
      <xdr:spPr>
        <a:xfrm>
          <a:off x="3227294" y="35483731"/>
          <a:ext cx="1973049" cy="5095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6,749</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17</xdr:col>
      <xdr:colOff>168087</xdr:colOff>
      <xdr:row>147</xdr:row>
      <xdr:rowOff>22412</xdr:rowOff>
    </xdr:from>
    <xdr:to>
      <xdr:col>29</xdr:col>
      <xdr:colOff>44823</xdr:colOff>
      <xdr:row>148</xdr:row>
      <xdr:rowOff>179294</xdr:rowOff>
    </xdr:to>
    <xdr:sp macro="" textlink="">
      <xdr:nvSpPr>
        <xdr:cNvPr id="13" name="大かっこ 12"/>
        <xdr:cNvSpPr/>
      </xdr:nvSpPr>
      <xdr:spPr>
        <a:xfrm>
          <a:off x="3216087" y="38200853"/>
          <a:ext cx="2028265" cy="5042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zoomScalePageLayoutView="85" workbookViewId="0">
      <selection activeCell="N2" sqref="N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6" t="s">
        <v>407</v>
      </c>
      <c r="AR2" s="676"/>
      <c r="AS2" s="59" t="str">
        <f>IF(OR(AQ2="　", AQ2=""), "", "-")</f>
        <v/>
      </c>
      <c r="AT2" s="677">
        <v>230</v>
      </c>
      <c r="AU2" s="677"/>
      <c r="AV2" s="60" t="str">
        <f>IF(AW2="", "", "-")</f>
        <v/>
      </c>
      <c r="AW2" s="678"/>
      <c r="AX2" s="678"/>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380</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409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1" t="s">
        <v>167</v>
      </c>
      <c r="H5" s="613"/>
      <c r="I5" s="613"/>
      <c r="J5" s="613"/>
      <c r="K5" s="613"/>
      <c r="L5" s="613"/>
      <c r="M5" s="652" t="s">
        <v>92</v>
      </c>
      <c r="N5" s="653"/>
      <c r="O5" s="653"/>
      <c r="P5" s="653"/>
      <c r="Q5" s="653"/>
      <c r="R5" s="654"/>
      <c r="S5" s="612" t="s">
        <v>157</v>
      </c>
      <c r="T5" s="613"/>
      <c r="U5" s="613"/>
      <c r="V5" s="613"/>
      <c r="W5" s="613"/>
      <c r="X5" s="614"/>
      <c r="Y5" s="445" t="s">
        <v>3</v>
      </c>
      <c r="Z5" s="446"/>
      <c r="AA5" s="446"/>
      <c r="AB5" s="446"/>
      <c r="AC5" s="446"/>
      <c r="AD5" s="447"/>
      <c r="AE5" s="448" t="s">
        <v>386</v>
      </c>
      <c r="AF5" s="449"/>
      <c r="AG5" s="449"/>
      <c r="AH5" s="449"/>
      <c r="AI5" s="449"/>
      <c r="AJ5" s="449"/>
      <c r="AK5" s="449"/>
      <c r="AL5" s="449"/>
      <c r="AM5" s="449"/>
      <c r="AN5" s="449"/>
      <c r="AO5" s="449"/>
      <c r="AP5" s="450"/>
      <c r="AQ5" s="451" t="s">
        <v>382</v>
      </c>
      <c r="AR5" s="452"/>
      <c r="AS5" s="452"/>
      <c r="AT5" s="452"/>
      <c r="AU5" s="452"/>
      <c r="AV5" s="452"/>
      <c r="AW5" s="452"/>
      <c r="AX5" s="453"/>
    </row>
    <row r="6" spans="1:50" ht="44.2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410</v>
      </c>
      <c r="AF6" s="463"/>
      <c r="AG6" s="463"/>
      <c r="AH6" s="463"/>
      <c r="AI6" s="463"/>
      <c r="AJ6" s="463"/>
      <c r="AK6" s="463"/>
      <c r="AL6" s="463"/>
      <c r="AM6" s="463"/>
      <c r="AN6" s="463"/>
      <c r="AO6" s="463"/>
      <c r="AP6" s="463"/>
      <c r="AQ6" s="464"/>
      <c r="AR6" s="464"/>
      <c r="AS6" s="464"/>
      <c r="AT6" s="464"/>
      <c r="AU6" s="464"/>
      <c r="AV6" s="464"/>
      <c r="AW6" s="464"/>
      <c r="AX6" s="465"/>
    </row>
    <row r="7" spans="1:50" ht="38.25" customHeight="1" x14ac:dyDescent="0.15">
      <c r="A7" s="480" t="s">
        <v>25</v>
      </c>
      <c r="B7" s="481"/>
      <c r="C7" s="481"/>
      <c r="D7" s="481"/>
      <c r="E7" s="481"/>
      <c r="F7" s="481"/>
      <c r="G7" s="482" t="s">
        <v>383</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384</v>
      </c>
      <c r="AF7" s="487"/>
      <c r="AG7" s="487"/>
      <c r="AH7" s="487"/>
      <c r="AI7" s="487"/>
      <c r="AJ7" s="487"/>
      <c r="AK7" s="487"/>
      <c r="AL7" s="487"/>
      <c r="AM7" s="487"/>
      <c r="AN7" s="487"/>
      <c r="AO7" s="487"/>
      <c r="AP7" s="487"/>
      <c r="AQ7" s="487"/>
      <c r="AR7" s="487"/>
      <c r="AS7" s="487"/>
      <c r="AT7" s="487"/>
      <c r="AU7" s="487"/>
      <c r="AV7" s="487"/>
      <c r="AW7" s="487"/>
      <c r="AX7" s="488"/>
    </row>
    <row r="8" spans="1:50" ht="26.25" customHeight="1" x14ac:dyDescent="0.15">
      <c r="A8" s="632" t="s">
        <v>308</v>
      </c>
      <c r="B8" s="633"/>
      <c r="C8" s="633"/>
      <c r="D8" s="633"/>
      <c r="E8" s="633"/>
      <c r="F8" s="634"/>
      <c r="G8" s="629" t="str">
        <f>入力規則等!A26</f>
        <v>ＯＤＡ</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経済協力</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421</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55.5" customHeight="1" x14ac:dyDescent="0.15">
      <c r="A10" s="184" t="s">
        <v>36</v>
      </c>
      <c r="B10" s="185"/>
      <c r="C10" s="185"/>
      <c r="D10" s="185"/>
      <c r="E10" s="185"/>
      <c r="F10" s="185"/>
      <c r="G10" s="186" t="s">
        <v>430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8.5" customHeight="1" x14ac:dyDescent="0.15">
      <c r="A11" s="184" t="s">
        <v>6</v>
      </c>
      <c r="B11" s="185"/>
      <c r="C11" s="185"/>
      <c r="D11" s="185"/>
      <c r="E11" s="185"/>
      <c r="F11" s="489"/>
      <c r="G11" s="442" t="str">
        <f>入力規則等!P10</f>
        <v>その他</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6518</v>
      </c>
      <c r="Q13" s="176"/>
      <c r="R13" s="176"/>
      <c r="S13" s="176"/>
      <c r="T13" s="176"/>
      <c r="U13" s="176"/>
      <c r="V13" s="177"/>
      <c r="W13" s="175">
        <v>6599</v>
      </c>
      <c r="X13" s="176"/>
      <c r="Y13" s="176"/>
      <c r="Z13" s="176"/>
      <c r="AA13" s="176"/>
      <c r="AB13" s="176"/>
      <c r="AC13" s="177"/>
      <c r="AD13" s="175">
        <v>6599</v>
      </c>
      <c r="AE13" s="176"/>
      <c r="AF13" s="176"/>
      <c r="AG13" s="176"/>
      <c r="AH13" s="176"/>
      <c r="AI13" s="176"/>
      <c r="AJ13" s="177"/>
      <c r="AK13" s="175">
        <v>6749</v>
      </c>
      <c r="AL13" s="176"/>
      <c r="AM13" s="176"/>
      <c r="AN13" s="176"/>
      <c r="AO13" s="176"/>
      <c r="AP13" s="176"/>
      <c r="AQ13" s="177"/>
      <c r="AR13" s="189">
        <v>7199</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392</v>
      </c>
      <c r="Q14" s="176"/>
      <c r="R14" s="176"/>
      <c r="S14" s="176"/>
      <c r="T14" s="176"/>
      <c r="U14" s="176"/>
      <c r="V14" s="177"/>
      <c r="W14" s="175" t="s">
        <v>392</v>
      </c>
      <c r="X14" s="176"/>
      <c r="Y14" s="176"/>
      <c r="Z14" s="176"/>
      <c r="AA14" s="176"/>
      <c r="AB14" s="176"/>
      <c r="AC14" s="177"/>
      <c r="AD14" s="175" t="s">
        <v>392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385</v>
      </c>
      <c r="Q15" s="176"/>
      <c r="R15" s="176"/>
      <c r="S15" s="176"/>
      <c r="T15" s="176"/>
      <c r="U15" s="176"/>
      <c r="V15" s="177"/>
      <c r="W15" s="175" t="s">
        <v>385</v>
      </c>
      <c r="X15" s="176"/>
      <c r="Y15" s="176"/>
      <c r="Z15" s="176"/>
      <c r="AA15" s="176"/>
      <c r="AB15" s="176"/>
      <c r="AC15" s="177"/>
      <c r="AD15" s="175" t="s">
        <v>393</v>
      </c>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6">
        <f>SUM(P13:V17)</f>
        <v>6518</v>
      </c>
      <c r="Q18" s="647"/>
      <c r="R18" s="647"/>
      <c r="S18" s="647"/>
      <c r="T18" s="647"/>
      <c r="U18" s="647"/>
      <c r="V18" s="648"/>
      <c r="W18" s="646">
        <f>SUM(W13:AC17)</f>
        <v>6599</v>
      </c>
      <c r="X18" s="647"/>
      <c r="Y18" s="647"/>
      <c r="Z18" s="647"/>
      <c r="AA18" s="647"/>
      <c r="AB18" s="647"/>
      <c r="AC18" s="648"/>
      <c r="AD18" s="646">
        <f t="shared" ref="AD18" si="0">SUM(AD13:AJ17)</f>
        <v>6599</v>
      </c>
      <c r="AE18" s="647"/>
      <c r="AF18" s="647"/>
      <c r="AG18" s="647"/>
      <c r="AH18" s="647"/>
      <c r="AI18" s="647"/>
      <c r="AJ18" s="648"/>
      <c r="AK18" s="646">
        <f t="shared" ref="AK18" si="1">SUM(AK13:AQ17)</f>
        <v>6749</v>
      </c>
      <c r="AL18" s="647"/>
      <c r="AM18" s="647"/>
      <c r="AN18" s="647"/>
      <c r="AO18" s="647"/>
      <c r="AP18" s="647"/>
      <c r="AQ18" s="648"/>
      <c r="AR18" s="646">
        <f t="shared" ref="AR18" si="2">SUM(AR13:AX17)</f>
        <v>7199</v>
      </c>
      <c r="AS18" s="647"/>
      <c r="AT18" s="647"/>
      <c r="AU18" s="647"/>
      <c r="AV18" s="647"/>
      <c r="AW18" s="647"/>
      <c r="AX18" s="649"/>
    </row>
    <row r="19" spans="1:50" ht="24.75" customHeight="1" x14ac:dyDescent="0.15">
      <c r="A19" s="396"/>
      <c r="B19" s="397"/>
      <c r="C19" s="397"/>
      <c r="D19" s="397"/>
      <c r="E19" s="397"/>
      <c r="F19" s="398"/>
      <c r="G19" s="644" t="s">
        <v>10</v>
      </c>
      <c r="H19" s="645"/>
      <c r="I19" s="645"/>
      <c r="J19" s="645"/>
      <c r="K19" s="645"/>
      <c r="L19" s="645"/>
      <c r="M19" s="645"/>
      <c r="N19" s="645"/>
      <c r="O19" s="645"/>
      <c r="P19" s="175">
        <v>6518</v>
      </c>
      <c r="Q19" s="176"/>
      <c r="R19" s="176"/>
      <c r="S19" s="176"/>
      <c r="T19" s="176"/>
      <c r="U19" s="176"/>
      <c r="V19" s="177"/>
      <c r="W19" s="175">
        <v>6599</v>
      </c>
      <c r="X19" s="176"/>
      <c r="Y19" s="176"/>
      <c r="Z19" s="176"/>
      <c r="AA19" s="176"/>
      <c r="AB19" s="176"/>
      <c r="AC19" s="177"/>
      <c r="AD19" s="175">
        <v>6599</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4" t="s">
        <v>11</v>
      </c>
      <c r="H20" s="645"/>
      <c r="I20" s="645"/>
      <c r="J20" s="645"/>
      <c r="K20" s="645"/>
      <c r="L20" s="645"/>
      <c r="M20" s="645"/>
      <c r="N20" s="645"/>
      <c r="O20" s="645"/>
      <c r="P20" s="650">
        <f>IF(P18=0, "-", P19/P18)</f>
        <v>1</v>
      </c>
      <c r="Q20" s="650"/>
      <c r="R20" s="650"/>
      <c r="S20" s="650"/>
      <c r="T20" s="650"/>
      <c r="U20" s="650"/>
      <c r="V20" s="650"/>
      <c r="W20" s="650">
        <f>IF(W18=0, "-", W19/W18)</f>
        <v>1</v>
      </c>
      <c r="X20" s="650"/>
      <c r="Y20" s="650"/>
      <c r="Z20" s="650"/>
      <c r="AA20" s="650"/>
      <c r="AB20" s="650"/>
      <c r="AC20" s="650"/>
      <c r="AD20" s="650">
        <f>IF(AD18=0, "-", AD19/AD18)</f>
        <v>1</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394</v>
      </c>
      <c r="H23" s="75"/>
      <c r="I23" s="75"/>
      <c r="J23" s="75"/>
      <c r="K23" s="75"/>
      <c r="L23" s="75"/>
      <c r="M23" s="75"/>
      <c r="N23" s="75"/>
      <c r="O23" s="76"/>
      <c r="P23" s="219" t="s">
        <v>424</v>
      </c>
      <c r="Q23" s="234"/>
      <c r="R23" s="234"/>
      <c r="S23" s="234"/>
      <c r="T23" s="234"/>
      <c r="U23" s="234"/>
      <c r="V23" s="234"/>
      <c r="W23" s="234"/>
      <c r="X23" s="235"/>
      <c r="Y23" s="228" t="s">
        <v>14</v>
      </c>
      <c r="Z23" s="229"/>
      <c r="AA23" s="230"/>
      <c r="AB23" s="167" t="s">
        <v>395</v>
      </c>
      <c r="AC23" s="168"/>
      <c r="AD23" s="168"/>
      <c r="AE23" s="88">
        <v>0.48399999999999999</v>
      </c>
      <c r="AF23" s="89"/>
      <c r="AG23" s="89"/>
      <c r="AH23" s="89"/>
      <c r="AI23" s="90"/>
      <c r="AJ23" s="88">
        <v>0.48699999999999999</v>
      </c>
      <c r="AK23" s="89"/>
      <c r="AL23" s="89"/>
      <c r="AM23" s="89"/>
      <c r="AN23" s="90"/>
      <c r="AO23" s="88" t="s">
        <v>419</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v>0.48</v>
      </c>
      <c r="AC24" s="197"/>
      <c r="AD24" s="197"/>
      <c r="AE24" s="88">
        <v>0.48</v>
      </c>
      <c r="AF24" s="89"/>
      <c r="AG24" s="89"/>
      <c r="AH24" s="89"/>
      <c r="AI24" s="90"/>
      <c r="AJ24" s="88">
        <v>0.48399999999999999</v>
      </c>
      <c r="AK24" s="89"/>
      <c r="AL24" s="89"/>
      <c r="AM24" s="89"/>
      <c r="AN24" s="90"/>
      <c r="AO24" s="88">
        <v>0.48699999999999999</v>
      </c>
      <c r="AP24" s="89"/>
      <c r="AQ24" s="89"/>
      <c r="AR24" s="89"/>
      <c r="AS24" s="90"/>
      <c r="AT24" s="88" t="s">
        <v>423</v>
      </c>
      <c r="AU24" s="89"/>
      <c r="AV24" s="89"/>
      <c r="AW24" s="89"/>
      <c r="AX24" s="348"/>
    </row>
    <row r="25" spans="1:50" ht="48.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AE23/AE24*100</f>
        <v>100.83333333333333</v>
      </c>
      <c r="AF25" s="89"/>
      <c r="AG25" s="89"/>
      <c r="AH25" s="89"/>
      <c r="AI25" s="90"/>
      <c r="AJ25" s="88">
        <f>AJ23/AJ24*100</f>
        <v>100.6198347107438</v>
      </c>
      <c r="AK25" s="89"/>
      <c r="AL25" s="89"/>
      <c r="AM25" s="89"/>
      <c r="AN25" s="90"/>
      <c r="AO25" s="88" t="s">
        <v>420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8.75" hidden="1" customHeight="1" x14ac:dyDescent="0.15">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6.75" hidden="1" customHeight="1" x14ac:dyDescent="0.15">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5"/>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5"/>
      <c r="B59" s="100"/>
      <c r="C59" s="100"/>
      <c r="D59" s="100"/>
      <c r="E59" s="100"/>
      <c r="F59" s="101"/>
      <c r="G59" s="74"/>
      <c r="H59" s="75"/>
      <c r="I59" s="75"/>
      <c r="J59" s="75"/>
      <c r="K59" s="75"/>
      <c r="L59" s="75"/>
      <c r="M59" s="75"/>
      <c r="N59" s="75"/>
      <c r="O59" s="76"/>
      <c r="P59" s="219"/>
      <c r="Q59" s="234"/>
      <c r="R59" s="234"/>
      <c r="S59" s="234"/>
      <c r="T59" s="234"/>
      <c r="U59" s="234"/>
      <c r="V59" s="234"/>
      <c r="W59" s="234"/>
      <c r="X59" s="235"/>
      <c r="Y59" s="583" t="s">
        <v>86</v>
      </c>
      <c r="Z59" s="584"/>
      <c r="AA59" s="585"/>
      <c r="AB59" s="586"/>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5"/>
      <c r="B60" s="100"/>
      <c r="C60" s="100"/>
      <c r="D60" s="100"/>
      <c r="E60" s="100"/>
      <c r="F60" s="101"/>
      <c r="G60" s="77"/>
      <c r="H60" s="78"/>
      <c r="I60" s="78"/>
      <c r="J60" s="78"/>
      <c r="K60" s="78"/>
      <c r="L60" s="78"/>
      <c r="M60" s="78"/>
      <c r="N60" s="78"/>
      <c r="O60" s="79"/>
      <c r="P60" s="236"/>
      <c r="Q60" s="236"/>
      <c r="R60" s="236"/>
      <c r="S60" s="236"/>
      <c r="T60" s="236"/>
      <c r="U60" s="236"/>
      <c r="V60" s="236"/>
      <c r="W60" s="236"/>
      <c r="X60" s="237"/>
      <c r="Y60" s="94" t="s">
        <v>65</v>
      </c>
      <c r="Z60" s="95"/>
      <c r="AA60" s="96"/>
      <c r="AB60" s="226"/>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5"/>
      <c r="B61" s="103"/>
      <c r="C61" s="103"/>
      <c r="D61" s="103"/>
      <c r="E61" s="103"/>
      <c r="F61" s="104"/>
      <c r="G61" s="80"/>
      <c r="H61" s="81"/>
      <c r="I61" s="81"/>
      <c r="J61" s="81"/>
      <c r="K61" s="81"/>
      <c r="L61" s="81"/>
      <c r="M61" s="81"/>
      <c r="N61" s="81"/>
      <c r="O61" s="82"/>
      <c r="P61" s="238"/>
      <c r="Q61" s="238"/>
      <c r="R61" s="238"/>
      <c r="S61" s="238"/>
      <c r="T61" s="238"/>
      <c r="U61" s="238"/>
      <c r="V61" s="238"/>
      <c r="W61" s="238"/>
      <c r="X61" s="23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36.75" customHeight="1" x14ac:dyDescent="0.15">
      <c r="A68" s="525"/>
      <c r="B68" s="526"/>
      <c r="C68" s="526"/>
      <c r="D68" s="526"/>
      <c r="E68" s="526"/>
      <c r="F68" s="527"/>
      <c r="G68" s="219" t="s">
        <v>429</v>
      </c>
      <c r="H68" s="234"/>
      <c r="I68" s="234"/>
      <c r="J68" s="234"/>
      <c r="K68" s="234"/>
      <c r="L68" s="234"/>
      <c r="M68" s="234"/>
      <c r="N68" s="234"/>
      <c r="O68" s="234"/>
      <c r="P68" s="234"/>
      <c r="Q68" s="234"/>
      <c r="R68" s="234"/>
      <c r="S68" s="234"/>
      <c r="T68" s="234"/>
      <c r="U68" s="234"/>
      <c r="V68" s="234"/>
      <c r="W68" s="234"/>
      <c r="X68" s="235"/>
      <c r="Y68" s="615" t="s">
        <v>66</v>
      </c>
      <c r="Z68" s="616"/>
      <c r="AA68" s="617"/>
      <c r="AB68" s="111" t="s">
        <v>425</v>
      </c>
      <c r="AC68" s="112"/>
      <c r="AD68" s="113"/>
      <c r="AE68" s="88">
        <v>40</v>
      </c>
      <c r="AF68" s="89"/>
      <c r="AG68" s="89"/>
      <c r="AH68" s="89"/>
      <c r="AI68" s="90"/>
      <c r="AJ68" s="88">
        <v>41</v>
      </c>
      <c r="AK68" s="89"/>
      <c r="AL68" s="89"/>
      <c r="AM68" s="89"/>
      <c r="AN68" s="90"/>
      <c r="AO68" s="88" t="s">
        <v>423</v>
      </c>
      <c r="AP68" s="89"/>
      <c r="AQ68" s="89"/>
      <c r="AR68" s="89"/>
      <c r="AS68" s="90"/>
      <c r="AT68" s="537"/>
      <c r="AU68" s="537"/>
      <c r="AV68" s="537"/>
      <c r="AW68" s="537"/>
      <c r="AX68" s="538"/>
      <c r="AY68" s="10"/>
      <c r="AZ68" s="10"/>
      <c r="BA68" s="10"/>
      <c r="BB68" s="10"/>
      <c r="BC68" s="10"/>
    </row>
    <row r="69" spans="1:60" ht="3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425</v>
      </c>
      <c r="AC69" s="203"/>
      <c r="AD69" s="204"/>
      <c r="AE69" s="88">
        <v>46</v>
      </c>
      <c r="AF69" s="89"/>
      <c r="AG69" s="89"/>
      <c r="AH69" s="89"/>
      <c r="AI69" s="90"/>
      <c r="AJ69" s="88">
        <v>43</v>
      </c>
      <c r="AK69" s="89"/>
      <c r="AL69" s="89"/>
      <c r="AM69" s="89"/>
      <c r="AN69" s="90"/>
      <c r="AO69" s="88" t="s">
        <v>423</v>
      </c>
      <c r="AP69" s="89"/>
      <c r="AQ69" s="89"/>
      <c r="AR69" s="89"/>
      <c r="AS69" s="90"/>
      <c r="AT69" s="88" t="s">
        <v>423</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426</v>
      </c>
      <c r="H83" s="295"/>
      <c r="I83" s="295"/>
      <c r="J83" s="295"/>
      <c r="K83" s="295"/>
      <c r="L83" s="295"/>
      <c r="M83" s="295"/>
      <c r="N83" s="295"/>
      <c r="O83" s="295"/>
      <c r="P83" s="295"/>
      <c r="Q83" s="295"/>
      <c r="R83" s="295"/>
      <c r="S83" s="295"/>
      <c r="T83" s="295"/>
      <c r="U83" s="295"/>
      <c r="V83" s="295"/>
      <c r="W83" s="295"/>
      <c r="X83" s="295"/>
      <c r="Y83" s="534" t="s">
        <v>17</v>
      </c>
      <c r="Z83" s="535"/>
      <c r="AA83" s="536"/>
      <c r="AB83" s="662" t="s">
        <v>405</v>
      </c>
      <c r="AC83" s="115"/>
      <c r="AD83" s="116"/>
      <c r="AE83" s="205">
        <v>18.393000000000001</v>
      </c>
      <c r="AF83" s="206"/>
      <c r="AG83" s="206"/>
      <c r="AH83" s="206"/>
      <c r="AI83" s="206"/>
      <c r="AJ83" s="205">
        <v>18.440000000000001</v>
      </c>
      <c r="AK83" s="206"/>
      <c r="AL83" s="206"/>
      <c r="AM83" s="206"/>
      <c r="AN83" s="206"/>
      <c r="AO83" s="205" t="s">
        <v>420</v>
      </c>
      <c r="AP83" s="206"/>
      <c r="AQ83" s="206"/>
      <c r="AR83" s="206"/>
      <c r="AS83" s="206"/>
      <c r="AT83" s="88" t="s">
        <v>411</v>
      </c>
      <c r="AU83" s="89"/>
      <c r="AV83" s="89"/>
      <c r="AW83" s="89"/>
      <c r="AX83" s="348"/>
    </row>
    <row r="84" spans="1:60" ht="30"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396</v>
      </c>
      <c r="AC84" s="92"/>
      <c r="AD84" s="93"/>
      <c r="AE84" s="91" t="s">
        <v>427</v>
      </c>
      <c r="AF84" s="92"/>
      <c r="AG84" s="92"/>
      <c r="AH84" s="92"/>
      <c r="AI84" s="93"/>
      <c r="AJ84" s="91" t="s">
        <v>428</v>
      </c>
      <c r="AK84" s="92"/>
      <c r="AL84" s="92"/>
      <c r="AM84" s="92"/>
      <c r="AN84" s="93"/>
      <c r="AO84" s="91" t="s">
        <v>397</v>
      </c>
      <c r="AP84" s="92"/>
      <c r="AQ84" s="92"/>
      <c r="AR84" s="92"/>
      <c r="AS84" s="93"/>
      <c r="AT84" s="88" t="s">
        <v>411</v>
      </c>
      <c r="AU84" s="89"/>
      <c r="AV84" s="89"/>
      <c r="AW84" s="89"/>
      <c r="AX84" s="34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3"/>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1.5" customHeight="1" x14ac:dyDescent="0.15">
      <c r="A98" s="599"/>
      <c r="B98" s="600"/>
      <c r="C98" s="531" t="s">
        <v>391</v>
      </c>
      <c r="D98" s="532"/>
      <c r="E98" s="532"/>
      <c r="F98" s="532"/>
      <c r="G98" s="532"/>
      <c r="H98" s="532"/>
      <c r="I98" s="532"/>
      <c r="J98" s="532"/>
      <c r="K98" s="533"/>
      <c r="L98" s="175">
        <v>6749</v>
      </c>
      <c r="M98" s="176"/>
      <c r="N98" s="176"/>
      <c r="O98" s="176"/>
      <c r="P98" s="176"/>
      <c r="Q98" s="177"/>
      <c r="R98" s="175">
        <v>7199</v>
      </c>
      <c r="S98" s="176"/>
      <c r="T98" s="176"/>
      <c r="U98" s="176"/>
      <c r="V98" s="176"/>
      <c r="W98" s="177"/>
      <c r="X98" s="62" t="s">
        <v>431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6749</v>
      </c>
      <c r="M104" s="592"/>
      <c r="N104" s="592"/>
      <c r="O104" s="592"/>
      <c r="P104" s="592"/>
      <c r="Q104" s="593"/>
      <c r="R104" s="591">
        <f>SUM(R98:W103)</f>
        <v>7199</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0.25" customHeight="1" x14ac:dyDescent="0.15">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379</v>
      </c>
      <c r="AE108" s="342"/>
      <c r="AF108" s="342"/>
      <c r="AG108" s="338" t="s">
        <v>401</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379</v>
      </c>
      <c r="AE109" s="294"/>
      <c r="AF109" s="294"/>
      <c r="AG109" s="273" t="s">
        <v>387</v>
      </c>
      <c r="AH109" s="250"/>
      <c r="AI109" s="250"/>
      <c r="AJ109" s="250"/>
      <c r="AK109" s="250"/>
      <c r="AL109" s="250"/>
      <c r="AM109" s="250"/>
      <c r="AN109" s="250"/>
      <c r="AO109" s="250"/>
      <c r="AP109" s="250"/>
      <c r="AQ109" s="250"/>
      <c r="AR109" s="250"/>
      <c r="AS109" s="250"/>
      <c r="AT109" s="250"/>
      <c r="AU109" s="250"/>
      <c r="AV109" s="250"/>
      <c r="AW109" s="250"/>
      <c r="AX109" s="274"/>
    </row>
    <row r="110" spans="1:50" ht="39.75" customHeight="1" x14ac:dyDescent="0.15">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379</v>
      </c>
      <c r="AE110" s="324"/>
      <c r="AF110" s="324"/>
      <c r="AG110" s="333" t="s">
        <v>422</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379</v>
      </c>
      <c r="AE111" s="268"/>
      <c r="AF111" s="268"/>
      <c r="AG111" s="270" t="s">
        <v>418</v>
      </c>
      <c r="AH111" s="271"/>
      <c r="AI111" s="271"/>
      <c r="AJ111" s="271"/>
      <c r="AK111" s="271"/>
      <c r="AL111" s="271"/>
      <c r="AM111" s="271"/>
      <c r="AN111" s="271"/>
      <c r="AO111" s="271"/>
      <c r="AP111" s="271"/>
      <c r="AQ111" s="271"/>
      <c r="AR111" s="271"/>
      <c r="AS111" s="271"/>
      <c r="AT111" s="271"/>
      <c r="AU111" s="271"/>
      <c r="AV111" s="271"/>
      <c r="AW111" s="271"/>
      <c r="AX111" s="272"/>
    </row>
    <row r="112" spans="1:50" ht="33.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379</v>
      </c>
      <c r="AE112" s="294"/>
      <c r="AF112" s="294"/>
      <c r="AG112" s="273" t="s">
        <v>413</v>
      </c>
      <c r="AH112" s="250"/>
      <c r="AI112" s="250"/>
      <c r="AJ112" s="250"/>
      <c r="AK112" s="250"/>
      <c r="AL112" s="250"/>
      <c r="AM112" s="250"/>
      <c r="AN112" s="250"/>
      <c r="AO112" s="250"/>
      <c r="AP112" s="250"/>
      <c r="AQ112" s="250"/>
      <c r="AR112" s="250"/>
      <c r="AS112" s="250"/>
      <c r="AT112" s="250"/>
      <c r="AU112" s="250"/>
      <c r="AV112" s="250"/>
      <c r="AW112" s="250"/>
      <c r="AX112" s="274"/>
    </row>
    <row r="113" spans="1:64" ht="20.2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402</v>
      </c>
      <c r="AH113" s="250"/>
      <c r="AI113" s="250"/>
      <c r="AJ113" s="250"/>
      <c r="AK113" s="250"/>
      <c r="AL113" s="250"/>
      <c r="AM113" s="250"/>
      <c r="AN113" s="250"/>
      <c r="AO113" s="250"/>
      <c r="AP113" s="250"/>
      <c r="AQ113" s="250"/>
      <c r="AR113" s="250"/>
      <c r="AS113" s="250"/>
      <c r="AT113" s="250"/>
      <c r="AU113" s="250"/>
      <c r="AV113" s="250"/>
      <c r="AW113" s="250"/>
      <c r="AX113" s="274"/>
    </row>
    <row r="114" spans="1:64" ht="32.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379</v>
      </c>
      <c r="AE114" s="294"/>
      <c r="AF114" s="294"/>
      <c r="AG114" s="273" t="s">
        <v>414</v>
      </c>
      <c r="AH114" s="250"/>
      <c r="AI114" s="250"/>
      <c r="AJ114" s="250"/>
      <c r="AK114" s="250"/>
      <c r="AL114" s="250"/>
      <c r="AM114" s="250"/>
      <c r="AN114" s="250"/>
      <c r="AO114" s="250"/>
      <c r="AP114" s="250"/>
      <c r="AQ114" s="250"/>
      <c r="AR114" s="250"/>
      <c r="AS114" s="250"/>
      <c r="AT114" s="250"/>
      <c r="AU114" s="250"/>
      <c r="AV114" s="250"/>
      <c r="AW114" s="250"/>
      <c r="AX114" s="274"/>
    </row>
    <row r="115" spans="1:64" ht="33"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379</v>
      </c>
      <c r="AE115" s="294"/>
      <c r="AF115" s="294"/>
      <c r="AG115" s="273" t="s">
        <v>412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388</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3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4" t="s">
        <v>403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4.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415</v>
      </c>
      <c r="AH118" s="271"/>
      <c r="AI118" s="271"/>
      <c r="AJ118" s="271"/>
      <c r="AK118" s="271"/>
      <c r="AL118" s="271"/>
      <c r="AM118" s="271"/>
      <c r="AN118" s="271"/>
      <c r="AO118" s="271"/>
      <c r="AP118" s="271"/>
      <c r="AQ118" s="271"/>
      <c r="AR118" s="271"/>
      <c r="AS118" s="271"/>
      <c r="AT118" s="271"/>
      <c r="AU118" s="271"/>
      <c r="AV118" s="271"/>
      <c r="AW118" s="271"/>
      <c r="AX118" s="272"/>
    </row>
    <row r="119" spans="1:64" ht="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379</v>
      </c>
      <c r="AE119" s="344"/>
      <c r="AF119" s="344"/>
      <c r="AG119" s="273" t="s">
        <v>417</v>
      </c>
      <c r="AH119" s="250"/>
      <c r="AI119" s="250"/>
      <c r="AJ119" s="250"/>
      <c r="AK119" s="250"/>
      <c r="AL119" s="250"/>
      <c r="AM119" s="250"/>
      <c r="AN119" s="250"/>
      <c r="AO119" s="250"/>
      <c r="AP119" s="250"/>
      <c r="AQ119" s="250"/>
      <c r="AR119" s="250"/>
      <c r="AS119" s="250"/>
      <c r="AT119" s="250"/>
      <c r="AU119" s="250"/>
      <c r="AV119" s="250"/>
      <c r="AW119" s="250"/>
      <c r="AX119" s="274"/>
    </row>
    <row r="120" spans="1:64" ht="30"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398</v>
      </c>
      <c r="AH120" s="250"/>
      <c r="AI120" s="250"/>
      <c r="AJ120" s="250"/>
      <c r="AK120" s="250"/>
      <c r="AL120" s="250"/>
      <c r="AM120" s="250"/>
      <c r="AN120" s="250"/>
      <c r="AO120" s="250"/>
      <c r="AP120" s="250"/>
      <c r="AQ120" s="250"/>
      <c r="AR120" s="250"/>
      <c r="AS120" s="250"/>
      <c r="AT120" s="250"/>
      <c r="AU120" s="250"/>
      <c r="AV120" s="250"/>
      <c r="AW120" s="250"/>
      <c r="AX120" s="274"/>
    </row>
    <row r="121" spans="1:64" ht="28.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3" t="s">
        <v>416</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388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4.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4.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86.25" customHeight="1" x14ac:dyDescent="0.15">
      <c r="A126" s="254" t="s">
        <v>58</v>
      </c>
      <c r="B126" s="384"/>
      <c r="C126" s="374" t="s">
        <v>64</v>
      </c>
      <c r="D126" s="422"/>
      <c r="E126" s="422"/>
      <c r="F126" s="423"/>
      <c r="G126" s="378" t="s">
        <v>406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t="s">
        <v>404</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05" customHeight="1" thickBot="1" x14ac:dyDescent="0.2">
      <c r="A129" s="421" t="s">
        <v>434</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307</v>
      </c>
      <c r="B131" s="382"/>
      <c r="C131" s="382"/>
      <c r="D131" s="382"/>
      <c r="E131" s="383"/>
      <c r="F131" s="414" t="s">
        <v>435</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432</v>
      </c>
      <c r="B133" s="549"/>
      <c r="C133" s="549"/>
      <c r="D133" s="549"/>
      <c r="E133" s="550"/>
      <c r="F133" s="417" t="s">
        <v>433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15"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5.25" customHeight="1" thickBot="1" x14ac:dyDescent="0.2">
      <c r="A135" s="345" t="s">
        <v>408</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v>82</v>
      </c>
      <c r="H137" s="540"/>
      <c r="I137" s="540"/>
      <c r="J137" s="540"/>
      <c r="K137" s="540"/>
      <c r="L137" s="540"/>
      <c r="M137" s="540"/>
      <c r="N137" s="540"/>
      <c r="O137" s="540"/>
      <c r="P137" s="541"/>
      <c r="Q137" s="311" t="s">
        <v>225</v>
      </c>
      <c r="R137" s="311"/>
      <c r="S137" s="311"/>
      <c r="T137" s="311"/>
      <c r="U137" s="311"/>
      <c r="V137" s="311"/>
      <c r="W137" s="539">
        <v>85</v>
      </c>
      <c r="X137" s="540"/>
      <c r="Y137" s="540"/>
      <c r="Z137" s="540"/>
      <c r="AA137" s="540"/>
      <c r="AB137" s="540"/>
      <c r="AC137" s="540"/>
      <c r="AD137" s="540"/>
      <c r="AE137" s="540"/>
      <c r="AF137" s="541"/>
      <c r="AG137" s="311" t="s">
        <v>226</v>
      </c>
      <c r="AH137" s="311"/>
      <c r="AI137" s="311"/>
      <c r="AJ137" s="311"/>
      <c r="AK137" s="311"/>
      <c r="AL137" s="311"/>
      <c r="AM137" s="511">
        <v>108</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245</v>
      </c>
      <c r="H138" s="309"/>
      <c r="I138" s="309"/>
      <c r="J138" s="309"/>
      <c r="K138" s="309"/>
      <c r="L138" s="309"/>
      <c r="M138" s="309"/>
      <c r="N138" s="309"/>
      <c r="O138" s="309"/>
      <c r="P138" s="310"/>
      <c r="Q138" s="420" t="s">
        <v>228</v>
      </c>
      <c r="R138" s="420"/>
      <c r="S138" s="420"/>
      <c r="T138" s="420"/>
      <c r="U138" s="420"/>
      <c r="V138" s="420"/>
      <c r="W138" s="308">
        <v>229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389</v>
      </c>
      <c r="H180" s="353"/>
      <c r="I180" s="353"/>
      <c r="J180" s="353"/>
      <c r="K180" s="354"/>
      <c r="L180" s="355" t="s">
        <v>399</v>
      </c>
      <c r="M180" s="356"/>
      <c r="N180" s="356"/>
      <c r="O180" s="356"/>
      <c r="P180" s="356"/>
      <c r="Q180" s="356"/>
      <c r="R180" s="356"/>
      <c r="S180" s="356"/>
      <c r="T180" s="356"/>
      <c r="U180" s="356"/>
      <c r="V180" s="356"/>
      <c r="W180" s="356"/>
      <c r="X180" s="357"/>
      <c r="Y180" s="387">
        <v>6749</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x14ac:dyDescent="0.15">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6749</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hidden="1"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hidden="1"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hidden="1"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15">
      <c r="A236" s="564">
        <v>1</v>
      </c>
      <c r="B236" s="564">
        <v>1</v>
      </c>
      <c r="C236" s="566" t="s">
        <v>390</v>
      </c>
      <c r="D236" s="565"/>
      <c r="E236" s="565"/>
      <c r="F236" s="565"/>
      <c r="G236" s="565"/>
      <c r="H236" s="565"/>
      <c r="I236" s="565"/>
      <c r="J236" s="565"/>
      <c r="K236" s="565"/>
      <c r="L236" s="565"/>
      <c r="M236" s="566" t="s">
        <v>400</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6749</v>
      </c>
      <c r="AL236" s="568"/>
      <c r="AM236" s="568"/>
      <c r="AN236" s="568"/>
      <c r="AO236" s="568"/>
      <c r="AP236" s="569"/>
      <c r="AQ236" s="566"/>
      <c r="AR236" s="565"/>
      <c r="AS236" s="565"/>
      <c r="AT236" s="565"/>
      <c r="AU236" s="567"/>
      <c r="AV236" s="568"/>
      <c r="AW236" s="568"/>
      <c r="AX236" s="569"/>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7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5"/>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AT84:AX84">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S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N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O25:AS25">
    <cfRule type="expression" dxfId="35" priority="41">
      <formula>IF(AND(AO25&gt;=0, RIGHT(TEXT(AO25,"0.#"),1)&lt;&gt;"."),TRUE,FALSE)</formula>
    </cfRule>
    <cfRule type="expression" dxfId="34" priority="42">
      <formula>IF(AND(AO25&gt;=0, RIGHT(TEXT(AO25,"0.#"),1)="."),TRUE,FALSE)</formula>
    </cfRule>
    <cfRule type="expression" dxfId="33" priority="43">
      <formula>IF(AND(AO25&lt;0, RIGHT(TEXT(AO25,"0.#"),1)&lt;&gt;"."),TRUE,FALSE)</formula>
    </cfRule>
    <cfRule type="expression" dxfId="32" priority="44">
      <formula>IF(AND(AO25&lt;0, RIGHT(TEXT(AO25,"0.#"),1)="."),TRUE,FALSE)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S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cfRule type="expression" dxfId="7" priority="5">
      <formula>IF(AND(AJ66&gt;=0, RIGHT(TEXT(AJ66,"0.#"),1)&lt;&gt;"."),TRUE,FALSE)</formula>
    </cfRule>
    <cfRule type="expression" dxfId="6" priority="6">
      <formula>IF(AND(AJ66&gt;=0, RIGHT(TEXT(AJ66,"0.#"),1)="."),TRUE,FALSE)</formula>
    </cfRule>
    <cfRule type="expression" dxfId="5" priority="7">
      <formula>IF(AND(AJ66&lt;0, RIGHT(TEXT(AJ66,"0.#"),1)&lt;&gt;"."),TRUE,FALSE)</formula>
    </cfRule>
    <cfRule type="expression" dxfId="4" priority="8">
      <formula>IF(AND(AJ66&lt;0, RIGHT(TEXT(AJ66,"0.#"),1)="."),TRUE,FALSE)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171450</xdr:rowOff>
                  </from>
                  <to>
                    <xdr:col>44</xdr:col>
                    <xdr:colOff>104775</xdr:colOff>
                    <xdr:row>229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236</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2" sqref="G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379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379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379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2015-08-18T04:53:29Z</cp:lastPrinted>
  <dcterms:created xsi:type="dcterms:W3CDTF">2012-03-13T00:50:25Z</dcterms:created>
  <dcterms:modified xsi:type="dcterms:W3CDTF">2015-09-02T14:36:40Z</dcterms:modified>
</cp:coreProperties>
</file>