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56" i="3" l="1"/>
  <c r="AJ56" i="3"/>
  <c r="AE5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<sst xmlns="http://schemas.openxmlformats.org/spreadsheetml/2006/main" count="1297" uniqueCount="523">
  <si>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</si>
  <si>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</si>
  <si>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</si>
  <si>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</si>
  <si>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</si>
  <si>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</si>
  <si>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</si>
  <si>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</si>
  <si>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</si>
  <si>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</si>
  <si>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</si>
  <si>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</si>
  <si>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</si>
  <si>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</si>
  <si>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</si>
  <si>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</si>
  <si>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</si>
  <si>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</si>
  <si>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</si>
  <si>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</si>
  <si>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</si>
  <si>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</si>
  <si>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</si>
  <si>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</si>
  <si>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</si>
  <si>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</si>
  <si>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</si>
  <si>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</si>
  <si>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</si>
  <si>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</si>
  <si>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</si>
  <si>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</si>
  <si>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</si>
  <si>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</si>
  <si>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</si>
  <si>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</si>
  <si>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</si>
  <si>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</si>
  <si>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</si>
  <si>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</si>
  <si>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</si>
  <si>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</si>
  <si>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</si>
  <si>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</si>
  <si>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</si>
  <si>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</si>
  <si>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</si>
  <si>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</si>
  <si>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</si>
  <si>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</si>
  <si>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</si>
  <si>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</si>
  <si>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</si>
  <si>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</si>
  <si>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</si>
  <si>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</si>
  <si>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</si>
  <si>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</si>
  <si>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</si>
  <si>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</si>
  <si>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</si>
  <si>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</si>
  <si>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</si>
  <si>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</si>
  <si>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</si>
  <si>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</si>
  <si>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</si>
  <si>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</si>
  <si>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</si>
  <si>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</si>
  <si>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</si>
  <si>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</si>
  <si>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</si>
  <si>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</si>
  <si>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</si>
  <si>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</si>
  <si>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</si>
  <si>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</si>
  <si>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</si>
  <si>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</si>
  <si>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</si>
  <si>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</si>
  <si>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</si>
  <si>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</si>
  <si>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</si>
  <si>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</si>
  <si>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</si>
  <si>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</si>
  <si>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</si>
  <si>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</si>
  <si>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</si>
  <si>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</si>
  <si>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</si>
  <si>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</si>
  <si>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</si>
  <si>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</si>
  <si>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</si>
  <si>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</si>
  <si>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</si>
  <si>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</si>
  <si>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</si>
  <si>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</si>
  <si>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</si>
  <si>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</si>
  <si>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</si>
  <si>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</si>
  <si>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</si>
  <si>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</si>
  <si>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</si>
  <si>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</si>
  <si>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</si>
  <si>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</si>
  <si>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</si>
  <si>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</si>
  <si>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</si>
  <si>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</si>
  <si>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</si>
  <si>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</si>
  <si>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</si>
  <si>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</si>
  <si>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</si>
  <si>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</si>
  <si>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</si>
  <si>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</si>
  <si>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</si>
  <si>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</si>
  <si>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</si>
  <si>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</si>
  <si>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</si>
  <si>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</si>
  <si>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</si>
  <si>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</si>
  <si>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</si>
  <si>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</si>
  <si>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</si>
  <si>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</si>
  <si>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</si>
  <si>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</si>
  <si>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</si>
  <si>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</si>
  <si>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</si>
  <si>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</si>
  <si>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</si>
  <si>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</si>
  <si>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</si>
  <si>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</si>
  <si>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</si>
  <si>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</si>
  <si>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</si>
  <si>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</si>
  <si>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</si>
  <si>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</si>
  <si>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</si>
  <si>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</si>
  <si>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</si>
  <si>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</si>
  <si>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</si>
  <si>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</si>
  <si>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</si>
  <si>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</si>
  <si>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</si>
  <si>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</si>
  <si>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</si>
  <si>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</si>
  <si>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</si>
  <si>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</si>
  <si>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</si>
  <si>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</si>
  <si>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</si>
  <si>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</si>
  <si>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</si>
  <si>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</si>
  <si>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</si>
  <si>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</si>
  <si>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</si>
  <si>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</si>
  <si>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</si>
  <si>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</si>
  <si>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</si>
  <si>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</si>
  <si>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</si>
  <si>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</si>
  <si>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</si>
  <si>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</si>
  <si>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</si>
  <si>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</si>
  <si>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</si>
  <si>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</si>
  <si>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</si>
  <si>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</si>
  <si>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</si>
  <si>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</si>
  <si>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</si>
  <si>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</si>
  <si>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</si>
  <si>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</si>
  <si>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</si>
  <si>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</si>
  <si>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</si>
  <si>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</si>
  <si>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</si>
  <si>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</si>
  <si>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</si>
  <si>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</si>
  <si>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</si>
  <si>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</si>
  <si>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</si>
  <si>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</si>
  <si>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</si>
  <si>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</si>
  <si>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</si>
  <si>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</si>
  <si>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</si>
  <si>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</si>
  <si>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</si>
  <si>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</si>
  <si>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</si>
  <si>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</si>
  <si>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</si>
  <si>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</si>
  <si>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</si>
  <si>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</si>
  <si>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</si>
  <si>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</si>
  <si>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</si>
  <si>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</si>
  <si>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</si>
  <si>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</si>
  <si>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</si>
  <si>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</si>
  <si>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</si>
  <si>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</si>
  <si>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</si>
  <si>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</si>
  <si>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</si>
  <si>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</si>
  <si>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</si>
  <si>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</si>
  <si>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</si>
  <si>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</si>
  <si>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</si>
  <si>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</si>
  <si>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</si>
  <si>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</si>
  <si>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</si>
  <si>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</si>
  <si>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</si>
  <si>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</si>
  <si>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</si>
  <si>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</si>
  <si>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</si>
  <si>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</si>
  <si>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</si>
  <si>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</si>
  <si>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</si>
  <si>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</si>
  <si>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</si>
  <si>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</si>
  <si>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</si>
  <si>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</si>
  <si>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</si>
  <si>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</si>
  <si>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</si>
  <si>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</si>
  <si>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</si>
  <si>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</si>
  <si>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</si>
  <si>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</si>
  <si>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</si>
  <si>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</si>
  <si>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</si>
  <si>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</si>
  <si>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</si>
  <si>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</si>
  <si>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</si>
  <si>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</si>
  <si>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</si>
  <si>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</si>
  <si>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</si>
  <si>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</si>
  <si>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</si>
  <si>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</si>
  <si>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</si>
  <si>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</si>
  <si>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</si>
  <si>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</si>
  <si>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</si>
  <si>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</si>
  <si>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</si>
  <si>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</si>
  <si>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</si>
  <si>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</si>
  <si>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</si>
  <si>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</si>
  <si>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</si>
  <si>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</si>
  <si>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</si>
  <si>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</si>
  <si>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</si>
  <si>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</si>
  <si>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</si>
  <si>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</si>
  <si>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</si>
  <si>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</si>
  <si>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</si>
  <si>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</si>
  <si>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</si>
  <si>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</si>
  <si>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</si>
  <si>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</si>
  <si>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</si>
  <si>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</si>
  <si>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</si>
  <si>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</si>
  <si>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</si>
  <si>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</si>
  <si>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</si>
  <si>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</si>
  <si>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</si>
  <si>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</si>
  <si>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</si>
  <si>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</si>
  <si>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</si>
  <si>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</si>
  <si>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</si>
  <si>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</si>
  <si>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</si>
  <si>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</si>
  <si>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</si>
  <si>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</si>
  <si>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</si>
  <si>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</si>
  <si>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</si>
  <si>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</si>
  <si>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</si>
  <si>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</si>
  <si>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</si>
  <si>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</si>
  <si>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</si>
  <si>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</si>
  <si>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</si>
  <si>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</si>
  <si>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</si>
  <si>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</si>
  <si>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</si>
  <si>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</si>
  <si>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</si>
  <si>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</si>
  <si>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</si>
  <si>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</si>
  <si>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</si>
  <si>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</si>
  <si>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</si>
  <si>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</si>
  <si>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</si>
  <si>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</si>
  <si>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</si>
  <si>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</si>
  <si>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</si>
  <si>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</si>
  <si>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</si>
  <si>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</si>
  <si>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</si>
  <si>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</si>
  <si>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</si>
  <si>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</si>
  <si>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</si>
  <si>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</si>
  <si>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</si>
  <si>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</si>
  <si>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</si>
  <si>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</si>
  <si>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</si>
  <si>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</si>
  <si>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</si>
  <si>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</si>
  <si>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</si>
  <si>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</si>
  <si>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</si>
  <si>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</si>
  <si>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</si>
  <si>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</si>
  <si>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</si>
  <si>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</si>
  <si>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</si>
  <si>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</si>
  <si>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</si>
  <si>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</si>
  <si>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</si>
  <si>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</si>
  <si>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</si>
  <si>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</si>
  <si>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</si>
  <si>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</si>
  <si>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</si>
  <si>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</si>
  <si>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</si>
  <si>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</si>
  <si>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</si>
  <si>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</si>
  <si>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</si>
  <si>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</si>
  <si>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</si>
  <si>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</si>
  <si>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</si>
  <si>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</si>
  <si>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</si>
  <si>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</si>
  <si>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</si>
  <si>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</si>
  <si>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</si>
  <si>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</si>
  <si>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</si>
  <si>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</si>
  <si>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</si>
  <si>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</si>
  <si>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</si>
  <si>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</si>
  <si>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</si>
  <si>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</si>
  <si>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</si>
  <si>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</si>
  <si>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</si>
  <si>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</si>
  <si>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</si>
  <si>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</si>
  <si>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</si>
  <si>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</si>
  <si>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</si>
  <si>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</si>
  <si>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</si>
  <si>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</si>
  <si>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</si>
  <si>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</si>
  <si>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</si>
  <si>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</si>
  <si>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</si>
  <si>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</si>
  <si>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</si>
  <si>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</si>
  <si>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</si>
  <si>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</si>
  <si>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</si>
  <si>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</si>
  <si>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</si>
  <si>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</si>
  <si>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</si>
  <si>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</si>
  <si>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</si>
  <si>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</si>
  <si>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</si>
  <si>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</si>
  <si>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</si>
  <si>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</si>
  <si>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</si>
  <si>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</si>
  <si>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</si>
  <si>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</si>
  <si>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</si>
  <si>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</si>
  <si>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</si>
  <si>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</si>
  <si>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</si>
  <si>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</si>
  <si>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</si>
  <si>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</si>
  <si>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</si>
  <si>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</si>
  <si>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</si>
  <si>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</si>
  <si>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アジア太平洋経済協力(APEC)拠出金(義務的拠出金)</t>
    <rPh sb="3" eb="6">
      <t>タイヘイヨウ</t>
    </rPh>
    <rPh sb="6" eb="8">
      <t>ケイザイ</t>
    </rPh>
    <rPh sb="8" eb="10">
      <t>キョウリョク</t>
    </rPh>
    <rPh sb="16" eb="19">
      <t>キョシュツキン</t>
    </rPh>
    <rPh sb="20" eb="23">
      <t>ギムテキ</t>
    </rPh>
    <rPh sb="23" eb="26">
      <t>キョシュツキン</t>
    </rPh>
    <phoneticPr fontId="5"/>
  </si>
  <si>
    <t>外務省</t>
  </si>
  <si>
    <t>○</t>
  </si>
  <si>
    <t>APECは事務局運営費のほか，各フォーラ・委員会の取組に資するプロジェクトの実施を行っているが，その運営費及びプロジェクト実施結果が定量的な数値として，域内の貿易・投資の自由化・円滑化への反映状況を示すことが困難であるため。</t>
    <rPh sb="5" eb="8">
      <t>ジムキョク</t>
    </rPh>
    <rPh sb="8" eb="11">
      <t>ウンエイヒ</t>
    </rPh>
    <rPh sb="15" eb="16">
      <t>カク</t>
    </rPh>
    <rPh sb="21" eb="24">
      <t>イインカイ</t>
    </rPh>
    <rPh sb="25" eb="27">
      <t>トリクミ</t>
    </rPh>
    <rPh sb="28" eb="29">
      <t>シ</t>
    </rPh>
    <rPh sb="38" eb="40">
      <t>ジッシ</t>
    </rPh>
    <rPh sb="41" eb="42">
      <t>オコナ</t>
    </rPh>
    <rPh sb="50" eb="53">
      <t>ウンエイヒ</t>
    </rPh>
    <rPh sb="53" eb="54">
      <t>オヨ</t>
    </rPh>
    <rPh sb="61" eb="63">
      <t>ジッシ</t>
    </rPh>
    <rPh sb="63" eb="65">
      <t>ケッカ</t>
    </rPh>
    <rPh sb="66" eb="69">
      <t>テイリョウテキ</t>
    </rPh>
    <rPh sb="70" eb="72">
      <t>スウチ</t>
    </rPh>
    <rPh sb="76" eb="78">
      <t>イキナイ</t>
    </rPh>
    <rPh sb="79" eb="81">
      <t>ボウエキ</t>
    </rPh>
    <rPh sb="82" eb="84">
      <t>トウシ</t>
    </rPh>
    <rPh sb="85" eb="88">
      <t>ジユウカ</t>
    </rPh>
    <rPh sb="89" eb="92">
      <t>エンカツカ</t>
    </rPh>
    <rPh sb="94" eb="96">
      <t>ハンエイ</t>
    </rPh>
    <rPh sb="96" eb="98">
      <t>ジョウキョウ</t>
    </rPh>
    <rPh sb="99" eb="100">
      <t>シメ</t>
    </rPh>
    <rPh sb="104" eb="106">
      <t>コンナン</t>
    </rPh>
    <phoneticPr fontId="5"/>
  </si>
  <si>
    <t>兆円</t>
    <rPh sb="0" eb="2">
      <t>チョウエン</t>
    </rPh>
    <phoneticPr fontId="5"/>
  </si>
  <si>
    <t>アジア太平洋経済協力室</t>
    <rPh sb="3" eb="6">
      <t>タイヘイヨウ</t>
    </rPh>
    <rPh sb="6" eb="8">
      <t>ケイザイ</t>
    </rPh>
    <rPh sb="8" eb="10">
      <t>キョウリョク</t>
    </rPh>
    <rPh sb="10" eb="11">
      <t>シツ</t>
    </rPh>
    <phoneticPr fontId="5"/>
  </si>
  <si>
    <t>経済局</t>
    <rPh sb="0" eb="3">
      <t>ケイザイキョク</t>
    </rPh>
    <phoneticPr fontId="5"/>
  </si>
  <si>
    <t>室長　　明珍　充</t>
    <rPh sb="0" eb="2">
      <t>シツチョウ</t>
    </rPh>
    <rPh sb="4" eb="6">
      <t>ミョウチン</t>
    </rPh>
    <rPh sb="7" eb="8">
      <t>ミツル</t>
    </rPh>
    <phoneticPr fontId="5"/>
  </si>
  <si>
    <t>外務省設置法第4条第1項ロ及び第3項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5"/>
  </si>
  <si>
    <t>1992年9月第4回閣僚会議及び2007年11月第19回閣僚会議での共同声明</t>
    <rPh sb="4" eb="5">
      <t>ネン</t>
    </rPh>
    <rPh sb="6" eb="7">
      <t>ガツ</t>
    </rPh>
    <rPh sb="7" eb="8">
      <t>ダイ</t>
    </rPh>
    <rPh sb="9" eb="10">
      <t>カイ</t>
    </rPh>
    <rPh sb="10" eb="12">
      <t>カクリョウ</t>
    </rPh>
    <rPh sb="12" eb="14">
      <t>カイギ</t>
    </rPh>
    <rPh sb="14" eb="15">
      <t>オヨ</t>
    </rPh>
    <rPh sb="20" eb="21">
      <t>ネン</t>
    </rPh>
    <rPh sb="23" eb="24">
      <t>ガツ</t>
    </rPh>
    <rPh sb="24" eb="25">
      <t>ダイ</t>
    </rPh>
    <rPh sb="27" eb="28">
      <t>カイ</t>
    </rPh>
    <rPh sb="28" eb="30">
      <t>カクリョウ</t>
    </rPh>
    <rPh sb="30" eb="32">
      <t>カイギ</t>
    </rPh>
    <rPh sb="34" eb="36">
      <t>キョウドウ</t>
    </rPh>
    <rPh sb="36" eb="38">
      <t>セイメイ</t>
    </rPh>
    <phoneticPr fontId="5"/>
  </si>
  <si>
    <t>APEC事務局の運営及びAPECにおける貿易・投資の自由化・円滑化及び経済技術協力等に資するプロジェクトの推進を図る。</t>
    <rPh sb="4" eb="7">
      <t>ジムキョク</t>
    </rPh>
    <rPh sb="8" eb="10">
      <t>ウンエイ</t>
    </rPh>
    <rPh sb="10" eb="11">
      <t>オヨ</t>
    </rPh>
    <rPh sb="20" eb="22">
      <t>ボウエキ</t>
    </rPh>
    <rPh sb="23" eb="25">
      <t>トウシ</t>
    </rPh>
    <rPh sb="26" eb="29">
      <t>ジユウカ</t>
    </rPh>
    <rPh sb="30" eb="33">
      <t>エンカツカ</t>
    </rPh>
    <rPh sb="33" eb="34">
      <t>オヨ</t>
    </rPh>
    <rPh sb="35" eb="37">
      <t>ケイザイ</t>
    </rPh>
    <rPh sb="37" eb="39">
      <t>ギジュツ</t>
    </rPh>
    <rPh sb="39" eb="41">
      <t>キョウリョク</t>
    </rPh>
    <rPh sb="41" eb="42">
      <t>ナド</t>
    </rPh>
    <rPh sb="43" eb="44">
      <t>シ</t>
    </rPh>
    <rPh sb="53" eb="55">
      <t>スイシン</t>
    </rPh>
    <rPh sb="56" eb="57">
      <t>ハカ</t>
    </rPh>
    <phoneticPr fontId="5"/>
  </si>
  <si>
    <t>APEC主要メンバー国として，あらかじめ合意した分担率に基づき，APEC事務局への拠出を行う。</t>
    <rPh sb="4" eb="6">
      <t>シュヨウ</t>
    </rPh>
    <rPh sb="10" eb="11">
      <t>コク</t>
    </rPh>
    <rPh sb="20" eb="22">
      <t>ゴウイ</t>
    </rPh>
    <rPh sb="24" eb="27">
      <t>ブンタンリツ</t>
    </rPh>
    <rPh sb="28" eb="29">
      <t>モト</t>
    </rPh>
    <rPh sb="36" eb="39">
      <t>ジムキョク</t>
    </rPh>
    <rPh sb="41" eb="43">
      <t>キョシュツ</t>
    </rPh>
    <rPh sb="44" eb="45">
      <t>オコナ</t>
    </rPh>
    <phoneticPr fontId="5"/>
  </si>
  <si>
    <t>-</t>
    <phoneticPr fontId="5"/>
  </si>
  <si>
    <t>-</t>
    <phoneticPr fontId="5"/>
  </si>
  <si>
    <t>APEC高級実務者会合の開催。
(首脳会議・閣僚会議は主に主催国の準備によって行われるため，対象外)</t>
    <rPh sb="4" eb="6">
      <t>コウキュウ</t>
    </rPh>
    <rPh sb="6" eb="9">
      <t>ジツムシャ</t>
    </rPh>
    <rPh sb="9" eb="11">
      <t>カイゴウ</t>
    </rPh>
    <rPh sb="12" eb="14">
      <t>カイサイ</t>
    </rPh>
    <rPh sb="17" eb="19">
      <t>シュノウ</t>
    </rPh>
    <rPh sb="19" eb="21">
      <t>カイギ</t>
    </rPh>
    <rPh sb="22" eb="24">
      <t>カクリョウ</t>
    </rPh>
    <rPh sb="24" eb="26">
      <t>カイギ</t>
    </rPh>
    <rPh sb="27" eb="28">
      <t>オモ</t>
    </rPh>
    <rPh sb="29" eb="32">
      <t>シュサイコク</t>
    </rPh>
    <rPh sb="33" eb="35">
      <t>ジュンビ</t>
    </rPh>
    <rPh sb="39" eb="40">
      <t>オコナ</t>
    </rPh>
    <rPh sb="46" eb="49">
      <t>タイショウガイ</t>
    </rPh>
    <phoneticPr fontId="5"/>
  </si>
  <si>
    <t>SOM
開催数</t>
    <rPh sb="4" eb="7">
      <t>カイサイスウ</t>
    </rPh>
    <phoneticPr fontId="5"/>
  </si>
  <si>
    <t>回数</t>
    <rPh sb="0" eb="2">
      <t>カイスウ</t>
    </rPh>
    <phoneticPr fontId="5"/>
  </si>
  <si>
    <t>拠出金額　／　拠出回数　　　　　　　　　　　　　　</t>
    <rPh sb="0" eb="3">
      <t>キョシュツキン</t>
    </rPh>
    <rPh sb="3" eb="4">
      <t>ガク</t>
    </rPh>
    <rPh sb="7" eb="9">
      <t>キョシュツ</t>
    </rPh>
    <rPh sb="9" eb="11">
      <t>カイスウ</t>
    </rPh>
    <phoneticPr fontId="5"/>
  </si>
  <si>
    <t xml:space="preserve"> 百万円</t>
    <rPh sb="1" eb="3">
      <t>ヒャクマン</t>
    </rPh>
    <rPh sb="3" eb="4">
      <t>エン</t>
    </rPh>
    <phoneticPr fontId="5"/>
  </si>
  <si>
    <t>　　/</t>
    <phoneticPr fontId="5"/>
  </si>
  <si>
    <t>　　　38百万円
　　　　　　/
　　　　　1回</t>
    <rPh sb="5" eb="7">
      <t>ヒャクマン</t>
    </rPh>
    <rPh sb="7" eb="8">
      <t>エン</t>
    </rPh>
    <rPh sb="23" eb="24">
      <t>カイ</t>
    </rPh>
    <phoneticPr fontId="5"/>
  </si>
  <si>
    <t>　　　39百万円
　　　　　　/
　　　　　1回</t>
    <rPh sb="5" eb="7">
      <t>ヒャクマン</t>
    </rPh>
    <rPh sb="7" eb="8">
      <t>エン</t>
    </rPh>
    <rPh sb="23" eb="24">
      <t>カイ</t>
    </rPh>
    <phoneticPr fontId="5"/>
  </si>
  <si>
    <t>拠出金</t>
    <rPh sb="0" eb="3">
      <t>キョシュツキン</t>
    </rPh>
    <phoneticPr fontId="5"/>
  </si>
  <si>
    <t>‐</t>
  </si>
  <si>
    <t>経済産業省通商政策局</t>
    <rPh sb="0" eb="2">
      <t>ケイザイ</t>
    </rPh>
    <rPh sb="2" eb="5">
      <t>サンギョウショウ</t>
    </rPh>
    <rPh sb="5" eb="7">
      <t>ツウショウ</t>
    </rPh>
    <rPh sb="7" eb="10">
      <t>セイサクキョク</t>
    </rPh>
    <phoneticPr fontId="5"/>
  </si>
  <si>
    <t>財務省関税局</t>
    <rPh sb="0" eb="3">
      <t>ザイムショウ</t>
    </rPh>
    <rPh sb="3" eb="6">
      <t>カンゼイキョク</t>
    </rPh>
    <phoneticPr fontId="5"/>
  </si>
  <si>
    <t>アジア太平洋経済協力拠出金</t>
    <rPh sb="3" eb="6">
      <t>タイヘイヨウ</t>
    </rPh>
    <rPh sb="6" eb="8">
      <t>ケイザイ</t>
    </rPh>
    <rPh sb="8" eb="10">
      <t>キョウリョク</t>
    </rPh>
    <rPh sb="10" eb="13">
      <t>キョシュツキン</t>
    </rPh>
    <phoneticPr fontId="5"/>
  </si>
  <si>
    <t>外務省，経産省，財務省の負担割合は，45%，40%，15%としている。</t>
    <rPh sb="0" eb="3">
      <t>ガイムショウ</t>
    </rPh>
    <rPh sb="4" eb="7">
      <t>ケイサンショウ</t>
    </rPh>
    <rPh sb="8" eb="11">
      <t>ザイムショウ</t>
    </rPh>
    <rPh sb="12" eb="14">
      <t>フタン</t>
    </rPh>
    <rPh sb="14" eb="16">
      <t>ワリアイ</t>
    </rPh>
    <phoneticPr fontId="5"/>
  </si>
  <si>
    <t>本拠出金は，APEC事務局の運営経費(事務所維持経費，光熱水道料等の経費，人件費，その他)及びプロジェクト遂行に伴う経費である。経費の適切な遂行を確保すべく，監査・検査のため，財政管理委員会は，財政を監督し，拠出・支出につき監視し，勧告を行う。監査人は事務局会計を毎年検査している。また，監査・検査に関する会議を通じて，閣僚会議に提出され承認されている。</t>
    <rPh sb="0" eb="1">
      <t>ホン</t>
    </rPh>
    <rPh sb="1" eb="4">
      <t>キョシュツキン</t>
    </rPh>
    <rPh sb="10" eb="13">
      <t>ジムキョク</t>
    </rPh>
    <rPh sb="14" eb="16">
      <t>ウンエイ</t>
    </rPh>
    <rPh sb="16" eb="18">
      <t>ケイヒ</t>
    </rPh>
    <rPh sb="19" eb="22">
      <t>ジムショ</t>
    </rPh>
    <rPh sb="22" eb="24">
      <t>イジ</t>
    </rPh>
    <rPh sb="24" eb="26">
      <t>ケイヒ</t>
    </rPh>
    <rPh sb="27" eb="29">
      <t>コウネツ</t>
    </rPh>
    <rPh sb="29" eb="32">
      <t>スイドウリョウ</t>
    </rPh>
    <rPh sb="32" eb="33">
      <t>ナド</t>
    </rPh>
    <rPh sb="34" eb="36">
      <t>ケイヒ</t>
    </rPh>
    <rPh sb="37" eb="40">
      <t>ジンケンヒ</t>
    </rPh>
    <rPh sb="43" eb="44">
      <t>タ</t>
    </rPh>
    <rPh sb="45" eb="46">
      <t>オヨ</t>
    </rPh>
    <rPh sb="53" eb="55">
      <t>スイコウ</t>
    </rPh>
    <rPh sb="56" eb="57">
      <t>トモナ</t>
    </rPh>
    <rPh sb="58" eb="60">
      <t>ケイヒ</t>
    </rPh>
    <rPh sb="64" eb="66">
      <t>ケイヒ</t>
    </rPh>
    <rPh sb="67" eb="69">
      <t>テキセツ</t>
    </rPh>
    <rPh sb="70" eb="72">
      <t>スイコウ</t>
    </rPh>
    <rPh sb="73" eb="75">
      <t>カクホ</t>
    </rPh>
    <rPh sb="79" eb="81">
      <t>カンサ</t>
    </rPh>
    <rPh sb="82" eb="84">
      <t>ケンサ</t>
    </rPh>
    <rPh sb="88" eb="90">
      <t>ザイセイ</t>
    </rPh>
    <rPh sb="90" eb="92">
      <t>カンリ</t>
    </rPh>
    <rPh sb="92" eb="95">
      <t>イインカイ</t>
    </rPh>
    <rPh sb="97" eb="99">
      <t>ザイセイ</t>
    </rPh>
    <rPh sb="100" eb="102">
      <t>カントク</t>
    </rPh>
    <rPh sb="104" eb="106">
      <t>キョシュツ</t>
    </rPh>
    <rPh sb="107" eb="109">
      <t>シシュツ</t>
    </rPh>
    <rPh sb="112" eb="114">
      <t>カンシ</t>
    </rPh>
    <rPh sb="116" eb="118">
      <t>カンコク</t>
    </rPh>
    <rPh sb="119" eb="120">
      <t>オコナ</t>
    </rPh>
    <rPh sb="122" eb="125">
      <t>カンサニン</t>
    </rPh>
    <rPh sb="126" eb="129">
      <t>ジムキョク</t>
    </rPh>
    <rPh sb="129" eb="131">
      <t>カイケイ</t>
    </rPh>
    <rPh sb="132" eb="134">
      <t>マイネン</t>
    </rPh>
    <rPh sb="134" eb="136">
      <t>ケンサ</t>
    </rPh>
    <rPh sb="144" eb="146">
      <t>カンサ</t>
    </rPh>
    <rPh sb="147" eb="149">
      <t>ケンサ</t>
    </rPh>
    <rPh sb="150" eb="151">
      <t>カン</t>
    </rPh>
    <rPh sb="153" eb="155">
      <t>カイギ</t>
    </rPh>
    <rPh sb="156" eb="157">
      <t>ツウ</t>
    </rPh>
    <rPh sb="160" eb="162">
      <t>カクリョウ</t>
    </rPh>
    <rPh sb="162" eb="164">
      <t>カイギ</t>
    </rPh>
    <rPh sb="165" eb="167">
      <t>テイシュツ</t>
    </rPh>
    <rPh sb="169" eb="171">
      <t>ショウニン</t>
    </rPh>
    <phoneticPr fontId="5"/>
  </si>
  <si>
    <t>本拠出金は，義務的なものであり，あらかじめ合意された分担率に従い拠出するものであることから，引き続き拠出を行っていく必要がある。</t>
    <rPh sb="0" eb="1">
      <t>ホン</t>
    </rPh>
    <rPh sb="1" eb="4">
      <t>キョシュツキン</t>
    </rPh>
    <rPh sb="6" eb="9">
      <t>ギムテキ</t>
    </rPh>
    <rPh sb="21" eb="23">
      <t>ゴウイ</t>
    </rPh>
    <rPh sb="26" eb="29">
      <t>ブンタンリツ</t>
    </rPh>
    <rPh sb="30" eb="31">
      <t>シタガ</t>
    </rPh>
    <rPh sb="32" eb="34">
      <t>キョシュツ</t>
    </rPh>
    <rPh sb="46" eb="47">
      <t>ヒ</t>
    </rPh>
    <rPh sb="48" eb="49">
      <t>ツヅ</t>
    </rPh>
    <rPh sb="50" eb="52">
      <t>キョシュツ</t>
    </rPh>
    <rPh sb="53" eb="54">
      <t>オコナ</t>
    </rPh>
    <rPh sb="58" eb="60">
      <t>ヒツヨウ</t>
    </rPh>
    <phoneticPr fontId="5"/>
  </si>
  <si>
    <t>事務局運営費等</t>
    <rPh sb="0" eb="3">
      <t>ジムキョク</t>
    </rPh>
    <rPh sb="3" eb="6">
      <t>ウンエイヒ</t>
    </rPh>
    <rPh sb="6" eb="7">
      <t>ナド</t>
    </rPh>
    <phoneticPr fontId="5"/>
  </si>
  <si>
    <t>APEC事務局</t>
    <rPh sb="4" eb="7">
      <t>ジムキョク</t>
    </rPh>
    <phoneticPr fontId="5"/>
  </si>
  <si>
    <t>事務局運営費及びAPEC関連プロジェクト経費</t>
    <rPh sb="0" eb="3">
      <t>ジムキョク</t>
    </rPh>
    <rPh sb="3" eb="6">
      <t>ウンエイヒ</t>
    </rPh>
    <rPh sb="6" eb="7">
      <t>オヨ</t>
    </rPh>
    <rPh sb="12" eb="14">
      <t>カンレン</t>
    </rPh>
    <rPh sb="20" eb="22">
      <t>ケイヒ</t>
    </rPh>
    <phoneticPr fontId="5"/>
  </si>
  <si>
    <t>APEC事務局及びメンバーエコノミー(財政管理委員会)は，コスト面等も考慮し，厳格な審査を経てプロジェクトの選定を行っている。</t>
    <phoneticPr fontId="5"/>
  </si>
  <si>
    <t>各プロジェクトにより，APEC域内の貿易・投資の自由化・円滑化の促進に貢献している。</t>
    <phoneticPr fontId="5"/>
  </si>
  <si>
    <r>
      <rPr>
        <sz val="11"/>
        <rFont val="ＭＳ Ｐゴシック"/>
        <family val="3"/>
        <charset val="128"/>
      </rPr>
      <t>0049</t>
    </r>
    <phoneticPr fontId="5"/>
  </si>
  <si>
    <t>我が国APEC加盟国・地域に対する輸出入総額(暦年)</t>
    <rPh sb="0" eb="1">
      <t>ワ</t>
    </rPh>
    <rPh sb="2" eb="3">
      <t>クニ</t>
    </rPh>
    <rPh sb="7" eb="10">
      <t>カメイコク</t>
    </rPh>
    <rPh sb="11" eb="13">
      <t>チイキ</t>
    </rPh>
    <rPh sb="14" eb="15">
      <t>タイ</t>
    </rPh>
    <rPh sb="17" eb="20">
      <t>ユシュツニュウ</t>
    </rPh>
    <rPh sb="20" eb="22">
      <t>ソウガク</t>
    </rPh>
    <rPh sb="23" eb="25">
      <t>レキネン</t>
    </rPh>
    <phoneticPr fontId="5"/>
  </si>
  <si>
    <t>前年の我が国のAPEC加盟国・地域に対する輸出入総額(暦年)</t>
    <rPh sb="0" eb="2">
      <t>ゼンネン</t>
    </rPh>
    <rPh sb="3" eb="4">
      <t>ワ</t>
    </rPh>
    <rPh sb="5" eb="6">
      <t>クニ</t>
    </rPh>
    <rPh sb="11" eb="14">
      <t>カメイコク</t>
    </rPh>
    <rPh sb="15" eb="17">
      <t>チイキ</t>
    </rPh>
    <rPh sb="18" eb="19">
      <t>タイ</t>
    </rPh>
    <rPh sb="21" eb="24">
      <t>ユシュツニュウ</t>
    </rPh>
    <rPh sb="24" eb="26">
      <t>ソウガク</t>
    </rPh>
    <rPh sb="27" eb="29">
      <t>レキネン</t>
    </rPh>
    <phoneticPr fontId="5"/>
  </si>
  <si>
    <t>APECは，持続可能な成長と繁栄に向けて，貿易・投資の自由化を通じた地域経済統合，成長戦略の実施，経済・技術協力等の活動を行っているため，我が国の輸出入額に影響を与えているものと思料される。この実績としては，年々増額の一途を辿ってきている。</t>
    <rPh sb="6" eb="8">
      <t>ジゾク</t>
    </rPh>
    <rPh sb="8" eb="10">
      <t>カノウ</t>
    </rPh>
    <rPh sb="11" eb="13">
      <t>セイチョウ</t>
    </rPh>
    <rPh sb="14" eb="16">
      <t>ハンエイ</t>
    </rPh>
    <rPh sb="17" eb="18">
      <t>ム</t>
    </rPh>
    <rPh sb="21" eb="23">
      <t>ボウエキ</t>
    </rPh>
    <rPh sb="24" eb="26">
      <t>トウシ</t>
    </rPh>
    <rPh sb="27" eb="30">
      <t>ジユウカ</t>
    </rPh>
    <rPh sb="31" eb="32">
      <t>ツウ</t>
    </rPh>
    <rPh sb="34" eb="36">
      <t>チイキ</t>
    </rPh>
    <rPh sb="36" eb="38">
      <t>ケイザイ</t>
    </rPh>
    <rPh sb="38" eb="40">
      <t>トウゴウ</t>
    </rPh>
    <rPh sb="41" eb="43">
      <t>セイチョウ</t>
    </rPh>
    <rPh sb="43" eb="45">
      <t>センリャク</t>
    </rPh>
    <rPh sb="46" eb="48">
      <t>ジッシ</t>
    </rPh>
    <rPh sb="49" eb="51">
      <t>ケイザイ</t>
    </rPh>
    <rPh sb="52" eb="54">
      <t>ギジュツ</t>
    </rPh>
    <rPh sb="54" eb="56">
      <t>キョウリョク</t>
    </rPh>
    <rPh sb="56" eb="57">
      <t>ナド</t>
    </rPh>
    <rPh sb="58" eb="60">
      <t>カツドウ</t>
    </rPh>
    <rPh sb="61" eb="62">
      <t>オコナ</t>
    </rPh>
    <rPh sb="69" eb="70">
      <t>ワ</t>
    </rPh>
    <rPh sb="71" eb="72">
      <t>クニ</t>
    </rPh>
    <rPh sb="73" eb="76">
      <t>ユシュツニュウ</t>
    </rPh>
    <rPh sb="76" eb="77">
      <t>ガク</t>
    </rPh>
    <rPh sb="78" eb="80">
      <t>エイキョウ</t>
    </rPh>
    <rPh sb="81" eb="82">
      <t>アタ</t>
    </rPh>
    <rPh sb="89" eb="91">
      <t>シリョウ</t>
    </rPh>
    <rPh sb="97" eb="99">
      <t>ジッセキ</t>
    </rPh>
    <rPh sb="104" eb="106">
      <t>ネンネン</t>
    </rPh>
    <rPh sb="106" eb="108">
      <t>ゾウガク</t>
    </rPh>
    <rPh sb="109" eb="111">
      <t>イット</t>
    </rPh>
    <rPh sb="112" eb="113">
      <t>タド</t>
    </rPh>
    <phoneticPr fontId="5"/>
  </si>
  <si>
    <t>APECでは地域における経済統合の推進や貿易・投資の自由化・円滑化に関する取組が行われているが，これらは地域に進出する日本企業のビジネス機会の拡大や日本経済の成長に貢献する。</t>
    <rPh sb="6" eb="8">
      <t>チイキ</t>
    </rPh>
    <rPh sb="12" eb="14">
      <t>ケイザイ</t>
    </rPh>
    <rPh sb="14" eb="16">
      <t>トウゴウ</t>
    </rPh>
    <rPh sb="17" eb="19">
      <t>スイシン</t>
    </rPh>
    <rPh sb="26" eb="29">
      <t>ジユウカ</t>
    </rPh>
    <rPh sb="30" eb="33">
      <t>エンカツカ</t>
    </rPh>
    <rPh sb="34" eb="35">
      <t>カン</t>
    </rPh>
    <rPh sb="37" eb="39">
      <t>トリクミ</t>
    </rPh>
    <rPh sb="40" eb="41">
      <t>オコナ</t>
    </rPh>
    <rPh sb="52" eb="54">
      <t>チイキ</t>
    </rPh>
    <rPh sb="55" eb="57">
      <t>シンシュツ</t>
    </rPh>
    <rPh sb="59" eb="61">
      <t>ニホン</t>
    </rPh>
    <rPh sb="61" eb="63">
      <t>キギョウ</t>
    </rPh>
    <rPh sb="68" eb="70">
      <t>キカイ</t>
    </rPh>
    <rPh sb="71" eb="73">
      <t>カクダイ</t>
    </rPh>
    <rPh sb="74" eb="76">
      <t>ニホン</t>
    </rPh>
    <rPh sb="76" eb="78">
      <t>ケイザイ</t>
    </rPh>
    <rPh sb="79" eb="81">
      <t>セイチョウ</t>
    </rPh>
    <rPh sb="82" eb="84">
      <t>コウケン</t>
    </rPh>
    <phoneticPr fontId="5"/>
  </si>
  <si>
    <t>APEC首脳・閣僚会議はメンバーエコノミーの首脳・閣僚が一同に集う場。アジア太平洋地域は日本の経済や企業活動にとって最も重要な地域であり，首脳・閣僚会議プロセスを通じて日本に有利な経済環境を形成・確保することは極めて重要且つ政策的優先度も高い。</t>
    <rPh sb="4" eb="6">
      <t>シュノウ</t>
    </rPh>
    <rPh sb="7" eb="9">
      <t>カクリョウ</t>
    </rPh>
    <rPh sb="9" eb="11">
      <t>カイギ</t>
    </rPh>
    <rPh sb="33" eb="34">
      <t>バ</t>
    </rPh>
    <rPh sb="38" eb="41">
      <t>タイヘイヨウ</t>
    </rPh>
    <rPh sb="41" eb="43">
      <t>チイキ</t>
    </rPh>
    <rPh sb="44" eb="46">
      <t>ニホン</t>
    </rPh>
    <rPh sb="47" eb="49">
      <t>ケイザイ</t>
    </rPh>
    <rPh sb="50" eb="52">
      <t>キギョウ</t>
    </rPh>
    <rPh sb="52" eb="54">
      <t>カツドウ</t>
    </rPh>
    <rPh sb="58" eb="59">
      <t>モット</t>
    </rPh>
    <rPh sb="60" eb="62">
      <t>ジュウヨウ</t>
    </rPh>
    <rPh sb="63" eb="65">
      <t>チイキ</t>
    </rPh>
    <rPh sb="69" eb="71">
      <t>シュノウ</t>
    </rPh>
    <rPh sb="72" eb="74">
      <t>カクリョウ</t>
    </rPh>
    <rPh sb="74" eb="76">
      <t>カイギ</t>
    </rPh>
    <rPh sb="81" eb="82">
      <t>ツウ</t>
    </rPh>
    <rPh sb="84" eb="86">
      <t>ニホン</t>
    </rPh>
    <rPh sb="87" eb="89">
      <t>ユウリ</t>
    </rPh>
    <rPh sb="90" eb="92">
      <t>ケイザイ</t>
    </rPh>
    <rPh sb="92" eb="94">
      <t>カンキョウ</t>
    </rPh>
    <rPh sb="95" eb="97">
      <t>ケイセイ</t>
    </rPh>
    <rPh sb="98" eb="100">
      <t>カクホ</t>
    </rPh>
    <rPh sb="105" eb="106">
      <t>キワ</t>
    </rPh>
    <rPh sb="108" eb="110">
      <t>ジュウヨウ</t>
    </rPh>
    <rPh sb="110" eb="111">
      <t>カ</t>
    </rPh>
    <rPh sb="112" eb="115">
      <t>セイサクテキ</t>
    </rPh>
    <rPh sb="115" eb="118">
      <t>ユウセンド</t>
    </rPh>
    <rPh sb="119" eb="120">
      <t>タカ</t>
    </rPh>
    <phoneticPr fontId="5"/>
  </si>
  <si>
    <t>財政管理委員会の承認結果を踏まえ，APEC事務局が各プロジェクトの適切な支出を行っている。</t>
    <rPh sb="33" eb="35">
      <t>テキセツ</t>
    </rPh>
    <phoneticPr fontId="5"/>
  </si>
  <si>
    <t>財政管理委員会では必要な事業のみ承認している。</t>
    <rPh sb="12" eb="14">
      <t>ジギョウ</t>
    </rPh>
    <phoneticPr fontId="5"/>
  </si>
  <si>
    <t>財政管理委員会やAPEC事務局では，コスト削減や節約を意識しながら厳正に運営している。</t>
    <rPh sb="21" eb="23">
      <t>サクゲン</t>
    </rPh>
    <rPh sb="27" eb="29">
      <t>イシキ</t>
    </rPh>
    <rPh sb="33" eb="35">
      <t>ゲンセイ</t>
    </rPh>
    <phoneticPr fontId="5"/>
  </si>
  <si>
    <t>調査・研究レポートやセミナー実施報告書等のプロジェクトの成果物は，APECメンバーエコノミー間で共有されている他，メンバーエコノミー以外も活用できるようにAPEC事務局ホームページで公開されている。</t>
    <rPh sb="28" eb="31">
      <t>セイカブツ</t>
    </rPh>
    <rPh sb="46" eb="47">
      <t>アイダ</t>
    </rPh>
    <rPh sb="55" eb="56">
      <t>ホカ</t>
    </rPh>
    <rPh sb="66" eb="68">
      <t>イガイ</t>
    </rPh>
    <rPh sb="69" eb="71">
      <t>カツヨウ</t>
    </rPh>
    <rPh sb="81" eb="84">
      <t>ジムキョク</t>
    </rPh>
    <rPh sb="91" eb="93">
      <t>コウカイ</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</si>
  <si>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</si>
  <si>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　　 51百万円
　　　　　　/
　　　　　1回</t>
    <rPh sb="5" eb="7">
      <t>ヒャクマン</t>
    </rPh>
    <rPh sb="7" eb="8">
      <t>エン</t>
    </rPh>
    <rPh sb="23" eb="24">
      <t>カイ</t>
    </rPh>
    <phoneticPr fontId="5"/>
  </si>
  <si>
    <t>　　 45百万円
　　　　　　/
　　　　　1回</t>
    <rPh sb="5" eb="7">
      <t>ヒャクマン</t>
    </rPh>
    <rPh sb="7" eb="8">
      <t>エン</t>
    </rPh>
    <rPh sb="23" eb="24">
      <t>カイ</t>
    </rPh>
    <phoneticPr fontId="5"/>
  </si>
  <si>
    <t>義務的拠出金であり，国際的に合意された拠出額(分担率)に基づき拠出を行う必要がある。当該拠出金は，従来，米ドル建てとシンガポールドル建ての2つの外貨建てにより計上されている。
前年度予算における支出官レートと，このたびの要求レートの変動に伴い，増額となっている。</t>
    <rPh sb="0" eb="3">
      <t>ギムテキ</t>
    </rPh>
    <rPh sb="3" eb="6">
      <t>キョシュツキン</t>
    </rPh>
    <rPh sb="10" eb="13">
      <t>コクサイテキ</t>
    </rPh>
    <rPh sb="14" eb="16">
      <t>ゴウイ</t>
    </rPh>
    <rPh sb="19" eb="22">
      <t>キョシュツガク</t>
    </rPh>
    <rPh sb="23" eb="26">
      <t>ブンタンリツ</t>
    </rPh>
    <rPh sb="28" eb="29">
      <t>モト</t>
    </rPh>
    <rPh sb="31" eb="33">
      <t>キョシュツ</t>
    </rPh>
    <rPh sb="34" eb="35">
      <t>オコナ</t>
    </rPh>
    <rPh sb="36" eb="38">
      <t>ヒツヨウ</t>
    </rPh>
    <rPh sb="42" eb="44">
      <t>トウガイ</t>
    </rPh>
    <rPh sb="44" eb="47">
      <t>キョシュツキン</t>
    </rPh>
    <rPh sb="49" eb="51">
      <t>ジュウライ</t>
    </rPh>
    <rPh sb="52" eb="53">
      <t>ベイ</t>
    </rPh>
    <rPh sb="55" eb="56">
      <t>ダ</t>
    </rPh>
    <rPh sb="66" eb="67">
      <t>ダ</t>
    </rPh>
    <rPh sb="72" eb="75">
      <t>ガイカダ</t>
    </rPh>
    <rPh sb="79" eb="81">
      <t>ケイジョウ</t>
    </rPh>
    <rPh sb="89" eb="92">
      <t>ゼンネンド</t>
    </rPh>
    <rPh sb="92" eb="94">
      <t>ヨサン</t>
    </rPh>
    <rPh sb="98" eb="101">
      <t>シシュツカン</t>
    </rPh>
    <rPh sb="111" eb="113">
      <t>ヨウキュウ</t>
    </rPh>
    <rPh sb="117" eb="119">
      <t>ヘンドウ</t>
    </rPh>
    <rPh sb="120" eb="121">
      <t>トモナ</t>
    </rPh>
    <rPh sb="123" eb="125">
      <t>ゾウガク</t>
    </rPh>
    <phoneticPr fontId="5"/>
  </si>
  <si>
    <t>現状通り</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</si>
  <si>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</si>
  <si>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</si>
  <si>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 xml:space="preserve">アジア太平洋経済協力（APEC）事務局の運営経費(事務所維持経費，光熱水道料等の経費，人件費，その他)及びプロジェクト遂行に伴う経費活動に要する費用等のために拠出金を負担するものである。APECは，持続可能な成長と繁栄に向けて，貿易・投資の自由化を通じた地域経済統合，成長戦略の実施，経済・技術協力等の活動を行っており, 我が国としても加盟する意義はあり,国費投入の必要性は高い。
また,行政改革推進会議「秋のレビュー」公開プロセスの指摘を受け, 対象となる国際機関について評価及び対外公表を行うことを検討中であるが,これについても着実な評価の実施及び公表が望まれる。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</si>
</sst>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57150</xdr:colOff>
          <xdr:row>190</xdr:row>
          <xdr:rowOff>0</xdr:rowOff>
        </xdr:from>
        <xdr:to>
          <xdr:col>43</xdr:col>
          <xdr:colOff>142875</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92049</xdr:colOff>
      <xdr:row>146</xdr:row>
      <xdr:rowOff>14889</xdr:rowOff>
    </xdr:from>
    <xdr:to>
      <xdr:col>28</xdr:col>
      <xdr:colOff>125667</xdr:colOff>
      <xdr:row>149</xdr:row>
      <xdr:rowOff>112059</xdr:rowOff>
    </xdr:to>
    <xdr:cxnSp macro="">
      <xdr:nvCxnSpPr>
        <xdr:cNvPr id="12" name="直線矢印コネクタ 11"/>
        <xdr:cNvCxnSpPr>
          <a:stCxn id="13" idx="2"/>
          <a:endCxn id="15" idx="0"/>
        </xdr:cNvCxnSpPr>
      </xdr:nvCxnSpPr>
      <xdr:spPr>
        <a:xfrm flipH="1">
          <a:off x="5112284" y="33632536"/>
          <a:ext cx="33618" cy="113931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143</xdr:row>
      <xdr:rowOff>11206</xdr:rowOff>
    </xdr:from>
    <xdr:to>
      <xdr:col>35</xdr:col>
      <xdr:colOff>49626</xdr:colOff>
      <xdr:row>146</xdr:row>
      <xdr:rowOff>14889</xdr:rowOff>
    </xdr:to>
    <xdr:sp macro="" textlink="">
      <xdr:nvSpPr>
        <xdr:cNvPr id="13" name="正方形/長方形 12"/>
        <xdr:cNvSpPr/>
      </xdr:nvSpPr>
      <xdr:spPr>
        <a:xfrm>
          <a:off x="3966883" y="32586706"/>
          <a:ext cx="2358037" cy="10458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45</a:t>
          </a:r>
          <a:r>
            <a:rPr kumimoji="1" lang="ja-JP" altLang="en-US" sz="1400"/>
            <a:t>百万円</a:t>
          </a:r>
        </a:p>
      </xdr:txBody>
    </xdr:sp>
    <xdr:clientData/>
  </xdr:twoCellAnchor>
  <xdr:twoCellAnchor>
    <xdr:from>
      <xdr:col>22</xdr:col>
      <xdr:colOff>0</xdr:colOff>
      <xdr:row>146</xdr:row>
      <xdr:rowOff>44824</xdr:rowOff>
    </xdr:from>
    <xdr:to>
      <xdr:col>35</xdr:col>
      <xdr:colOff>0</xdr:colOff>
      <xdr:row>147</xdr:row>
      <xdr:rowOff>212911</xdr:rowOff>
    </xdr:to>
    <xdr:sp macro="" textlink="">
      <xdr:nvSpPr>
        <xdr:cNvPr id="14" name="テキスト ボックス 13"/>
        <xdr:cNvSpPr txBox="1"/>
      </xdr:nvSpPr>
      <xdr:spPr>
        <a:xfrm>
          <a:off x="3944471" y="33662471"/>
          <a:ext cx="2330823" cy="515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clientData/>
  </xdr:twoCellAnchor>
  <xdr:twoCellAnchor>
    <xdr:from>
      <xdr:col>21</xdr:col>
      <xdr:colOff>168089</xdr:colOff>
      <xdr:row>149</xdr:row>
      <xdr:rowOff>112059</xdr:rowOff>
    </xdr:from>
    <xdr:to>
      <xdr:col>35</xdr:col>
      <xdr:colOff>16008</xdr:colOff>
      <xdr:row>152</xdr:row>
      <xdr:rowOff>117101</xdr:rowOff>
    </xdr:to>
    <xdr:sp macro="" textlink="">
      <xdr:nvSpPr>
        <xdr:cNvPr id="15" name="正方形/長方形 14"/>
        <xdr:cNvSpPr/>
      </xdr:nvSpPr>
      <xdr:spPr>
        <a:xfrm>
          <a:off x="3933265" y="34771853"/>
          <a:ext cx="2358037" cy="10471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45</a:t>
          </a:r>
          <a:r>
            <a:rPr kumimoji="1" lang="ja-JP" altLang="en-US" sz="1400"/>
            <a:t>百万円</a:t>
          </a:r>
        </a:p>
      </xdr:txBody>
    </xdr:sp>
    <xdr:clientData/>
  </xdr:twoCellAnchor>
  <xdr:twoCellAnchor>
    <xdr:from>
      <xdr:col>21</xdr:col>
      <xdr:colOff>134472</xdr:colOff>
      <xdr:row>152</xdr:row>
      <xdr:rowOff>224118</xdr:rowOff>
    </xdr:from>
    <xdr:to>
      <xdr:col>34</xdr:col>
      <xdr:colOff>134471</xdr:colOff>
      <xdr:row>154</xdr:row>
      <xdr:rowOff>78440</xdr:rowOff>
    </xdr:to>
    <xdr:sp macro="" textlink="">
      <xdr:nvSpPr>
        <xdr:cNvPr id="16" name="テキスト ボックス 15"/>
        <xdr:cNvSpPr txBox="1"/>
      </xdr:nvSpPr>
      <xdr:spPr>
        <a:xfrm>
          <a:off x="3899648" y="35926059"/>
          <a:ext cx="2330823" cy="549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ＡＰＥＣ事務局の運営経費及び</a:t>
          </a:r>
          <a:endParaRPr kumimoji="1" lang="en-US" altLang="ja-JP" sz="1100"/>
        </a:p>
        <a:p>
          <a:pPr algn="ctr"/>
          <a:r>
            <a:rPr kumimoji="1" lang="ja-JP" altLang="en-US" sz="1100"/>
            <a:t>プロジェクト遂行に伴う経費</a:t>
          </a:r>
        </a:p>
      </xdr:txBody>
    </xdr:sp>
    <xdr:clientData/>
  </xdr:twoCellAnchor>
  <xdr:twoCellAnchor>
    <xdr:from>
      <xdr:col>20</xdr:col>
      <xdr:colOff>33618</xdr:colOff>
      <xdr:row>152</xdr:row>
      <xdr:rowOff>268941</xdr:rowOff>
    </xdr:from>
    <xdr:to>
      <xdr:col>36</xdr:col>
      <xdr:colOff>156082</xdr:colOff>
      <xdr:row>154</xdr:row>
      <xdr:rowOff>56029</xdr:rowOff>
    </xdr:to>
    <xdr:sp macro="" textlink="">
      <xdr:nvSpPr>
        <xdr:cNvPr id="17" name="大かっこ 16"/>
        <xdr:cNvSpPr/>
      </xdr:nvSpPr>
      <xdr:spPr>
        <a:xfrm>
          <a:off x="3619500" y="35970882"/>
          <a:ext cx="299117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146</xdr:row>
      <xdr:rowOff>67235</xdr:rowOff>
    </xdr:from>
    <xdr:to>
      <xdr:col>36</xdr:col>
      <xdr:colOff>122464</xdr:colOff>
      <xdr:row>147</xdr:row>
      <xdr:rowOff>217954</xdr:rowOff>
    </xdr:to>
    <xdr:sp macro="" textlink="">
      <xdr:nvSpPr>
        <xdr:cNvPr id="18" name="大かっこ 17"/>
        <xdr:cNvSpPr/>
      </xdr:nvSpPr>
      <xdr:spPr>
        <a:xfrm>
          <a:off x="3585882" y="33684882"/>
          <a:ext cx="2991170" cy="498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E1" sqref="E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8" t="s">
        <v>465</v>
      </c>
      <c r="AR2" s="688"/>
      <c r="AS2" s="68" t="str">
        <f>IF(OR(AQ2="　", AQ2=""), "", "-")</f>
        <v/>
      </c>
      <c r="AT2" s="689">
        <v>185</v>
      </c>
      <c r="AU2" s="689"/>
      <c r="AV2" s="69" t="str">
        <f>IF(AW2="", "", "-")</f>
        <v/>
      </c>
      <c r="AW2" s="690"/>
      <c r="AX2" s="690"/>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471</v>
      </c>
      <c r="AK3" s="648"/>
      <c r="AL3" s="648"/>
      <c r="AM3" s="648"/>
      <c r="AN3" s="648"/>
      <c r="AO3" s="648"/>
      <c r="AP3" s="648"/>
      <c r="AQ3" s="648"/>
      <c r="AR3" s="648"/>
      <c r="AS3" s="648"/>
      <c r="AT3" s="648"/>
      <c r="AU3" s="648"/>
      <c r="AV3" s="648"/>
      <c r="AW3" s="648"/>
      <c r="AX3" s="36" t="s">
        <v>91</v>
      </c>
    </row>
    <row r="4" spans="1:50" ht="24.75" customHeight="1" x14ac:dyDescent="0.15">
      <c r="A4" s="464" t="s">
        <v>30</v>
      </c>
      <c r="B4" s="465"/>
      <c r="C4" s="465"/>
      <c r="D4" s="465"/>
      <c r="E4" s="465"/>
      <c r="F4" s="465"/>
      <c r="G4" s="438" t="s">
        <v>470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476</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2" t="s">
        <v>194</v>
      </c>
      <c r="H5" s="624"/>
      <c r="I5" s="624"/>
      <c r="J5" s="624"/>
      <c r="K5" s="624"/>
      <c r="L5" s="624"/>
      <c r="M5" s="663" t="s">
        <v>92</v>
      </c>
      <c r="N5" s="664"/>
      <c r="O5" s="664"/>
      <c r="P5" s="664"/>
      <c r="Q5" s="664"/>
      <c r="R5" s="665"/>
      <c r="S5" s="623" t="s">
        <v>157</v>
      </c>
      <c r="T5" s="624"/>
      <c r="U5" s="624"/>
      <c r="V5" s="624"/>
      <c r="W5" s="624"/>
      <c r="X5" s="625"/>
      <c r="Y5" s="455" t="s">
        <v>3</v>
      </c>
      <c r="Z5" s="456"/>
      <c r="AA5" s="456"/>
      <c r="AB5" s="456"/>
      <c r="AC5" s="456"/>
      <c r="AD5" s="457"/>
      <c r="AE5" s="458" t="s">
        <v>475</v>
      </c>
      <c r="AF5" s="459"/>
      <c r="AG5" s="459"/>
      <c r="AH5" s="459"/>
      <c r="AI5" s="459"/>
      <c r="AJ5" s="459"/>
      <c r="AK5" s="459"/>
      <c r="AL5" s="459"/>
      <c r="AM5" s="459"/>
      <c r="AN5" s="459"/>
      <c r="AO5" s="459"/>
      <c r="AP5" s="460"/>
      <c r="AQ5" s="461" t="s">
        <v>477</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515</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478</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479</v>
      </c>
      <c r="AF7" s="497"/>
      <c r="AG7" s="497"/>
      <c r="AH7" s="497"/>
      <c r="AI7" s="497"/>
      <c r="AJ7" s="497"/>
      <c r="AK7" s="497"/>
      <c r="AL7" s="497"/>
      <c r="AM7" s="497"/>
      <c r="AN7" s="497"/>
      <c r="AO7" s="497"/>
      <c r="AP7" s="497"/>
      <c r="AQ7" s="497"/>
      <c r="AR7" s="497"/>
      <c r="AS7" s="497"/>
      <c r="AT7" s="497"/>
      <c r="AU7" s="497"/>
      <c r="AV7" s="497"/>
      <c r="AW7" s="497"/>
      <c r="AX7" s="498"/>
    </row>
    <row r="8" spans="1:50" ht="40.5" customHeight="1" x14ac:dyDescent="0.15">
      <c r="A8" s="643" t="s">
        <v>308</v>
      </c>
      <c r="B8" s="644"/>
      <c r="C8" s="644"/>
      <c r="D8" s="644"/>
      <c r="E8" s="644"/>
      <c r="F8" s="645"/>
      <c r="G8" s="640" t="str">
        <f>入力規則等!A26</f>
        <v>ＯＤＡ</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8" t="str">
        <f>入力規則等!K13</f>
        <v>経済協力</v>
      </c>
      <c r="AF8" s="519"/>
      <c r="AG8" s="519"/>
      <c r="AH8" s="519"/>
      <c r="AI8" s="519"/>
      <c r="AJ8" s="519"/>
      <c r="AK8" s="519"/>
      <c r="AL8" s="519"/>
      <c r="AM8" s="519"/>
      <c r="AN8" s="519"/>
      <c r="AO8" s="519"/>
      <c r="AP8" s="519"/>
      <c r="AQ8" s="519"/>
      <c r="AR8" s="519"/>
      <c r="AS8" s="519"/>
      <c r="AT8" s="519"/>
      <c r="AU8" s="519"/>
      <c r="AV8" s="519"/>
      <c r="AW8" s="519"/>
      <c r="AX8" s="520"/>
    </row>
    <row r="9" spans="1:50" ht="50.25" customHeight="1" x14ac:dyDescent="0.15">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48.75" customHeight="1" x14ac:dyDescent="0.15">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2.25" customHeight="1" x14ac:dyDescent="0.15">
      <c r="A11" s="193" t="s">
        <v>6</v>
      </c>
      <c r="B11" s="194"/>
      <c r="C11" s="194"/>
      <c r="D11" s="194"/>
      <c r="E11" s="194"/>
      <c r="F11" s="499"/>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37.956000000000003</v>
      </c>
      <c r="Q13" s="185"/>
      <c r="R13" s="185"/>
      <c r="S13" s="185"/>
      <c r="T13" s="185"/>
      <c r="U13" s="185"/>
      <c r="V13" s="186"/>
      <c r="W13" s="184">
        <v>39.036999999999999</v>
      </c>
      <c r="X13" s="185"/>
      <c r="Y13" s="185"/>
      <c r="Z13" s="185"/>
      <c r="AA13" s="185"/>
      <c r="AB13" s="185"/>
      <c r="AC13" s="186"/>
      <c r="AD13" s="184">
        <v>45</v>
      </c>
      <c r="AE13" s="185"/>
      <c r="AF13" s="185"/>
      <c r="AG13" s="185"/>
      <c r="AH13" s="185"/>
      <c r="AI13" s="185"/>
      <c r="AJ13" s="186"/>
      <c r="AK13" s="184">
        <v>51</v>
      </c>
      <c r="AL13" s="185"/>
      <c r="AM13" s="185"/>
      <c r="AN13" s="185"/>
      <c r="AO13" s="185"/>
      <c r="AP13" s="185"/>
      <c r="AQ13" s="186"/>
      <c r="AR13" s="198">
        <v>53</v>
      </c>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482</v>
      </c>
      <c r="Q14" s="185"/>
      <c r="R14" s="185"/>
      <c r="S14" s="185"/>
      <c r="T14" s="185"/>
      <c r="U14" s="185"/>
      <c r="V14" s="186"/>
      <c r="W14" s="184" t="s">
        <v>482</v>
      </c>
      <c r="X14" s="185"/>
      <c r="Y14" s="185"/>
      <c r="Z14" s="185"/>
      <c r="AA14" s="185"/>
      <c r="AB14" s="185"/>
      <c r="AC14" s="186"/>
      <c r="AD14" s="184" t="s">
        <v>482</v>
      </c>
      <c r="AE14" s="185"/>
      <c r="AF14" s="185"/>
      <c r="AG14" s="185"/>
      <c r="AH14" s="185"/>
      <c r="AI14" s="185"/>
      <c r="AJ14" s="186"/>
      <c r="AK14" s="184" t="s">
        <v>482</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482</v>
      </c>
      <c r="Q15" s="185"/>
      <c r="R15" s="185"/>
      <c r="S15" s="185"/>
      <c r="T15" s="185"/>
      <c r="U15" s="185"/>
      <c r="V15" s="186"/>
      <c r="W15" s="184" t="s">
        <v>482</v>
      </c>
      <c r="X15" s="185"/>
      <c r="Y15" s="185"/>
      <c r="Z15" s="185"/>
      <c r="AA15" s="185"/>
      <c r="AB15" s="185"/>
      <c r="AC15" s="186"/>
      <c r="AD15" s="184" t="s">
        <v>482</v>
      </c>
      <c r="AE15" s="185"/>
      <c r="AF15" s="185"/>
      <c r="AG15" s="185"/>
      <c r="AH15" s="185"/>
      <c r="AI15" s="185"/>
      <c r="AJ15" s="186"/>
      <c r="AK15" s="184" t="s">
        <v>482</v>
      </c>
      <c r="AL15" s="185"/>
      <c r="AM15" s="185"/>
      <c r="AN15" s="185"/>
      <c r="AO15" s="185"/>
      <c r="AP15" s="185"/>
      <c r="AQ15" s="186"/>
      <c r="AR15" s="184" t="s">
        <v>482</v>
      </c>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483</v>
      </c>
      <c r="Q16" s="185"/>
      <c r="R16" s="185"/>
      <c r="S16" s="185"/>
      <c r="T16" s="185"/>
      <c r="U16" s="185"/>
      <c r="V16" s="186"/>
      <c r="W16" s="184" t="s">
        <v>483</v>
      </c>
      <c r="X16" s="185"/>
      <c r="Y16" s="185"/>
      <c r="Z16" s="185"/>
      <c r="AA16" s="185"/>
      <c r="AB16" s="185"/>
      <c r="AC16" s="186"/>
      <c r="AD16" s="184" t="s">
        <v>483</v>
      </c>
      <c r="AE16" s="185"/>
      <c r="AF16" s="185"/>
      <c r="AG16" s="185"/>
      <c r="AH16" s="185"/>
      <c r="AI16" s="185"/>
      <c r="AJ16" s="186"/>
      <c r="AK16" s="184" t="s">
        <v>483</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482</v>
      </c>
      <c r="Q17" s="185"/>
      <c r="R17" s="185"/>
      <c r="S17" s="185"/>
      <c r="T17" s="185"/>
      <c r="U17" s="185"/>
      <c r="V17" s="186"/>
      <c r="W17" s="184" t="s">
        <v>482</v>
      </c>
      <c r="X17" s="185"/>
      <c r="Y17" s="185"/>
      <c r="Z17" s="185"/>
      <c r="AA17" s="185"/>
      <c r="AB17" s="185"/>
      <c r="AC17" s="186"/>
      <c r="AD17" s="184" t="s">
        <v>482</v>
      </c>
      <c r="AE17" s="185"/>
      <c r="AF17" s="185"/>
      <c r="AG17" s="185"/>
      <c r="AH17" s="185"/>
      <c r="AI17" s="185"/>
      <c r="AJ17" s="186"/>
      <c r="AK17" s="184" t="s">
        <v>482</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5" t="s">
        <v>22</v>
      </c>
      <c r="J18" s="636"/>
      <c r="K18" s="636"/>
      <c r="L18" s="636"/>
      <c r="M18" s="636"/>
      <c r="N18" s="636"/>
      <c r="O18" s="637"/>
      <c r="P18" s="657">
        <f>SUM(P13:V17)</f>
        <v>37.956000000000003</v>
      </c>
      <c r="Q18" s="658"/>
      <c r="R18" s="658"/>
      <c r="S18" s="658"/>
      <c r="T18" s="658"/>
      <c r="U18" s="658"/>
      <c r="V18" s="659"/>
      <c r="W18" s="657">
        <f>SUM(W13:AC17)</f>
        <v>39.036999999999999</v>
      </c>
      <c r="X18" s="658"/>
      <c r="Y18" s="658"/>
      <c r="Z18" s="658"/>
      <c r="AA18" s="658"/>
      <c r="AB18" s="658"/>
      <c r="AC18" s="659"/>
      <c r="AD18" s="657">
        <f t="shared" ref="AD18" si="0">SUM(AD13:AJ17)</f>
        <v>45</v>
      </c>
      <c r="AE18" s="658"/>
      <c r="AF18" s="658"/>
      <c r="AG18" s="658"/>
      <c r="AH18" s="658"/>
      <c r="AI18" s="658"/>
      <c r="AJ18" s="659"/>
      <c r="AK18" s="657">
        <f t="shared" ref="AK18" si="1">SUM(AK13:AQ17)</f>
        <v>51</v>
      </c>
      <c r="AL18" s="658"/>
      <c r="AM18" s="658"/>
      <c r="AN18" s="658"/>
      <c r="AO18" s="658"/>
      <c r="AP18" s="658"/>
      <c r="AQ18" s="659"/>
      <c r="AR18" s="657">
        <f t="shared" ref="AR18" si="2">SUM(AR13:AX17)</f>
        <v>53</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4">
        <v>37.954999999999998</v>
      </c>
      <c r="Q19" s="185"/>
      <c r="R19" s="185"/>
      <c r="S19" s="185"/>
      <c r="T19" s="185"/>
      <c r="U19" s="185"/>
      <c r="V19" s="186"/>
      <c r="W19" s="184">
        <v>39.036999999999999</v>
      </c>
      <c r="X19" s="185"/>
      <c r="Y19" s="185"/>
      <c r="Z19" s="185"/>
      <c r="AA19" s="185"/>
      <c r="AB19" s="185"/>
      <c r="AC19" s="186"/>
      <c r="AD19" s="184">
        <v>45</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 customHeight="1" x14ac:dyDescent="0.15">
      <c r="A20" s="503"/>
      <c r="B20" s="504"/>
      <c r="C20" s="504"/>
      <c r="D20" s="504"/>
      <c r="E20" s="504"/>
      <c r="F20" s="505"/>
      <c r="G20" s="655" t="s">
        <v>11</v>
      </c>
      <c r="H20" s="656"/>
      <c r="I20" s="656"/>
      <c r="J20" s="656"/>
      <c r="K20" s="656"/>
      <c r="L20" s="656"/>
      <c r="M20" s="656"/>
      <c r="N20" s="656"/>
      <c r="O20" s="656"/>
      <c r="P20" s="661">
        <f>IF(P18=0, "-", P19/P18)</f>
        <v>0.99997365370428903</v>
      </c>
      <c r="Q20" s="661"/>
      <c r="R20" s="661"/>
      <c r="S20" s="661"/>
      <c r="T20" s="661"/>
      <c r="U20" s="661"/>
      <c r="V20" s="661"/>
      <c r="W20" s="661">
        <f>IF(W18=0, "-", W19/W18)</f>
        <v>1</v>
      </c>
      <c r="X20" s="661"/>
      <c r="Y20" s="661"/>
      <c r="Z20" s="661"/>
      <c r="AA20" s="661"/>
      <c r="AB20" s="661"/>
      <c r="AC20" s="661"/>
      <c r="AD20" s="661">
        <f>IF(AD18=0, "-", AD19/AD18)</f>
        <v>1</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hidden="1"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hidden="1"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c r="AC24" s="206"/>
      <c r="AD24" s="206"/>
      <c r="AE24" s="97"/>
      <c r="AF24" s="98"/>
      <c r="AG24" s="98"/>
      <c r="AH24" s="98"/>
      <c r="AI24" s="99"/>
      <c r="AJ24" s="97"/>
      <c r="AK24" s="98"/>
      <c r="AL24" s="98"/>
      <c r="AM24" s="98"/>
      <c r="AN24" s="99"/>
      <c r="AO24" s="97"/>
      <c r="AP24" s="98"/>
      <c r="AQ24" s="98"/>
      <c r="AR24" s="98"/>
      <c r="AS24" s="99"/>
      <c r="AT24" s="97"/>
      <c r="AU24" s="98"/>
      <c r="AV24" s="98"/>
      <c r="AW24" s="98"/>
      <c r="AX24" s="358"/>
    </row>
    <row r="25" spans="1:50" ht="18.75" hidden="1"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idden="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idden="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7"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6"/>
      <c r="B49" s="108"/>
      <c r="C49" s="109"/>
      <c r="D49" s="109"/>
      <c r="E49" s="109"/>
      <c r="F49" s="110"/>
      <c r="G49" s="307" t="s">
        <v>473</v>
      </c>
      <c r="H49" s="307"/>
      <c r="I49" s="307"/>
      <c r="J49" s="307"/>
      <c r="K49" s="307"/>
      <c r="L49" s="307"/>
      <c r="M49" s="307"/>
      <c r="N49" s="307"/>
      <c r="O49" s="307"/>
      <c r="P49" s="307"/>
      <c r="Q49" s="307"/>
      <c r="R49" s="307"/>
      <c r="S49" s="307"/>
      <c r="T49" s="307"/>
      <c r="U49" s="307"/>
      <c r="V49" s="307"/>
      <c r="W49" s="307"/>
      <c r="X49" s="307"/>
      <c r="Y49" s="307"/>
      <c r="Z49" s="307"/>
      <c r="AA49" s="630"/>
      <c r="AB49" s="306" t="s">
        <v>508</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27</v>
      </c>
      <c r="AV53" s="80"/>
      <c r="AW53" s="81" t="s">
        <v>360</v>
      </c>
      <c r="AX53" s="82"/>
    </row>
    <row r="54" spans="1:50" ht="22.5" customHeight="1" x14ac:dyDescent="0.15">
      <c r="A54" s="666"/>
      <c r="B54" s="109"/>
      <c r="C54" s="109"/>
      <c r="D54" s="109"/>
      <c r="E54" s="109"/>
      <c r="F54" s="110"/>
      <c r="G54" s="617" t="s">
        <v>507</v>
      </c>
      <c r="H54" s="243"/>
      <c r="I54" s="243"/>
      <c r="J54" s="243"/>
      <c r="K54" s="243"/>
      <c r="L54" s="243"/>
      <c r="M54" s="243"/>
      <c r="N54" s="243"/>
      <c r="O54" s="244"/>
      <c r="P54" s="228" t="s">
        <v>506</v>
      </c>
      <c r="Q54" s="229"/>
      <c r="R54" s="229"/>
      <c r="S54" s="229"/>
      <c r="T54" s="229"/>
      <c r="U54" s="229"/>
      <c r="V54" s="229"/>
      <c r="W54" s="229"/>
      <c r="X54" s="230"/>
      <c r="Y54" s="594" t="s">
        <v>86</v>
      </c>
      <c r="Z54" s="595"/>
      <c r="AA54" s="596"/>
      <c r="AB54" s="597" t="s">
        <v>474</v>
      </c>
      <c r="AC54" s="598"/>
      <c r="AD54" s="598"/>
      <c r="AE54" s="97">
        <v>94.776577713999998</v>
      </c>
      <c r="AF54" s="98"/>
      <c r="AG54" s="98"/>
      <c r="AH54" s="98"/>
      <c r="AI54" s="99"/>
      <c r="AJ54" s="97">
        <v>106.520377465</v>
      </c>
      <c r="AK54" s="98"/>
      <c r="AL54" s="98"/>
      <c r="AM54" s="98"/>
      <c r="AN54" s="99"/>
      <c r="AO54" s="97">
        <v>112.65682942399999</v>
      </c>
      <c r="AP54" s="98"/>
      <c r="AQ54" s="98"/>
      <c r="AR54" s="98"/>
      <c r="AS54" s="99"/>
      <c r="AT54" s="204"/>
      <c r="AU54" s="204"/>
      <c r="AV54" s="204"/>
      <c r="AW54" s="204"/>
      <c r="AX54" s="205"/>
    </row>
    <row r="55" spans="1:50" ht="22.5"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t="s">
        <v>474</v>
      </c>
      <c r="AC55" s="236"/>
      <c r="AD55" s="236"/>
      <c r="AE55" s="97">
        <v>93.012409285999993</v>
      </c>
      <c r="AF55" s="98"/>
      <c r="AG55" s="98"/>
      <c r="AH55" s="98"/>
      <c r="AI55" s="99"/>
      <c r="AJ55" s="97">
        <v>94.776577713999998</v>
      </c>
      <c r="AK55" s="98"/>
      <c r="AL55" s="98"/>
      <c r="AM55" s="98"/>
      <c r="AN55" s="99"/>
      <c r="AO55" s="97">
        <v>106.520377465</v>
      </c>
      <c r="AP55" s="98"/>
      <c r="AQ55" s="98"/>
      <c r="AR55" s="98"/>
      <c r="AS55" s="99"/>
      <c r="AT55" s="97">
        <v>112.65682942399999</v>
      </c>
      <c r="AU55" s="98"/>
      <c r="AV55" s="98"/>
      <c r="AW55" s="98"/>
      <c r="AX55" s="358"/>
    </row>
    <row r="56" spans="1:50" ht="2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f>AE54/AE55*100</f>
        <v>101.89670221591125</v>
      </c>
      <c r="AF56" s="98"/>
      <c r="AG56" s="98"/>
      <c r="AH56" s="98"/>
      <c r="AI56" s="99"/>
      <c r="AJ56" s="97">
        <f>AJ54/AJ55*100</f>
        <v>112.39103588065646</v>
      </c>
      <c r="AK56" s="98"/>
      <c r="AL56" s="98"/>
      <c r="AM56" s="98"/>
      <c r="AN56" s="99"/>
      <c r="AO56" s="97">
        <f>AO54/AO55*100</f>
        <v>105.7608244591663</v>
      </c>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5"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7" customHeight="1" x14ac:dyDescent="0.15">
      <c r="A68" s="535"/>
      <c r="B68" s="536"/>
      <c r="C68" s="536"/>
      <c r="D68" s="536"/>
      <c r="E68" s="536"/>
      <c r="F68" s="537"/>
      <c r="G68" s="228" t="s">
        <v>484</v>
      </c>
      <c r="H68" s="243"/>
      <c r="I68" s="243"/>
      <c r="J68" s="243"/>
      <c r="K68" s="243"/>
      <c r="L68" s="243"/>
      <c r="M68" s="243"/>
      <c r="N68" s="243"/>
      <c r="O68" s="243"/>
      <c r="P68" s="243"/>
      <c r="Q68" s="243"/>
      <c r="R68" s="243"/>
      <c r="S68" s="243"/>
      <c r="T68" s="243"/>
      <c r="U68" s="243"/>
      <c r="V68" s="243"/>
      <c r="W68" s="243"/>
      <c r="X68" s="244"/>
      <c r="Y68" s="626" t="s">
        <v>66</v>
      </c>
      <c r="Z68" s="627"/>
      <c r="AA68" s="628"/>
      <c r="AB68" s="120" t="s">
        <v>485</v>
      </c>
      <c r="AC68" s="121"/>
      <c r="AD68" s="122"/>
      <c r="AE68" s="97">
        <v>3</v>
      </c>
      <c r="AF68" s="98"/>
      <c r="AG68" s="98"/>
      <c r="AH68" s="98"/>
      <c r="AI68" s="99"/>
      <c r="AJ68" s="97">
        <v>4</v>
      </c>
      <c r="AK68" s="98"/>
      <c r="AL68" s="98"/>
      <c r="AM68" s="98"/>
      <c r="AN68" s="99"/>
      <c r="AO68" s="97">
        <v>4</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486</v>
      </c>
      <c r="AC69" s="212"/>
      <c r="AD69" s="213"/>
      <c r="AE69" s="97">
        <v>3</v>
      </c>
      <c r="AF69" s="98"/>
      <c r="AG69" s="98"/>
      <c r="AH69" s="98"/>
      <c r="AI69" s="99"/>
      <c r="AJ69" s="97">
        <v>4</v>
      </c>
      <c r="AK69" s="98"/>
      <c r="AL69" s="98"/>
      <c r="AM69" s="98"/>
      <c r="AN69" s="99"/>
      <c r="AO69" s="97">
        <v>4</v>
      </c>
      <c r="AP69" s="98"/>
      <c r="AQ69" s="98"/>
      <c r="AR69" s="98"/>
      <c r="AS69" s="99"/>
      <c r="AT69" s="97">
        <v>4</v>
      </c>
      <c r="AU69" s="98"/>
      <c r="AV69" s="98"/>
      <c r="AW69" s="98"/>
      <c r="AX69" s="358"/>
      <c r="AY69" s="10"/>
      <c r="AZ69" s="10"/>
      <c r="BA69" s="10"/>
      <c r="BB69" s="10"/>
      <c r="BC69" s="10"/>
      <c r="BD69" s="10"/>
      <c r="BE69" s="10"/>
      <c r="BF69" s="10"/>
      <c r="BG69" s="10"/>
      <c r="BH69" s="10"/>
    </row>
    <row r="70" spans="1:60" ht="0.75"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671"/>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5"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671"/>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5"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671"/>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5" hidden="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671"/>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487</v>
      </c>
      <c r="H83" s="304"/>
      <c r="I83" s="304"/>
      <c r="J83" s="304"/>
      <c r="K83" s="304"/>
      <c r="L83" s="304"/>
      <c r="M83" s="304"/>
      <c r="N83" s="304"/>
      <c r="O83" s="304"/>
      <c r="P83" s="304"/>
      <c r="Q83" s="304"/>
      <c r="R83" s="304"/>
      <c r="S83" s="304"/>
      <c r="T83" s="304"/>
      <c r="U83" s="304"/>
      <c r="V83" s="304"/>
      <c r="W83" s="304"/>
      <c r="X83" s="304"/>
      <c r="Y83" s="544" t="s">
        <v>17</v>
      </c>
      <c r="Z83" s="545"/>
      <c r="AA83" s="546"/>
      <c r="AB83" s="674" t="s">
        <v>488</v>
      </c>
      <c r="AC83" s="124"/>
      <c r="AD83" s="125"/>
      <c r="AE83" s="214">
        <v>37.956000000000003</v>
      </c>
      <c r="AF83" s="215"/>
      <c r="AG83" s="215"/>
      <c r="AH83" s="215"/>
      <c r="AI83" s="215"/>
      <c r="AJ83" s="214">
        <v>39.036999999999999</v>
      </c>
      <c r="AK83" s="215"/>
      <c r="AL83" s="215"/>
      <c r="AM83" s="215"/>
      <c r="AN83" s="215"/>
      <c r="AO83" s="214">
        <v>45</v>
      </c>
      <c r="AP83" s="215"/>
      <c r="AQ83" s="215"/>
      <c r="AR83" s="215"/>
      <c r="AS83" s="215"/>
      <c r="AT83" s="97">
        <v>51</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489</v>
      </c>
      <c r="AC84" s="101"/>
      <c r="AD84" s="102"/>
      <c r="AE84" s="100" t="s">
        <v>490</v>
      </c>
      <c r="AF84" s="101"/>
      <c r="AG84" s="101"/>
      <c r="AH84" s="101"/>
      <c r="AI84" s="102"/>
      <c r="AJ84" s="100" t="s">
        <v>491</v>
      </c>
      <c r="AK84" s="101"/>
      <c r="AL84" s="101"/>
      <c r="AM84" s="101"/>
      <c r="AN84" s="102"/>
      <c r="AO84" s="100" t="s">
        <v>517</v>
      </c>
      <c r="AP84" s="101"/>
      <c r="AQ84" s="101"/>
      <c r="AR84" s="101"/>
      <c r="AS84" s="102"/>
      <c r="AT84" s="100" t="s">
        <v>516</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6.5"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0"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6.5"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6.5"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6.5"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0"/>
      <c r="B98" s="611"/>
      <c r="C98" s="541" t="s">
        <v>492</v>
      </c>
      <c r="D98" s="542"/>
      <c r="E98" s="542"/>
      <c r="F98" s="542"/>
      <c r="G98" s="542"/>
      <c r="H98" s="542"/>
      <c r="I98" s="542"/>
      <c r="J98" s="542"/>
      <c r="K98" s="543"/>
      <c r="L98" s="184">
        <v>51</v>
      </c>
      <c r="M98" s="185"/>
      <c r="N98" s="185"/>
      <c r="O98" s="185"/>
      <c r="P98" s="185"/>
      <c r="Q98" s="186"/>
      <c r="R98" s="184">
        <v>53</v>
      </c>
      <c r="S98" s="185"/>
      <c r="T98" s="185"/>
      <c r="U98" s="185"/>
      <c r="V98" s="185"/>
      <c r="W98" s="186"/>
      <c r="X98" s="71" t="s">
        <v>518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1.75"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2.5" hidden="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25"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2.5"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51</v>
      </c>
      <c r="M104" s="603"/>
      <c r="N104" s="603"/>
      <c r="O104" s="603"/>
      <c r="P104" s="603"/>
      <c r="Q104" s="604"/>
      <c r="R104" s="602">
        <f>SUM(R98:W103)</f>
        <v>53</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7"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472</v>
      </c>
      <c r="AE108" s="352"/>
      <c r="AF108" s="352"/>
      <c r="AG108" s="348" t="s">
        <v>509</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493</v>
      </c>
      <c r="AE109" s="303"/>
      <c r="AF109" s="303"/>
      <c r="AG109" s="342"/>
      <c r="AH109" s="259"/>
      <c r="AI109" s="259"/>
      <c r="AJ109" s="259"/>
      <c r="AK109" s="259"/>
      <c r="AL109" s="259"/>
      <c r="AM109" s="259"/>
      <c r="AN109" s="259"/>
      <c r="AO109" s="259"/>
      <c r="AP109" s="259"/>
      <c r="AQ109" s="259"/>
      <c r="AR109" s="259"/>
      <c r="AS109" s="259"/>
      <c r="AT109" s="259"/>
      <c r="AU109" s="259"/>
      <c r="AV109" s="259"/>
      <c r="AW109" s="259"/>
      <c r="AX109" s="283"/>
    </row>
    <row r="110" spans="1:50" ht="72.75"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472</v>
      </c>
      <c r="AE110" s="333"/>
      <c r="AF110" s="333"/>
      <c r="AG110" s="343" t="s">
        <v>510</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493</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493</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45"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503</v>
      </c>
      <c r="AH113" s="259"/>
      <c r="AI113" s="259"/>
      <c r="AJ113" s="259"/>
      <c r="AK113" s="259"/>
      <c r="AL113" s="259"/>
      <c r="AM113" s="259"/>
      <c r="AN113" s="259"/>
      <c r="AO113" s="259"/>
      <c r="AP113" s="259"/>
      <c r="AQ113" s="259"/>
      <c r="AR113" s="259"/>
      <c r="AS113" s="259"/>
      <c r="AT113" s="259"/>
      <c r="AU113" s="259"/>
      <c r="AV113" s="259"/>
      <c r="AW113" s="259"/>
      <c r="AX113" s="283"/>
    </row>
    <row r="114" spans="1:64" ht="29.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472</v>
      </c>
      <c r="AE114" s="303"/>
      <c r="AF114" s="303"/>
      <c r="AG114" s="282" t="s">
        <v>511</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472</v>
      </c>
      <c r="AE115" s="303"/>
      <c r="AF115" s="303"/>
      <c r="AG115" s="282" t="s">
        <v>512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493</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30"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4" t="s">
        <v>513</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18.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493</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493</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282" t="s">
        <v>504</v>
      </c>
      <c r="AH120" s="259"/>
      <c r="AI120" s="259"/>
      <c r="AJ120" s="259"/>
      <c r="AK120" s="259"/>
      <c r="AL120" s="259"/>
      <c r="AM120" s="259"/>
      <c r="AN120" s="259"/>
      <c r="AO120" s="259"/>
      <c r="AP120" s="259"/>
      <c r="AQ120" s="259"/>
      <c r="AR120" s="259"/>
      <c r="AS120" s="259"/>
      <c r="AT120" s="259"/>
      <c r="AU120" s="259"/>
      <c r="AV120" s="259"/>
      <c r="AW120" s="259"/>
      <c r="AX120" s="283"/>
    </row>
    <row r="121" spans="1:64" ht="57.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472</v>
      </c>
      <c r="AE121" s="303"/>
      <c r="AF121" s="303"/>
      <c r="AG121" s="343" t="s">
        <v>514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c r="AE122" s="277"/>
      <c r="AF122" s="277"/>
      <c r="AG122" s="323" t="s">
        <v>497</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494</v>
      </c>
      <c r="D124" s="285"/>
      <c r="E124" s="285"/>
      <c r="F124" s="285"/>
      <c r="G124" s="285"/>
      <c r="H124" s="285"/>
      <c r="I124" s="285"/>
      <c r="J124" s="285"/>
      <c r="K124" s="285"/>
      <c r="L124" s="285"/>
      <c r="M124" s="285"/>
      <c r="N124" s="285"/>
      <c r="O124" s="286"/>
      <c r="P124" s="293"/>
      <c r="Q124" s="293"/>
      <c r="R124" s="293"/>
      <c r="S124" s="294"/>
      <c r="T124" s="258" t="s">
        <v>496</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495</v>
      </c>
      <c r="D125" s="288"/>
      <c r="E125" s="288"/>
      <c r="F125" s="288"/>
      <c r="G125" s="288"/>
      <c r="H125" s="288"/>
      <c r="I125" s="288"/>
      <c r="J125" s="288"/>
      <c r="K125" s="288"/>
      <c r="L125" s="288"/>
      <c r="M125" s="288"/>
      <c r="N125" s="288"/>
      <c r="O125" s="289"/>
      <c r="P125" s="295"/>
      <c r="Q125" s="295"/>
      <c r="R125" s="295"/>
      <c r="S125" s="296"/>
      <c r="T125" s="562" t="s">
        <v>496</v>
      </c>
      <c r="U125" s="345"/>
      <c r="V125" s="345"/>
      <c r="W125" s="345"/>
      <c r="X125" s="345"/>
      <c r="Y125" s="345"/>
      <c r="Z125" s="345"/>
      <c r="AA125" s="345"/>
      <c r="AB125" s="345"/>
      <c r="AC125" s="345"/>
      <c r="AD125" s="345"/>
      <c r="AE125" s="345"/>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498</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53.25" customHeight="1" thickBot="1" x14ac:dyDescent="0.2">
      <c r="A127" s="395"/>
      <c r="B127" s="396"/>
      <c r="C127" s="586" t="s">
        <v>68</v>
      </c>
      <c r="D127" s="587"/>
      <c r="E127" s="587"/>
      <c r="F127" s="588"/>
      <c r="G127" s="589" t="s">
        <v>499</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90" customHeight="1" thickBot="1" x14ac:dyDescent="0.2">
      <c r="A129" s="431" t="s">
        <v>522</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68.25" customHeight="1" thickBot="1" x14ac:dyDescent="0.2">
      <c r="A131" s="391" t="s">
        <v>307</v>
      </c>
      <c r="B131" s="392"/>
      <c r="C131" s="392"/>
      <c r="D131" s="392"/>
      <c r="E131" s="393"/>
      <c r="F131" s="424" t="s">
        <v>520</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68.25" customHeight="1" thickBot="1" x14ac:dyDescent="0.2">
      <c r="A133" s="558" t="s">
        <v>519</v>
      </c>
      <c r="B133" s="559"/>
      <c r="C133" s="559"/>
      <c r="D133" s="559"/>
      <c r="E133" s="560"/>
      <c r="F133" s="427" t="s">
        <v>521</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35.2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t="s">
        <v>505</v>
      </c>
      <c r="H137" s="550"/>
      <c r="I137" s="550"/>
      <c r="J137" s="550"/>
      <c r="K137" s="550"/>
      <c r="L137" s="550"/>
      <c r="M137" s="550"/>
      <c r="N137" s="550"/>
      <c r="O137" s="550"/>
      <c r="P137" s="551"/>
      <c r="Q137" s="320" t="s">
        <v>225</v>
      </c>
      <c r="R137" s="320"/>
      <c r="S137" s="320"/>
      <c r="T137" s="320"/>
      <c r="U137" s="320"/>
      <c r="V137" s="320"/>
      <c r="W137" s="561">
        <v>42</v>
      </c>
      <c r="X137" s="550"/>
      <c r="Y137" s="550"/>
      <c r="Z137" s="550"/>
      <c r="AA137" s="550"/>
      <c r="AB137" s="550"/>
      <c r="AC137" s="550"/>
      <c r="AD137" s="550"/>
      <c r="AE137" s="550"/>
      <c r="AF137" s="551"/>
      <c r="AG137" s="320" t="s">
        <v>226</v>
      </c>
      <c r="AH137" s="320"/>
      <c r="AI137" s="320"/>
      <c r="AJ137" s="320"/>
      <c r="AK137" s="320"/>
      <c r="AL137" s="320"/>
      <c r="AM137" s="521">
        <v>64</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v>186</v>
      </c>
      <c r="H138" s="318"/>
      <c r="I138" s="318"/>
      <c r="J138" s="318"/>
      <c r="K138" s="318"/>
      <c r="L138" s="318"/>
      <c r="M138" s="318"/>
      <c r="N138" s="318"/>
      <c r="O138" s="318"/>
      <c r="P138" s="319"/>
      <c r="Q138" s="430" t="s">
        <v>228</v>
      </c>
      <c r="R138" s="430"/>
      <c r="S138" s="430"/>
      <c r="T138" s="430"/>
      <c r="U138" s="430"/>
      <c r="V138" s="430"/>
      <c r="W138" s="317">
        <v>183</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8.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492</v>
      </c>
      <c r="H180" s="363"/>
      <c r="I180" s="363"/>
      <c r="J180" s="363"/>
      <c r="K180" s="364"/>
      <c r="L180" s="365" t="s">
        <v>500</v>
      </c>
      <c r="M180" s="366"/>
      <c r="N180" s="366"/>
      <c r="O180" s="366"/>
      <c r="P180" s="366"/>
      <c r="Q180" s="366"/>
      <c r="R180" s="366"/>
      <c r="S180" s="366"/>
      <c r="T180" s="366"/>
      <c r="U180" s="366"/>
      <c r="V180" s="366"/>
      <c r="W180" s="366"/>
      <c r="X180" s="367"/>
      <c r="Y180" s="397">
        <v>45</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x14ac:dyDescent="0.15">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45</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hidden="1"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hidden="1" customHeight="1" thickBot="1" x14ac:dyDescent="0.2">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x14ac:dyDescent="0.2">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x14ac:dyDescent="0.15">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7" t="s">
        <v>501</v>
      </c>
      <c r="D236" s="576"/>
      <c r="E236" s="576"/>
      <c r="F236" s="576"/>
      <c r="G236" s="576"/>
      <c r="H236" s="576"/>
      <c r="I236" s="576"/>
      <c r="J236" s="576"/>
      <c r="K236" s="576"/>
      <c r="L236" s="576"/>
      <c r="M236" s="577" t="s">
        <v>502</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45</v>
      </c>
      <c r="AL236" s="579"/>
      <c r="AM236" s="579"/>
      <c r="AN236" s="579"/>
      <c r="AO236" s="579"/>
      <c r="AP236" s="580"/>
      <c r="AQ236" s="577"/>
      <c r="AR236" s="576"/>
      <c r="AS236" s="576"/>
      <c r="AT236" s="576"/>
      <c r="AU236" s="578"/>
      <c r="AV236" s="579"/>
      <c r="AW236" s="579"/>
      <c r="AX236" s="580"/>
    </row>
    <row r="237" spans="1:50" ht="23.25"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25" hidden="1" customHeight="1" x14ac:dyDescent="0.15">
      <c r="A238" s="575">
        <v>3</v>
      </c>
      <c r="B238" s="575">
        <v>1</v>
      </c>
      <c r="C238" s="576"/>
      <c r="D238" s="576"/>
      <c r="E238" s="576"/>
      <c r="F238" s="576"/>
      <c r="G238" s="576"/>
      <c r="H238" s="576"/>
      <c r="I238" s="576"/>
      <c r="J238" s="576"/>
      <c r="K238" s="576"/>
      <c r="L238" s="576"/>
      <c r="M238" s="68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7"/>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12"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2.5"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t="12.75"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12"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0.75"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13.5"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6"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19.5"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16.5"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6.75"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0.75"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9.75"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55" priority="553">
      <formula>IF(RIGHT(TEXT(P14,"0.#"),1)=".",FALSE,TRUE)</formula>
    </cfRule>
    <cfRule type="expression" dxfId="954" priority="554">
      <formula>IF(RIGHT(TEXT(P14,"0.#"),1)=".",TRUE,FALSE)</formula>
    </cfRule>
  </conditionalFormatting>
  <conditionalFormatting sqref="AE23:AI23">
    <cfRule type="expression" dxfId="953" priority="543">
      <formula>IF(RIGHT(TEXT(AE23,"0.#"),1)=".",FALSE,TRUE)</formula>
    </cfRule>
    <cfRule type="expression" dxfId="952" priority="544">
      <formula>IF(RIGHT(TEXT(AE23,"0.#"),1)=".",TRUE,FALSE)</formula>
    </cfRule>
  </conditionalFormatting>
  <conditionalFormatting sqref="AE69:AX69">
    <cfRule type="expression" dxfId="951" priority="475">
      <formula>IF(RIGHT(TEXT(AE69,"0.#"),1)=".",FALSE,TRUE)</formula>
    </cfRule>
    <cfRule type="expression" dxfId="950" priority="476">
      <formula>IF(RIGHT(TEXT(AE69,"0.#"),1)=".",TRUE,FALSE)</formula>
    </cfRule>
  </conditionalFormatting>
  <conditionalFormatting sqref="AE83:AI83">
    <cfRule type="expression" dxfId="949" priority="457">
      <formula>IF(RIGHT(TEXT(AE83,"0.#"),1)=".",FALSE,TRUE)</formula>
    </cfRule>
    <cfRule type="expression" dxfId="948" priority="458">
      <formula>IF(RIGHT(TEXT(AE83,"0.#"),1)=".",TRUE,FALSE)</formula>
    </cfRule>
  </conditionalFormatting>
  <conditionalFormatting sqref="AJ83:AX83">
    <cfRule type="expression" dxfId="947" priority="455">
      <formula>IF(RIGHT(TEXT(AJ83,"0.#"),1)=".",FALSE,TRUE)</formula>
    </cfRule>
    <cfRule type="expression" dxfId="946" priority="456">
      <formula>IF(RIGHT(TEXT(AJ83,"0.#"),1)=".",TRUE,FALSE)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AE54:AI54">
    <cfRule type="expression" dxfId="931" priority="293">
      <formula>IF(RIGHT(TEXT(AE54,"0.#"),1)=".",FALSE,TRUE)</formula>
    </cfRule>
    <cfRule type="expression" dxfId="930" priority="294">
      <formula>IF(RIGHT(TEXT(AE54,"0.#"),1)=".",TRUE,FALSE)</formula>
    </cfRule>
  </conditionalFormatting>
  <conditionalFormatting sqref="P15:V17 P13:AX13 AR15:AX15">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E55:AX55 AJ54:AS54">
    <cfRule type="expression" dxfId="925" priority="245">
      <formula>IF(RIGHT(TEXT(AE54,"0.#"),1)=".",FALSE,TRUE)</formula>
    </cfRule>
    <cfRule type="expression" dxfId="924" priority="246">
      <formula>IF(RIGHT(TEXT(AE54,"0.#"),1)=".",TRUE,FALSE)</formula>
    </cfRule>
  </conditionalFormatting>
  <conditionalFormatting sqref="AE68:AS68">
    <cfRule type="expression" dxfId="923" priority="241">
      <formula>IF(RIGHT(TEXT(AE68,"0.#"),1)=".",FALSE,TRUE)</formula>
    </cfRule>
    <cfRule type="expression" dxfId="922" priority="242">
      <formula>IF(RIGHT(TEXT(AE68,"0.#"),1)=".",TRUE,FALSE)</formula>
    </cfRule>
  </conditionalFormatting>
  <conditionalFormatting sqref="AE95:AI95 AE92:AI92 AE89:AI89 AE86:AI86">
    <cfRule type="expression" dxfId="921" priority="239">
      <formula>IF(RIGHT(TEXT(AE86,"0.#"),1)=".",FALSE,TRUE)</formula>
    </cfRule>
    <cfRule type="expression" dxfId="920" priority="240">
      <formula>IF(RIGHT(TEXT(AE86,"0.#"),1)=".",TRUE,FALSE)</formula>
    </cfRule>
  </conditionalFormatting>
  <conditionalFormatting sqref="AJ95:AX95 AJ92:AX92 AJ89:AX89 AJ86:AX86">
    <cfRule type="expression" dxfId="919" priority="237">
      <formula>IF(RIGHT(TEXT(AJ86,"0.#"),1)=".",FALSE,TRUE)</formula>
    </cfRule>
    <cfRule type="expression" dxfId="918" priority="238">
      <formula>IF(RIGHT(TEXT(AJ86,"0.#"),1)=".",TRUE,FALSE)</formula>
    </cfRule>
  </conditionalFormatting>
  <conditionalFormatting sqref="L100:L103 L98">
    <cfRule type="expression" dxfId="917" priority="235">
      <formula>IF(RIGHT(TEXT(L98,"0.#"),1)=".",FALSE,TRUE)</formula>
    </cfRule>
    <cfRule type="expression" dxfId="916" priority="236">
      <formula>IF(RIGHT(TEXT(L98,"0.#"),1)=".",TRUE,FALSE)</formula>
    </cfRule>
  </conditionalFormatting>
  <conditionalFormatting sqref="R98">
    <cfRule type="expression" dxfId="915" priority="231">
      <formula>IF(RIGHT(TEXT(R98,"0.#"),1)=".",FALSE,TRUE)</formula>
    </cfRule>
    <cfRule type="expression" dxfId="914" priority="232">
      <formula>IF(RIGHT(TEXT(R98,"0.#"),1)=".",TRUE,FALSE)</formula>
    </cfRule>
  </conditionalFormatting>
  <conditionalFormatting sqref="R99:R103">
    <cfRule type="expression" dxfId="913" priority="229">
      <formula>IF(RIGHT(TEXT(R99,"0.#"),1)=".",FALSE,TRUE)</formula>
    </cfRule>
    <cfRule type="expression" dxfId="912" priority="230">
      <formula>IF(RIGHT(TEXT(R99,"0.#"),1)=".",TRUE,FALSE)</formula>
    </cfRule>
  </conditionalFormatting>
  <conditionalFormatting sqref="Y182:Y189 Y180">
    <cfRule type="expression" dxfId="911" priority="227">
      <formula>IF(RIGHT(TEXT(Y180,"0.#"),1)=".",FALSE,TRUE)</formula>
    </cfRule>
    <cfRule type="expression" dxfId="910" priority="228">
      <formula>IF(RIGHT(TEXT(Y180,"0.#"),1)=".",TRUE,FALSE)</formula>
    </cfRule>
  </conditionalFormatting>
  <conditionalFormatting sqref="AU181">
    <cfRule type="expression" dxfId="909" priority="225">
      <formula>IF(RIGHT(TEXT(AU181,"0.#"),1)=".",FALSE,TRUE)</formula>
    </cfRule>
    <cfRule type="expression" dxfId="908" priority="226">
      <formula>IF(RIGHT(TEXT(AU181,"0.#"),1)=".",TRUE,FALSE)</formula>
    </cfRule>
  </conditionalFormatting>
  <conditionalFormatting sqref="AU190">
    <cfRule type="expression" dxfId="907" priority="223">
      <formula>IF(RIGHT(TEXT(AU190,"0.#"),1)=".",FALSE,TRUE)</formula>
    </cfRule>
    <cfRule type="expression" dxfId="906" priority="224">
      <formula>IF(RIGHT(TEXT(AU190,"0.#"),1)=".",TRUE,FALSE)</formula>
    </cfRule>
  </conditionalFormatting>
  <conditionalFormatting sqref="AU182:AU189 AU180">
    <cfRule type="expression" dxfId="905" priority="221">
      <formula>IF(RIGHT(TEXT(AU180,"0.#"),1)=".",FALSE,TRUE)</formula>
    </cfRule>
    <cfRule type="expression" dxfId="904" priority="222">
      <formula>IF(RIGHT(TEXT(AU180,"0.#"),1)=".",TRUE,FALSE)</formula>
    </cfRule>
  </conditionalFormatting>
  <conditionalFormatting sqref="Y220 Y207 Y194">
    <cfRule type="expression" dxfId="903" priority="207">
      <formula>IF(RIGHT(TEXT(Y194,"0.#"),1)=".",FALSE,TRUE)</formula>
    </cfRule>
    <cfRule type="expression" dxfId="902" priority="208">
      <formula>IF(RIGHT(TEXT(Y194,"0.#"),1)=".",TRUE,FALSE)</formula>
    </cfRule>
  </conditionalFormatting>
  <conditionalFormatting sqref="Y229 Y216 Y203">
    <cfRule type="expression" dxfId="901" priority="205">
      <formula>IF(RIGHT(TEXT(Y203,"0.#"),1)=".",FALSE,TRUE)</formula>
    </cfRule>
    <cfRule type="expression" dxfId="900" priority="206">
      <formula>IF(RIGHT(TEXT(Y203,"0.#"),1)=".",TRUE,FALSE)</formula>
    </cfRule>
  </conditionalFormatting>
  <conditionalFormatting sqref="Y221:Y228 Y219 Y208:Y215 Y206 Y195:Y202 Y193">
    <cfRule type="expression" dxfId="899" priority="203">
      <formula>IF(RIGHT(TEXT(Y193,"0.#"),1)=".",FALSE,TRUE)</formula>
    </cfRule>
    <cfRule type="expression" dxfId="898" priority="204">
      <formula>IF(RIGHT(TEXT(Y193,"0.#"),1)=".",TRUE,FALSE)</formula>
    </cfRule>
  </conditionalFormatting>
  <conditionalFormatting sqref="AU220 AU207 AU194">
    <cfRule type="expression" dxfId="897" priority="201">
      <formula>IF(RIGHT(TEXT(AU194,"0.#"),1)=".",FALSE,TRUE)</formula>
    </cfRule>
    <cfRule type="expression" dxfId="896" priority="202">
      <formula>IF(RIGHT(TEXT(AU194,"0.#"),1)=".",TRUE,FALSE)</formula>
    </cfRule>
  </conditionalFormatting>
  <conditionalFormatting sqref="AU229 AU216 AU203">
    <cfRule type="expression" dxfId="895" priority="199">
      <formula>IF(RIGHT(TEXT(AU203,"0.#"),1)=".",FALSE,TRUE)</formula>
    </cfRule>
    <cfRule type="expression" dxfId="894" priority="200">
      <formula>IF(RIGHT(TEXT(AU203,"0.#"),1)=".",TRUE,FALSE)</formula>
    </cfRule>
  </conditionalFormatting>
  <conditionalFormatting sqref="AU221:AU228 AU219 AU208:AU215 AU206 AU195:AU202 AU193">
    <cfRule type="expression" dxfId="893" priority="197">
      <formula>IF(RIGHT(TEXT(AU193,"0.#"),1)=".",FALSE,TRUE)</formula>
    </cfRule>
    <cfRule type="expression" dxfId="892" priority="198">
      <formula>IF(RIGHT(TEXT(AU193,"0.#"),1)=".",TRUE,FALSE)</formula>
    </cfRule>
  </conditionalFormatting>
  <conditionalFormatting sqref="AE56:AI56">
    <cfRule type="expression" dxfId="891" priority="171">
      <formula>IF(AND(AE56&gt;=0, RIGHT(TEXT(AE56,"0.#"),1)&lt;&gt;"."),TRUE,FALSE)</formula>
    </cfRule>
    <cfRule type="expression" dxfId="890" priority="172">
      <formula>IF(AND(AE56&gt;=0, RIGHT(TEXT(AE56,"0.#"),1)="."),TRUE,FALSE)</formula>
    </cfRule>
    <cfRule type="expression" dxfId="889" priority="173">
      <formula>IF(AND(AE56&lt;0, RIGHT(TEXT(AE56,"0.#"),1)&lt;&gt;"."),TRUE,FALSE)</formula>
    </cfRule>
    <cfRule type="expression" dxfId="888" priority="174">
      <formula>IF(AND(AE56&lt;0, RIGHT(TEXT(AE56,"0.#"),1)="."),TRUE,FALSE)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J56:AN56">
    <cfRule type="expression" dxfId="755" priority="9">
      <formula>IF(AND(AJ56&gt;=0, RIGHT(TEXT(AJ56,"0.#"),1)&lt;&gt;"."),TRUE,FALSE)</formula>
    </cfRule>
    <cfRule type="expression" dxfId="754" priority="10">
      <formula>IF(AND(AJ56&gt;=0, RIGHT(TEXT(AJ56,"0.#"),1)="."),TRUE,FALSE)</formula>
    </cfRule>
    <cfRule type="expression" dxfId="753" priority="11">
      <formula>IF(AND(AJ56&lt;0, RIGHT(TEXT(AJ56,"0.#"),1)&lt;&gt;"."),TRUE,FALSE)</formula>
    </cfRule>
    <cfRule type="expression" dxfId="752" priority="12">
      <formula>IF(AND(AJ56&lt;0, RIGHT(TEXT(AJ56,"0.#"),1)="."),TRUE,FALSE)</formula>
    </cfRule>
  </conditionalFormatting>
  <conditionalFormatting sqref="AO56:AS56">
    <cfRule type="expression" dxfId="751" priority="5">
      <formula>IF(AND(AO56&gt;=0, RIGHT(TEXT(AO56,"0.#"),1)&lt;&gt;"."),TRUE,FALSE)</formula>
    </cfRule>
    <cfRule type="expression" dxfId="750" priority="6">
      <formula>IF(AND(AO56&gt;=0, RIGHT(TEXT(AO56,"0.#"),1)="."),TRUE,FALSE)</formula>
    </cfRule>
    <cfRule type="expression" dxfId="749" priority="7">
      <formula>IF(AND(AO56&lt;0, RIGHT(TEXT(AO56,"0.#"),1)&lt;&gt;"."),TRUE,FALSE)</formula>
    </cfRule>
    <cfRule type="expression" dxfId="748" priority="8">
      <formula>IF(AND(AO56&lt;0, RIGHT(TEXT(AO56,"0.#"),1)="."),TRUE,FALSE)</formula>
    </cfRule>
  </conditionalFormatting>
  <conditionalFormatting sqref="W14:AQ14">
    <cfRule type="expression" dxfId="747" priority="3">
      <formula>IF(RIGHT(TEXT(W14,"0.#"),1)=".",FALSE,TRUE)</formula>
    </cfRule>
    <cfRule type="expression" dxfId="746" priority="4">
      <formula>IF(RIGHT(TEXT(W14,"0.#"),1)=".",TRUE,FALSE)</formula>
    </cfRule>
  </conditionalFormatting>
  <conditionalFormatting sqref="W15:AQ17">
    <cfRule type="expression" dxfId="745" priority="1">
      <formula>IF(RIGHT(TEXT(W15,"0.#"),1)=".",FALSE,TRUE)</formula>
    </cfRule>
    <cfRule type="expression" dxfId="744" priority="2">
      <formula>IF(RIGHT(TEXT(W15,"0.#"),1)=".",TRUE,FALSE)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57150</xdr:colOff>
                    <xdr:row>190</xdr:row>
                    <xdr:rowOff>0</xdr:rowOff>
                  </from>
                  <to>
                    <xdr:col>43</xdr:col>
                    <xdr:colOff>142875</xdr:colOff>
                    <xdr:row>229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472</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467</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5"/>
      <c r="B3" s="706"/>
      <c r="C3" s="706"/>
      <c r="D3" s="706"/>
      <c r="E3" s="706"/>
      <c r="F3" s="707"/>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5"/>
      <c r="B4" s="706"/>
      <c r="C4" s="706"/>
      <c r="D4" s="706"/>
      <c r="E4" s="706"/>
      <c r="F4" s="707"/>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5"/>
      <c r="B5" s="706"/>
      <c r="C5" s="706"/>
      <c r="D5" s="706"/>
      <c r="E5" s="706"/>
      <c r="F5" s="70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5"/>
      <c r="B6" s="706"/>
      <c r="C6" s="706"/>
      <c r="D6" s="706"/>
      <c r="E6" s="706"/>
      <c r="F6" s="70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5"/>
      <c r="B7" s="706"/>
      <c r="C7" s="706"/>
      <c r="D7" s="706"/>
      <c r="E7" s="706"/>
      <c r="F7" s="70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5"/>
      <c r="B8" s="706"/>
      <c r="C8" s="706"/>
      <c r="D8" s="706"/>
      <c r="E8" s="706"/>
      <c r="F8" s="70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5"/>
      <c r="B9" s="706"/>
      <c r="C9" s="706"/>
      <c r="D9" s="706"/>
      <c r="E9" s="706"/>
      <c r="F9" s="70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5"/>
      <c r="B10" s="706"/>
      <c r="C10" s="706"/>
      <c r="D10" s="706"/>
      <c r="E10" s="706"/>
      <c r="F10" s="70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5"/>
      <c r="B11" s="706"/>
      <c r="C11" s="706"/>
      <c r="D11" s="706"/>
      <c r="E11" s="706"/>
      <c r="F11" s="70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5"/>
      <c r="B12" s="706"/>
      <c r="C12" s="706"/>
      <c r="D12" s="706"/>
      <c r="E12" s="706"/>
      <c r="F12" s="70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5"/>
      <c r="B13" s="706"/>
      <c r="C13" s="706"/>
      <c r="D13" s="706"/>
      <c r="E13" s="706"/>
      <c r="F13" s="70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5"/>
      <c r="B15" s="706"/>
      <c r="C15" s="706"/>
      <c r="D15" s="706"/>
      <c r="E15" s="706"/>
      <c r="F15" s="707"/>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5"/>
      <c r="B16" s="706"/>
      <c r="C16" s="706"/>
      <c r="D16" s="706"/>
      <c r="E16" s="706"/>
      <c r="F16" s="707"/>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5"/>
      <c r="B17" s="706"/>
      <c r="C17" s="706"/>
      <c r="D17" s="706"/>
      <c r="E17" s="706"/>
      <c r="F17" s="707"/>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5"/>
      <c r="B18" s="706"/>
      <c r="C18" s="706"/>
      <c r="D18" s="706"/>
      <c r="E18" s="706"/>
      <c r="F18" s="70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5"/>
      <c r="B19" s="706"/>
      <c r="C19" s="706"/>
      <c r="D19" s="706"/>
      <c r="E19" s="706"/>
      <c r="F19" s="70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5"/>
      <c r="B20" s="706"/>
      <c r="C20" s="706"/>
      <c r="D20" s="706"/>
      <c r="E20" s="706"/>
      <c r="F20" s="70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5"/>
      <c r="B21" s="706"/>
      <c r="C21" s="706"/>
      <c r="D21" s="706"/>
      <c r="E21" s="706"/>
      <c r="F21" s="70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5"/>
      <c r="B22" s="706"/>
      <c r="C22" s="706"/>
      <c r="D22" s="706"/>
      <c r="E22" s="706"/>
      <c r="F22" s="70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5"/>
      <c r="B23" s="706"/>
      <c r="C23" s="706"/>
      <c r="D23" s="706"/>
      <c r="E23" s="706"/>
      <c r="F23" s="70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5"/>
      <c r="B24" s="706"/>
      <c r="C24" s="706"/>
      <c r="D24" s="706"/>
      <c r="E24" s="706"/>
      <c r="F24" s="70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5"/>
      <c r="B25" s="706"/>
      <c r="C25" s="706"/>
      <c r="D25" s="706"/>
      <c r="E25" s="706"/>
      <c r="F25" s="70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5"/>
      <c r="B26" s="706"/>
      <c r="C26" s="706"/>
      <c r="D26" s="706"/>
      <c r="E26" s="706"/>
      <c r="F26" s="70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5"/>
      <c r="B28" s="706"/>
      <c r="C28" s="706"/>
      <c r="D28" s="706"/>
      <c r="E28" s="706"/>
      <c r="F28" s="707"/>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5"/>
      <c r="B29" s="706"/>
      <c r="C29" s="706"/>
      <c r="D29" s="706"/>
      <c r="E29" s="706"/>
      <c r="F29" s="707"/>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5"/>
      <c r="B30" s="706"/>
      <c r="C30" s="706"/>
      <c r="D30" s="706"/>
      <c r="E30" s="706"/>
      <c r="F30" s="707"/>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5"/>
      <c r="B31" s="706"/>
      <c r="C31" s="706"/>
      <c r="D31" s="706"/>
      <c r="E31" s="706"/>
      <c r="F31" s="70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5"/>
      <c r="B32" s="706"/>
      <c r="C32" s="706"/>
      <c r="D32" s="706"/>
      <c r="E32" s="706"/>
      <c r="F32" s="70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5"/>
      <c r="B33" s="706"/>
      <c r="C33" s="706"/>
      <c r="D33" s="706"/>
      <c r="E33" s="706"/>
      <c r="F33" s="70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5"/>
      <c r="B34" s="706"/>
      <c r="C34" s="706"/>
      <c r="D34" s="706"/>
      <c r="E34" s="706"/>
      <c r="F34" s="70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5"/>
      <c r="B35" s="706"/>
      <c r="C35" s="706"/>
      <c r="D35" s="706"/>
      <c r="E35" s="706"/>
      <c r="F35" s="70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5"/>
      <c r="B36" s="706"/>
      <c r="C36" s="706"/>
      <c r="D36" s="706"/>
      <c r="E36" s="706"/>
      <c r="F36" s="70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5"/>
      <c r="B37" s="706"/>
      <c r="C37" s="706"/>
      <c r="D37" s="706"/>
      <c r="E37" s="706"/>
      <c r="F37" s="70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5"/>
      <c r="B38" s="706"/>
      <c r="C38" s="706"/>
      <c r="D38" s="706"/>
      <c r="E38" s="706"/>
      <c r="F38" s="70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5"/>
      <c r="B39" s="706"/>
      <c r="C39" s="706"/>
      <c r="D39" s="706"/>
      <c r="E39" s="706"/>
      <c r="F39" s="70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5"/>
      <c r="B41" s="706"/>
      <c r="C41" s="706"/>
      <c r="D41" s="706"/>
      <c r="E41" s="706"/>
      <c r="F41" s="707"/>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5"/>
      <c r="B42" s="706"/>
      <c r="C42" s="706"/>
      <c r="D42" s="706"/>
      <c r="E42" s="706"/>
      <c r="F42" s="707"/>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5"/>
      <c r="B43" s="706"/>
      <c r="C43" s="706"/>
      <c r="D43" s="706"/>
      <c r="E43" s="706"/>
      <c r="F43" s="707"/>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5"/>
      <c r="B44" s="706"/>
      <c r="C44" s="706"/>
      <c r="D44" s="706"/>
      <c r="E44" s="706"/>
      <c r="F44" s="70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5"/>
      <c r="B45" s="706"/>
      <c r="C45" s="706"/>
      <c r="D45" s="706"/>
      <c r="E45" s="706"/>
      <c r="F45" s="70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5"/>
      <c r="B46" s="706"/>
      <c r="C46" s="706"/>
      <c r="D46" s="706"/>
      <c r="E46" s="706"/>
      <c r="F46" s="70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5"/>
      <c r="B47" s="706"/>
      <c r="C47" s="706"/>
      <c r="D47" s="706"/>
      <c r="E47" s="706"/>
      <c r="F47" s="70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5"/>
      <c r="B48" s="706"/>
      <c r="C48" s="706"/>
      <c r="D48" s="706"/>
      <c r="E48" s="706"/>
      <c r="F48" s="70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5"/>
      <c r="B49" s="706"/>
      <c r="C49" s="706"/>
      <c r="D49" s="706"/>
      <c r="E49" s="706"/>
      <c r="F49" s="70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5"/>
      <c r="B50" s="706"/>
      <c r="C50" s="706"/>
      <c r="D50" s="706"/>
      <c r="E50" s="706"/>
      <c r="F50" s="70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5"/>
      <c r="B51" s="706"/>
      <c r="C51" s="706"/>
      <c r="D51" s="706"/>
      <c r="E51" s="706"/>
      <c r="F51" s="70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5"/>
      <c r="B52" s="706"/>
      <c r="C52" s="706"/>
      <c r="D52" s="706"/>
      <c r="E52" s="706"/>
      <c r="F52" s="70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5"/>
      <c r="B56" s="706"/>
      <c r="C56" s="706"/>
      <c r="D56" s="706"/>
      <c r="E56" s="706"/>
      <c r="F56" s="707"/>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5"/>
      <c r="B57" s="706"/>
      <c r="C57" s="706"/>
      <c r="D57" s="706"/>
      <c r="E57" s="706"/>
      <c r="F57" s="707"/>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5"/>
      <c r="B58" s="706"/>
      <c r="C58" s="706"/>
      <c r="D58" s="706"/>
      <c r="E58" s="706"/>
      <c r="F58" s="70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5"/>
      <c r="B59" s="706"/>
      <c r="C59" s="706"/>
      <c r="D59" s="706"/>
      <c r="E59" s="706"/>
      <c r="F59" s="70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5"/>
      <c r="B60" s="706"/>
      <c r="C60" s="706"/>
      <c r="D60" s="706"/>
      <c r="E60" s="706"/>
      <c r="F60" s="70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5"/>
      <c r="B61" s="706"/>
      <c r="C61" s="706"/>
      <c r="D61" s="706"/>
      <c r="E61" s="706"/>
      <c r="F61" s="70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5"/>
      <c r="B62" s="706"/>
      <c r="C62" s="706"/>
      <c r="D62" s="706"/>
      <c r="E62" s="706"/>
      <c r="F62" s="70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5"/>
      <c r="B63" s="706"/>
      <c r="C63" s="706"/>
      <c r="D63" s="706"/>
      <c r="E63" s="706"/>
      <c r="F63" s="70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5"/>
      <c r="B64" s="706"/>
      <c r="C64" s="706"/>
      <c r="D64" s="706"/>
      <c r="E64" s="706"/>
      <c r="F64" s="70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5"/>
      <c r="B65" s="706"/>
      <c r="C65" s="706"/>
      <c r="D65" s="706"/>
      <c r="E65" s="706"/>
      <c r="F65" s="70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5"/>
      <c r="B66" s="706"/>
      <c r="C66" s="706"/>
      <c r="D66" s="706"/>
      <c r="E66" s="706"/>
      <c r="F66" s="70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5"/>
      <c r="B68" s="706"/>
      <c r="C68" s="706"/>
      <c r="D68" s="706"/>
      <c r="E68" s="706"/>
      <c r="F68" s="707"/>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5"/>
      <c r="B69" s="706"/>
      <c r="C69" s="706"/>
      <c r="D69" s="706"/>
      <c r="E69" s="706"/>
      <c r="F69" s="707"/>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5"/>
      <c r="B70" s="706"/>
      <c r="C70" s="706"/>
      <c r="D70" s="706"/>
      <c r="E70" s="706"/>
      <c r="F70" s="707"/>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5"/>
      <c r="B71" s="706"/>
      <c r="C71" s="706"/>
      <c r="D71" s="706"/>
      <c r="E71" s="706"/>
      <c r="F71" s="70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5"/>
      <c r="B72" s="706"/>
      <c r="C72" s="706"/>
      <c r="D72" s="706"/>
      <c r="E72" s="706"/>
      <c r="F72" s="70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5"/>
      <c r="B73" s="706"/>
      <c r="C73" s="706"/>
      <c r="D73" s="706"/>
      <c r="E73" s="706"/>
      <c r="F73" s="70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5"/>
      <c r="B74" s="706"/>
      <c r="C74" s="706"/>
      <c r="D74" s="706"/>
      <c r="E74" s="706"/>
      <c r="F74" s="70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5"/>
      <c r="B75" s="706"/>
      <c r="C75" s="706"/>
      <c r="D75" s="706"/>
      <c r="E75" s="706"/>
      <c r="F75" s="70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5"/>
      <c r="B76" s="706"/>
      <c r="C76" s="706"/>
      <c r="D76" s="706"/>
      <c r="E76" s="706"/>
      <c r="F76" s="70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5"/>
      <c r="B77" s="706"/>
      <c r="C77" s="706"/>
      <c r="D77" s="706"/>
      <c r="E77" s="706"/>
      <c r="F77" s="70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5"/>
      <c r="B78" s="706"/>
      <c r="C78" s="706"/>
      <c r="D78" s="706"/>
      <c r="E78" s="706"/>
      <c r="F78" s="70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5"/>
      <c r="B79" s="706"/>
      <c r="C79" s="706"/>
      <c r="D79" s="706"/>
      <c r="E79" s="706"/>
      <c r="F79" s="70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5"/>
      <c r="B81" s="706"/>
      <c r="C81" s="706"/>
      <c r="D81" s="706"/>
      <c r="E81" s="706"/>
      <c r="F81" s="707"/>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5"/>
      <c r="B82" s="706"/>
      <c r="C82" s="706"/>
      <c r="D82" s="706"/>
      <c r="E82" s="706"/>
      <c r="F82" s="707"/>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5"/>
      <c r="B83" s="706"/>
      <c r="C83" s="706"/>
      <c r="D83" s="706"/>
      <c r="E83" s="706"/>
      <c r="F83" s="707"/>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5"/>
      <c r="B84" s="706"/>
      <c r="C84" s="706"/>
      <c r="D84" s="706"/>
      <c r="E84" s="706"/>
      <c r="F84" s="70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5"/>
      <c r="B85" s="706"/>
      <c r="C85" s="706"/>
      <c r="D85" s="706"/>
      <c r="E85" s="706"/>
      <c r="F85" s="70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5"/>
      <c r="B86" s="706"/>
      <c r="C86" s="706"/>
      <c r="D86" s="706"/>
      <c r="E86" s="706"/>
      <c r="F86" s="70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5"/>
      <c r="B87" s="706"/>
      <c r="C87" s="706"/>
      <c r="D87" s="706"/>
      <c r="E87" s="706"/>
      <c r="F87" s="70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5"/>
      <c r="B88" s="706"/>
      <c r="C88" s="706"/>
      <c r="D88" s="706"/>
      <c r="E88" s="706"/>
      <c r="F88" s="70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5"/>
      <c r="B89" s="706"/>
      <c r="C89" s="706"/>
      <c r="D89" s="706"/>
      <c r="E89" s="706"/>
      <c r="F89" s="70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5"/>
      <c r="B90" s="706"/>
      <c r="C90" s="706"/>
      <c r="D90" s="706"/>
      <c r="E90" s="706"/>
      <c r="F90" s="70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5"/>
      <c r="B91" s="706"/>
      <c r="C91" s="706"/>
      <c r="D91" s="706"/>
      <c r="E91" s="706"/>
      <c r="F91" s="70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5"/>
      <c r="B92" s="706"/>
      <c r="C92" s="706"/>
      <c r="D92" s="706"/>
      <c r="E92" s="706"/>
      <c r="F92" s="70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5"/>
      <c r="B94" s="706"/>
      <c r="C94" s="706"/>
      <c r="D94" s="706"/>
      <c r="E94" s="706"/>
      <c r="F94" s="707"/>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5"/>
      <c r="B95" s="706"/>
      <c r="C95" s="706"/>
      <c r="D95" s="706"/>
      <c r="E95" s="706"/>
      <c r="F95" s="707"/>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5"/>
      <c r="B96" s="706"/>
      <c r="C96" s="706"/>
      <c r="D96" s="706"/>
      <c r="E96" s="706"/>
      <c r="F96" s="707"/>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5"/>
      <c r="B97" s="706"/>
      <c r="C97" s="706"/>
      <c r="D97" s="706"/>
      <c r="E97" s="706"/>
      <c r="F97" s="70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5"/>
      <c r="B98" s="706"/>
      <c r="C98" s="706"/>
      <c r="D98" s="706"/>
      <c r="E98" s="706"/>
      <c r="F98" s="70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5"/>
      <c r="B99" s="706"/>
      <c r="C99" s="706"/>
      <c r="D99" s="706"/>
      <c r="E99" s="706"/>
      <c r="F99" s="70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5"/>
      <c r="B100" s="706"/>
      <c r="C100" s="706"/>
      <c r="D100" s="706"/>
      <c r="E100" s="706"/>
      <c r="F100" s="70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5"/>
      <c r="B101" s="706"/>
      <c r="C101" s="706"/>
      <c r="D101" s="706"/>
      <c r="E101" s="706"/>
      <c r="F101" s="70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5"/>
      <c r="B102" s="706"/>
      <c r="C102" s="706"/>
      <c r="D102" s="706"/>
      <c r="E102" s="706"/>
      <c r="F102" s="70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5"/>
      <c r="B103" s="706"/>
      <c r="C103" s="706"/>
      <c r="D103" s="706"/>
      <c r="E103" s="706"/>
      <c r="F103" s="70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5"/>
      <c r="B104" s="706"/>
      <c r="C104" s="706"/>
      <c r="D104" s="706"/>
      <c r="E104" s="706"/>
      <c r="F104" s="70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5"/>
      <c r="B105" s="706"/>
      <c r="C105" s="706"/>
      <c r="D105" s="706"/>
      <c r="E105" s="706"/>
      <c r="F105" s="70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5"/>
      <c r="B109" s="706"/>
      <c r="C109" s="706"/>
      <c r="D109" s="706"/>
      <c r="E109" s="706"/>
      <c r="F109" s="707"/>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5"/>
      <c r="B110" s="706"/>
      <c r="C110" s="706"/>
      <c r="D110" s="706"/>
      <c r="E110" s="706"/>
      <c r="F110" s="707"/>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5"/>
      <c r="B111" s="706"/>
      <c r="C111" s="706"/>
      <c r="D111" s="706"/>
      <c r="E111" s="706"/>
      <c r="F111" s="70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5"/>
      <c r="B112" s="706"/>
      <c r="C112" s="706"/>
      <c r="D112" s="706"/>
      <c r="E112" s="706"/>
      <c r="F112" s="70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5"/>
      <c r="B113" s="706"/>
      <c r="C113" s="706"/>
      <c r="D113" s="706"/>
      <c r="E113" s="706"/>
      <c r="F113" s="70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5"/>
      <c r="B114" s="706"/>
      <c r="C114" s="706"/>
      <c r="D114" s="706"/>
      <c r="E114" s="706"/>
      <c r="F114" s="70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5"/>
      <c r="B115" s="706"/>
      <c r="C115" s="706"/>
      <c r="D115" s="706"/>
      <c r="E115" s="706"/>
      <c r="F115" s="70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5"/>
      <c r="B116" s="706"/>
      <c r="C116" s="706"/>
      <c r="D116" s="706"/>
      <c r="E116" s="706"/>
      <c r="F116" s="70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5"/>
      <c r="B117" s="706"/>
      <c r="C117" s="706"/>
      <c r="D117" s="706"/>
      <c r="E117" s="706"/>
      <c r="F117" s="70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5"/>
      <c r="B118" s="706"/>
      <c r="C118" s="706"/>
      <c r="D118" s="706"/>
      <c r="E118" s="706"/>
      <c r="F118" s="70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5"/>
      <c r="B119" s="706"/>
      <c r="C119" s="706"/>
      <c r="D119" s="706"/>
      <c r="E119" s="706"/>
      <c r="F119" s="70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5"/>
      <c r="B121" s="706"/>
      <c r="C121" s="706"/>
      <c r="D121" s="706"/>
      <c r="E121" s="706"/>
      <c r="F121" s="707"/>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5"/>
      <c r="B122" s="706"/>
      <c r="C122" s="706"/>
      <c r="D122" s="706"/>
      <c r="E122" s="706"/>
      <c r="F122" s="707"/>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5"/>
      <c r="B123" s="706"/>
      <c r="C123" s="706"/>
      <c r="D123" s="706"/>
      <c r="E123" s="706"/>
      <c r="F123" s="707"/>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5"/>
      <c r="B124" s="706"/>
      <c r="C124" s="706"/>
      <c r="D124" s="706"/>
      <c r="E124" s="706"/>
      <c r="F124" s="70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5"/>
      <c r="B125" s="706"/>
      <c r="C125" s="706"/>
      <c r="D125" s="706"/>
      <c r="E125" s="706"/>
      <c r="F125" s="70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5"/>
      <c r="B126" s="706"/>
      <c r="C126" s="706"/>
      <c r="D126" s="706"/>
      <c r="E126" s="706"/>
      <c r="F126" s="70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5"/>
      <c r="B127" s="706"/>
      <c r="C127" s="706"/>
      <c r="D127" s="706"/>
      <c r="E127" s="706"/>
      <c r="F127" s="70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5"/>
      <c r="B128" s="706"/>
      <c r="C128" s="706"/>
      <c r="D128" s="706"/>
      <c r="E128" s="706"/>
      <c r="F128" s="70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5"/>
      <c r="B129" s="706"/>
      <c r="C129" s="706"/>
      <c r="D129" s="706"/>
      <c r="E129" s="706"/>
      <c r="F129" s="70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5"/>
      <c r="B130" s="706"/>
      <c r="C130" s="706"/>
      <c r="D130" s="706"/>
      <c r="E130" s="706"/>
      <c r="F130" s="70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5"/>
      <c r="B131" s="706"/>
      <c r="C131" s="706"/>
      <c r="D131" s="706"/>
      <c r="E131" s="706"/>
      <c r="F131" s="70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5"/>
      <c r="B132" s="706"/>
      <c r="C132" s="706"/>
      <c r="D132" s="706"/>
      <c r="E132" s="706"/>
      <c r="F132" s="70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5"/>
      <c r="B134" s="706"/>
      <c r="C134" s="706"/>
      <c r="D134" s="706"/>
      <c r="E134" s="706"/>
      <c r="F134" s="707"/>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5"/>
      <c r="B135" s="706"/>
      <c r="C135" s="706"/>
      <c r="D135" s="706"/>
      <c r="E135" s="706"/>
      <c r="F135" s="707"/>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5"/>
      <c r="B136" s="706"/>
      <c r="C136" s="706"/>
      <c r="D136" s="706"/>
      <c r="E136" s="706"/>
      <c r="F136" s="707"/>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5"/>
      <c r="B137" s="706"/>
      <c r="C137" s="706"/>
      <c r="D137" s="706"/>
      <c r="E137" s="706"/>
      <c r="F137" s="70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5"/>
      <c r="B138" s="706"/>
      <c r="C138" s="706"/>
      <c r="D138" s="706"/>
      <c r="E138" s="706"/>
      <c r="F138" s="70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5"/>
      <c r="B139" s="706"/>
      <c r="C139" s="706"/>
      <c r="D139" s="706"/>
      <c r="E139" s="706"/>
      <c r="F139" s="70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5"/>
      <c r="B140" s="706"/>
      <c r="C140" s="706"/>
      <c r="D140" s="706"/>
      <c r="E140" s="706"/>
      <c r="F140" s="70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5"/>
      <c r="B141" s="706"/>
      <c r="C141" s="706"/>
      <c r="D141" s="706"/>
      <c r="E141" s="706"/>
      <c r="F141" s="70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5"/>
      <c r="B142" s="706"/>
      <c r="C142" s="706"/>
      <c r="D142" s="706"/>
      <c r="E142" s="706"/>
      <c r="F142" s="70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5"/>
      <c r="B143" s="706"/>
      <c r="C143" s="706"/>
      <c r="D143" s="706"/>
      <c r="E143" s="706"/>
      <c r="F143" s="70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5"/>
      <c r="B144" s="706"/>
      <c r="C144" s="706"/>
      <c r="D144" s="706"/>
      <c r="E144" s="706"/>
      <c r="F144" s="70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5"/>
      <c r="B145" s="706"/>
      <c r="C145" s="706"/>
      <c r="D145" s="706"/>
      <c r="E145" s="706"/>
      <c r="F145" s="70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5"/>
      <c r="B147" s="706"/>
      <c r="C147" s="706"/>
      <c r="D147" s="706"/>
      <c r="E147" s="706"/>
      <c r="F147" s="707"/>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5"/>
      <c r="B148" s="706"/>
      <c r="C148" s="706"/>
      <c r="D148" s="706"/>
      <c r="E148" s="706"/>
      <c r="F148" s="707"/>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5"/>
      <c r="B149" s="706"/>
      <c r="C149" s="706"/>
      <c r="D149" s="706"/>
      <c r="E149" s="706"/>
      <c r="F149" s="707"/>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5"/>
      <c r="B150" s="706"/>
      <c r="C150" s="706"/>
      <c r="D150" s="706"/>
      <c r="E150" s="706"/>
      <c r="F150" s="70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5"/>
      <c r="B151" s="706"/>
      <c r="C151" s="706"/>
      <c r="D151" s="706"/>
      <c r="E151" s="706"/>
      <c r="F151" s="70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5"/>
      <c r="B152" s="706"/>
      <c r="C152" s="706"/>
      <c r="D152" s="706"/>
      <c r="E152" s="706"/>
      <c r="F152" s="70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5"/>
      <c r="B153" s="706"/>
      <c r="C153" s="706"/>
      <c r="D153" s="706"/>
      <c r="E153" s="706"/>
      <c r="F153" s="70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5"/>
      <c r="B154" s="706"/>
      <c r="C154" s="706"/>
      <c r="D154" s="706"/>
      <c r="E154" s="706"/>
      <c r="F154" s="70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5"/>
      <c r="B155" s="706"/>
      <c r="C155" s="706"/>
      <c r="D155" s="706"/>
      <c r="E155" s="706"/>
      <c r="F155" s="70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5"/>
      <c r="B156" s="706"/>
      <c r="C156" s="706"/>
      <c r="D156" s="706"/>
      <c r="E156" s="706"/>
      <c r="F156" s="70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5"/>
      <c r="B157" s="706"/>
      <c r="C157" s="706"/>
      <c r="D157" s="706"/>
      <c r="E157" s="706"/>
      <c r="F157" s="70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5"/>
      <c r="B158" s="706"/>
      <c r="C158" s="706"/>
      <c r="D158" s="706"/>
      <c r="E158" s="706"/>
      <c r="F158" s="70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5"/>
      <c r="B162" s="706"/>
      <c r="C162" s="706"/>
      <c r="D162" s="706"/>
      <c r="E162" s="706"/>
      <c r="F162" s="707"/>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5"/>
      <c r="B163" s="706"/>
      <c r="C163" s="706"/>
      <c r="D163" s="706"/>
      <c r="E163" s="706"/>
      <c r="F163" s="707"/>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5"/>
      <c r="B164" s="706"/>
      <c r="C164" s="706"/>
      <c r="D164" s="706"/>
      <c r="E164" s="706"/>
      <c r="F164" s="70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5"/>
      <c r="B165" s="706"/>
      <c r="C165" s="706"/>
      <c r="D165" s="706"/>
      <c r="E165" s="706"/>
      <c r="F165" s="70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5"/>
      <c r="B166" s="706"/>
      <c r="C166" s="706"/>
      <c r="D166" s="706"/>
      <c r="E166" s="706"/>
      <c r="F166" s="70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5"/>
      <c r="B167" s="706"/>
      <c r="C167" s="706"/>
      <c r="D167" s="706"/>
      <c r="E167" s="706"/>
      <c r="F167" s="70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5"/>
      <c r="B168" s="706"/>
      <c r="C168" s="706"/>
      <c r="D168" s="706"/>
      <c r="E168" s="706"/>
      <c r="F168" s="70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5"/>
      <c r="B169" s="706"/>
      <c r="C169" s="706"/>
      <c r="D169" s="706"/>
      <c r="E169" s="706"/>
      <c r="F169" s="70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5"/>
      <c r="B170" s="706"/>
      <c r="C170" s="706"/>
      <c r="D170" s="706"/>
      <c r="E170" s="706"/>
      <c r="F170" s="70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5"/>
      <c r="B171" s="706"/>
      <c r="C171" s="706"/>
      <c r="D171" s="706"/>
      <c r="E171" s="706"/>
      <c r="F171" s="70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5"/>
      <c r="B172" s="706"/>
      <c r="C172" s="706"/>
      <c r="D172" s="706"/>
      <c r="E172" s="706"/>
      <c r="F172" s="70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5"/>
      <c r="B174" s="706"/>
      <c r="C174" s="706"/>
      <c r="D174" s="706"/>
      <c r="E174" s="706"/>
      <c r="F174" s="707"/>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5"/>
      <c r="B175" s="706"/>
      <c r="C175" s="706"/>
      <c r="D175" s="706"/>
      <c r="E175" s="706"/>
      <c r="F175" s="707"/>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5"/>
      <c r="B176" s="706"/>
      <c r="C176" s="706"/>
      <c r="D176" s="706"/>
      <c r="E176" s="706"/>
      <c r="F176" s="707"/>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5"/>
      <c r="B177" s="706"/>
      <c r="C177" s="706"/>
      <c r="D177" s="706"/>
      <c r="E177" s="706"/>
      <c r="F177" s="70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5"/>
      <c r="B178" s="706"/>
      <c r="C178" s="706"/>
      <c r="D178" s="706"/>
      <c r="E178" s="706"/>
      <c r="F178" s="70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5"/>
      <c r="B179" s="706"/>
      <c r="C179" s="706"/>
      <c r="D179" s="706"/>
      <c r="E179" s="706"/>
      <c r="F179" s="70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5"/>
      <c r="B180" s="706"/>
      <c r="C180" s="706"/>
      <c r="D180" s="706"/>
      <c r="E180" s="706"/>
      <c r="F180" s="70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5"/>
      <c r="B181" s="706"/>
      <c r="C181" s="706"/>
      <c r="D181" s="706"/>
      <c r="E181" s="706"/>
      <c r="F181" s="70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5"/>
      <c r="B182" s="706"/>
      <c r="C182" s="706"/>
      <c r="D182" s="706"/>
      <c r="E182" s="706"/>
      <c r="F182" s="70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5"/>
      <c r="B183" s="706"/>
      <c r="C183" s="706"/>
      <c r="D183" s="706"/>
      <c r="E183" s="706"/>
      <c r="F183" s="70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5"/>
      <c r="B184" s="706"/>
      <c r="C184" s="706"/>
      <c r="D184" s="706"/>
      <c r="E184" s="706"/>
      <c r="F184" s="70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5"/>
      <c r="B185" s="706"/>
      <c r="C185" s="706"/>
      <c r="D185" s="706"/>
      <c r="E185" s="706"/>
      <c r="F185" s="70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5"/>
      <c r="B187" s="706"/>
      <c r="C187" s="706"/>
      <c r="D187" s="706"/>
      <c r="E187" s="706"/>
      <c r="F187" s="707"/>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5"/>
      <c r="B188" s="706"/>
      <c r="C188" s="706"/>
      <c r="D188" s="706"/>
      <c r="E188" s="706"/>
      <c r="F188" s="707"/>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5"/>
      <c r="B189" s="706"/>
      <c r="C189" s="706"/>
      <c r="D189" s="706"/>
      <c r="E189" s="706"/>
      <c r="F189" s="707"/>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5"/>
      <c r="B190" s="706"/>
      <c r="C190" s="706"/>
      <c r="D190" s="706"/>
      <c r="E190" s="706"/>
      <c r="F190" s="70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5"/>
      <c r="B191" s="706"/>
      <c r="C191" s="706"/>
      <c r="D191" s="706"/>
      <c r="E191" s="706"/>
      <c r="F191" s="70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5"/>
      <c r="B192" s="706"/>
      <c r="C192" s="706"/>
      <c r="D192" s="706"/>
      <c r="E192" s="706"/>
      <c r="F192" s="70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5"/>
      <c r="B193" s="706"/>
      <c r="C193" s="706"/>
      <c r="D193" s="706"/>
      <c r="E193" s="706"/>
      <c r="F193" s="70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5"/>
      <c r="B194" s="706"/>
      <c r="C194" s="706"/>
      <c r="D194" s="706"/>
      <c r="E194" s="706"/>
      <c r="F194" s="70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5"/>
      <c r="B195" s="706"/>
      <c r="C195" s="706"/>
      <c r="D195" s="706"/>
      <c r="E195" s="706"/>
      <c r="F195" s="70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5"/>
      <c r="B196" s="706"/>
      <c r="C196" s="706"/>
      <c r="D196" s="706"/>
      <c r="E196" s="706"/>
      <c r="F196" s="70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5"/>
      <c r="B197" s="706"/>
      <c r="C197" s="706"/>
      <c r="D197" s="706"/>
      <c r="E197" s="706"/>
      <c r="F197" s="70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5"/>
      <c r="B198" s="706"/>
      <c r="C198" s="706"/>
      <c r="D198" s="706"/>
      <c r="E198" s="706"/>
      <c r="F198" s="70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5"/>
      <c r="B200" s="706"/>
      <c r="C200" s="706"/>
      <c r="D200" s="706"/>
      <c r="E200" s="706"/>
      <c r="F200" s="70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5"/>
      <c r="B201" s="706"/>
      <c r="C201" s="706"/>
      <c r="D201" s="706"/>
      <c r="E201" s="706"/>
      <c r="F201" s="707"/>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5"/>
      <c r="B202" s="706"/>
      <c r="C202" s="706"/>
      <c r="D202" s="706"/>
      <c r="E202" s="706"/>
      <c r="F202" s="707"/>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5"/>
      <c r="B203" s="706"/>
      <c r="C203" s="706"/>
      <c r="D203" s="706"/>
      <c r="E203" s="706"/>
      <c r="F203" s="70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5"/>
      <c r="B204" s="706"/>
      <c r="C204" s="706"/>
      <c r="D204" s="706"/>
      <c r="E204" s="706"/>
      <c r="F204" s="70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5"/>
      <c r="B205" s="706"/>
      <c r="C205" s="706"/>
      <c r="D205" s="706"/>
      <c r="E205" s="706"/>
      <c r="F205" s="70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5"/>
      <c r="B206" s="706"/>
      <c r="C206" s="706"/>
      <c r="D206" s="706"/>
      <c r="E206" s="706"/>
      <c r="F206" s="70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5"/>
      <c r="B207" s="706"/>
      <c r="C207" s="706"/>
      <c r="D207" s="706"/>
      <c r="E207" s="706"/>
      <c r="F207" s="70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5"/>
      <c r="B208" s="706"/>
      <c r="C208" s="706"/>
      <c r="D208" s="706"/>
      <c r="E208" s="706"/>
      <c r="F208" s="70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5"/>
      <c r="B209" s="706"/>
      <c r="C209" s="706"/>
      <c r="D209" s="706"/>
      <c r="E209" s="706"/>
      <c r="F209" s="70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5"/>
      <c r="B210" s="706"/>
      <c r="C210" s="706"/>
      <c r="D210" s="706"/>
      <c r="E210" s="706"/>
      <c r="F210" s="70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5"/>
      <c r="B211" s="706"/>
      <c r="C211" s="706"/>
      <c r="D211" s="706"/>
      <c r="E211" s="706"/>
      <c r="F211" s="70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5"/>
      <c r="B215" s="706"/>
      <c r="C215" s="706"/>
      <c r="D215" s="706"/>
      <c r="E215" s="706"/>
      <c r="F215" s="707"/>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5"/>
      <c r="B216" s="706"/>
      <c r="C216" s="706"/>
      <c r="D216" s="706"/>
      <c r="E216" s="706"/>
      <c r="F216" s="707"/>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5"/>
      <c r="B217" s="706"/>
      <c r="C217" s="706"/>
      <c r="D217" s="706"/>
      <c r="E217" s="706"/>
      <c r="F217" s="70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5"/>
      <c r="B218" s="706"/>
      <c r="C218" s="706"/>
      <c r="D218" s="706"/>
      <c r="E218" s="706"/>
      <c r="F218" s="70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5"/>
      <c r="B219" s="706"/>
      <c r="C219" s="706"/>
      <c r="D219" s="706"/>
      <c r="E219" s="706"/>
      <c r="F219" s="70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5"/>
      <c r="B220" s="706"/>
      <c r="C220" s="706"/>
      <c r="D220" s="706"/>
      <c r="E220" s="706"/>
      <c r="F220" s="70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5"/>
      <c r="B221" s="706"/>
      <c r="C221" s="706"/>
      <c r="D221" s="706"/>
      <c r="E221" s="706"/>
      <c r="F221" s="70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5"/>
      <c r="B222" s="706"/>
      <c r="C222" s="706"/>
      <c r="D222" s="706"/>
      <c r="E222" s="706"/>
      <c r="F222" s="70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5"/>
      <c r="B223" s="706"/>
      <c r="C223" s="706"/>
      <c r="D223" s="706"/>
      <c r="E223" s="706"/>
      <c r="F223" s="70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5"/>
      <c r="B224" s="706"/>
      <c r="C224" s="706"/>
      <c r="D224" s="706"/>
      <c r="E224" s="706"/>
      <c r="F224" s="70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5"/>
      <c r="B225" s="706"/>
      <c r="C225" s="706"/>
      <c r="D225" s="706"/>
      <c r="E225" s="706"/>
      <c r="F225" s="70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5"/>
      <c r="B227" s="706"/>
      <c r="C227" s="706"/>
      <c r="D227" s="706"/>
      <c r="E227" s="706"/>
      <c r="F227" s="707"/>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5"/>
      <c r="B228" s="706"/>
      <c r="C228" s="706"/>
      <c r="D228" s="706"/>
      <c r="E228" s="706"/>
      <c r="F228" s="707"/>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5"/>
      <c r="B229" s="706"/>
      <c r="C229" s="706"/>
      <c r="D229" s="706"/>
      <c r="E229" s="706"/>
      <c r="F229" s="707"/>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5"/>
      <c r="B230" s="706"/>
      <c r="C230" s="706"/>
      <c r="D230" s="706"/>
      <c r="E230" s="706"/>
      <c r="F230" s="70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5"/>
      <c r="B231" s="706"/>
      <c r="C231" s="706"/>
      <c r="D231" s="706"/>
      <c r="E231" s="706"/>
      <c r="F231" s="70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5"/>
      <c r="B232" s="706"/>
      <c r="C232" s="706"/>
      <c r="D232" s="706"/>
      <c r="E232" s="706"/>
      <c r="F232" s="70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5"/>
      <c r="B233" s="706"/>
      <c r="C233" s="706"/>
      <c r="D233" s="706"/>
      <c r="E233" s="706"/>
      <c r="F233" s="70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5"/>
      <c r="B234" s="706"/>
      <c r="C234" s="706"/>
      <c r="D234" s="706"/>
      <c r="E234" s="706"/>
      <c r="F234" s="70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5"/>
      <c r="B235" s="706"/>
      <c r="C235" s="706"/>
      <c r="D235" s="706"/>
      <c r="E235" s="706"/>
      <c r="F235" s="70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5"/>
      <c r="B236" s="706"/>
      <c r="C236" s="706"/>
      <c r="D236" s="706"/>
      <c r="E236" s="706"/>
      <c r="F236" s="70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5"/>
      <c r="B237" s="706"/>
      <c r="C237" s="706"/>
      <c r="D237" s="706"/>
      <c r="E237" s="706"/>
      <c r="F237" s="70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5"/>
      <c r="B238" s="706"/>
      <c r="C238" s="706"/>
      <c r="D238" s="706"/>
      <c r="E238" s="706"/>
      <c r="F238" s="70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5"/>
      <c r="B240" s="706"/>
      <c r="C240" s="706"/>
      <c r="D240" s="706"/>
      <c r="E240" s="706"/>
      <c r="F240" s="707"/>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5"/>
      <c r="B241" s="706"/>
      <c r="C241" s="706"/>
      <c r="D241" s="706"/>
      <c r="E241" s="706"/>
      <c r="F241" s="707"/>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5"/>
      <c r="B242" s="706"/>
      <c r="C242" s="706"/>
      <c r="D242" s="706"/>
      <c r="E242" s="706"/>
      <c r="F242" s="707"/>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5"/>
      <c r="B243" s="706"/>
      <c r="C243" s="706"/>
      <c r="D243" s="706"/>
      <c r="E243" s="706"/>
      <c r="F243" s="70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5"/>
      <c r="B244" s="706"/>
      <c r="C244" s="706"/>
      <c r="D244" s="706"/>
      <c r="E244" s="706"/>
      <c r="F244" s="70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5"/>
      <c r="B245" s="706"/>
      <c r="C245" s="706"/>
      <c r="D245" s="706"/>
      <c r="E245" s="706"/>
      <c r="F245" s="70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5"/>
      <c r="B246" s="706"/>
      <c r="C246" s="706"/>
      <c r="D246" s="706"/>
      <c r="E246" s="706"/>
      <c r="F246" s="70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5"/>
      <c r="B247" s="706"/>
      <c r="C247" s="706"/>
      <c r="D247" s="706"/>
      <c r="E247" s="706"/>
      <c r="F247" s="70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5"/>
      <c r="B248" s="706"/>
      <c r="C248" s="706"/>
      <c r="D248" s="706"/>
      <c r="E248" s="706"/>
      <c r="F248" s="70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5"/>
      <c r="B249" s="706"/>
      <c r="C249" s="706"/>
      <c r="D249" s="706"/>
      <c r="E249" s="706"/>
      <c r="F249" s="70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5"/>
      <c r="B250" s="706"/>
      <c r="C250" s="706"/>
      <c r="D250" s="706"/>
      <c r="E250" s="706"/>
      <c r="F250" s="70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5"/>
      <c r="B251" s="706"/>
      <c r="C251" s="706"/>
      <c r="D251" s="706"/>
      <c r="E251" s="706"/>
      <c r="F251" s="70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5"/>
      <c r="B253" s="706"/>
      <c r="C253" s="706"/>
      <c r="D253" s="706"/>
      <c r="E253" s="706"/>
      <c r="F253" s="707"/>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5"/>
      <c r="B254" s="706"/>
      <c r="C254" s="706"/>
      <c r="D254" s="706"/>
      <c r="E254" s="706"/>
      <c r="F254" s="707"/>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5"/>
      <c r="B255" s="706"/>
      <c r="C255" s="706"/>
      <c r="D255" s="706"/>
      <c r="E255" s="706"/>
      <c r="F255" s="707"/>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5"/>
      <c r="B256" s="706"/>
      <c r="C256" s="706"/>
      <c r="D256" s="706"/>
      <c r="E256" s="706"/>
      <c r="F256" s="70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5"/>
      <c r="B257" s="706"/>
      <c r="C257" s="706"/>
      <c r="D257" s="706"/>
      <c r="E257" s="706"/>
      <c r="F257" s="70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5"/>
      <c r="B258" s="706"/>
      <c r="C258" s="706"/>
      <c r="D258" s="706"/>
      <c r="E258" s="706"/>
      <c r="F258" s="70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5"/>
      <c r="B259" s="706"/>
      <c r="C259" s="706"/>
      <c r="D259" s="706"/>
      <c r="E259" s="706"/>
      <c r="F259" s="70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5"/>
      <c r="B260" s="706"/>
      <c r="C260" s="706"/>
      <c r="D260" s="706"/>
      <c r="E260" s="706"/>
      <c r="F260" s="70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5"/>
      <c r="B261" s="706"/>
      <c r="C261" s="706"/>
      <c r="D261" s="706"/>
      <c r="E261" s="706"/>
      <c r="F261" s="70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5"/>
      <c r="B262" s="706"/>
      <c r="C262" s="706"/>
      <c r="D262" s="706"/>
      <c r="E262" s="706"/>
      <c r="F262" s="70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5"/>
      <c r="B263" s="706"/>
      <c r="C263" s="706"/>
      <c r="D263" s="706"/>
      <c r="E263" s="706"/>
      <c r="F263" s="70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5"/>
      <c r="B264" s="706"/>
      <c r="C264" s="706"/>
      <c r="D264" s="706"/>
      <c r="E264" s="706"/>
      <c r="F264" s="70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2015-08-25T09:02:09Z</cp:lastPrinted>
  <dcterms:created xsi:type="dcterms:W3CDTF">2012-03-13T00:50:25Z</dcterms:created>
  <dcterms:modified xsi:type="dcterms:W3CDTF">2015-08-27T10:26:01Z</dcterms:modified>
</cp:coreProperties>
</file>