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<sst xmlns="http://schemas.openxmlformats.org/spreadsheetml/2006/main" count="1466" uniqueCount="640">
  <si>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</si>
  <si>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</si>
  <si>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</si>
  <si>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</si>
  <si>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</si>
  <si>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</si>
  <si>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</si>
  <si>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</si>
  <si>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</si>
  <si>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</si>
  <si>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</si>
  <si>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</si>
  <si>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</si>
  <si>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</si>
  <si>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</si>
  <si>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</si>
  <si>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</si>
  <si>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</si>
  <si>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</si>
  <si>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</si>
  <si>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</si>
  <si>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</si>
  <si>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</si>
  <si>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</si>
  <si>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</si>
  <si>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</si>
  <si>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</si>
  <si>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</si>
  <si>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</si>
  <si>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</si>
  <si>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</si>
  <si>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</si>
  <si>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</si>
  <si>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</si>
  <si>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</si>
  <si>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</si>
  <si>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</si>
  <si>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</si>
  <si>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</si>
  <si>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</si>
  <si>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</si>
  <si>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</si>
  <si>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</si>
  <si>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</si>
  <si>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</si>
  <si>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</si>
  <si>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</si>
  <si>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</si>
  <si>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</si>
  <si>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</si>
  <si>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</si>
  <si>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</si>
  <si>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</si>
  <si>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</si>
  <si>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</si>
  <si>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</si>
  <si>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</si>
  <si>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</si>
  <si>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</si>
  <si>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</si>
  <si>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</si>
  <si>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</si>
  <si>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</si>
  <si>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</si>
  <si>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</si>
  <si>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</si>
  <si>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</si>
  <si>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</si>
  <si>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</si>
  <si>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</si>
  <si>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</si>
  <si>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</si>
  <si>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</si>
  <si>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</si>
  <si>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</si>
  <si>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</si>
  <si>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</si>
  <si>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</si>
  <si>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</si>
  <si>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</si>
  <si>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</si>
  <si>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</si>
  <si>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</si>
  <si>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</si>
  <si>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</si>
  <si>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</si>
  <si>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</si>
  <si>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</si>
  <si>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</si>
  <si>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</si>
  <si>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</si>
  <si>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</si>
  <si>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</si>
  <si>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</si>
  <si>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</si>
  <si>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</si>
  <si>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</si>
  <si>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</si>
  <si>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</si>
  <si>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</si>
  <si>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</si>
  <si>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</si>
  <si>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</si>
  <si>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</si>
  <si>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</si>
  <si>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</si>
  <si>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</si>
  <si>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</si>
  <si>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</si>
  <si>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</si>
  <si>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</si>
  <si>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</si>
  <si>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</si>
  <si>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</si>
  <si>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</si>
  <si>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</si>
  <si>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</si>
  <si>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</si>
  <si>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</si>
  <si>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</si>
  <si>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</si>
  <si>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</si>
  <si>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</si>
  <si>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</si>
  <si>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</si>
  <si>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</si>
  <si>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</si>
  <si>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</si>
  <si>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</si>
  <si>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</si>
  <si>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</si>
  <si>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</si>
  <si>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</si>
  <si>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</si>
  <si>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</si>
  <si>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</si>
  <si>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</si>
  <si>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</si>
  <si>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</si>
  <si>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</si>
  <si>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</si>
  <si>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</si>
  <si>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</si>
  <si>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</si>
  <si>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</si>
  <si>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</si>
  <si>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</si>
  <si>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</si>
  <si>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</si>
  <si>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</si>
  <si>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</si>
  <si>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</si>
  <si>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</si>
  <si>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</si>
  <si>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</si>
  <si>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</si>
  <si>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</si>
  <si>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</si>
  <si>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</si>
  <si>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</si>
  <si>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</si>
  <si>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</si>
  <si>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</si>
  <si>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</si>
  <si>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</si>
  <si>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</si>
  <si>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</si>
  <si>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</si>
  <si>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</si>
  <si>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</si>
  <si>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</si>
  <si>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</si>
  <si>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</si>
  <si>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</si>
  <si>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</si>
  <si>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</si>
  <si>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</si>
  <si>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</si>
  <si>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</si>
  <si>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</si>
  <si>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</si>
  <si>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</si>
  <si>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</si>
  <si>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</si>
  <si>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</si>
  <si>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</si>
  <si>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</si>
  <si>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</si>
  <si>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</si>
  <si>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</si>
  <si>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</si>
  <si>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</si>
  <si>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</si>
  <si>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</si>
  <si>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</si>
  <si>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</si>
  <si>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</si>
  <si>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</si>
  <si>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</si>
  <si>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</si>
  <si>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</si>
  <si>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</si>
  <si>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</si>
  <si>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</si>
  <si>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</si>
  <si>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</si>
  <si>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</si>
  <si>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</si>
  <si>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</si>
  <si>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</si>
  <si>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</si>
  <si>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</si>
  <si>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</si>
  <si>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</si>
  <si>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</si>
  <si>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</si>
  <si>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</si>
  <si>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</si>
  <si>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</si>
  <si>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</si>
  <si>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</si>
  <si>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</si>
  <si>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</si>
  <si>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</si>
  <si>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</si>
  <si>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</si>
  <si>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</si>
  <si>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</si>
  <si>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</si>
  <si>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</si>
  <si>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</si>
  <si>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</si>
  <si>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</si>
  <si>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</si>
  <si>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</si>
  <si>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</si>
  <si>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</si>
  <si>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</si>
  <si>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</si>
  <si>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</si>
  <si>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</si>
  <si>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</si>
  <si>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</si>
  <si>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</si>
  <si>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</si>
  <si>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</si>
  <si>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</si>
  <si>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</si>
  <si>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</si>
  <si>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</si>
  <si>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</si>
  <si>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</si>
  <si>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</si>
  <si>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</si>
  <si>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</si>
  <si>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</si>
  <si>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</si>
  <si>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</si>
  <si>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</si>
  <si>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</si>
  <si>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</si>
  <si>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</si>
  <si>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</si>
  <si>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</si>
  <si>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</si>
  <si>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</si>
  <si>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</si>
  <si>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</si>
  <si>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</si>
  <si>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</si>
  <si>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</si>
  <si>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</si>
  <si>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</si>
  <si>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</si>
  <si>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</si>
  <si>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</si>
  <si>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</si>
  <si>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</si>
  <si>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</si>
  <si>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</si>
  <si>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</si>
  <si>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</si>
  <si>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</si>
  <si>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</si>
  <si>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</si>
  <si>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</si>
  <si>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</si>
  <si>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</si>
  <si>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</si>
  <si>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</si>
  <si>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</si>
  <si>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</si>
  <si>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</si>
  <si>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</si>
  <si>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</si>
  <si>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</si>
  <si>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</si>
  <si>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</si>
  <si>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</si>
  <si>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</si>
  <si>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</si>
  <si>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</si>
  <si>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</si>
  <si>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</si>
  <si>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</si>
  <si>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</si>
  <si>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</si>
  <si>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</si>
  <si>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</si>
  <si>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</si>
  <si>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</si>
  <si>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</si>
  <si>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</si>
  <si>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</si>
  <si>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</si>
  <si>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</si>
  <si>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</si>
  <si>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</si>
  <si>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</si>
  <si>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</si>
  <si>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</si>
  <si>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</si>
  <si>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</si>
  <si>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</si>
  <si>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</si>
  <si>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</si>
  <si>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</si>
  <si>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</si>
  <si>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</si>
  <si>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</si>
  <si>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</si>
  <si>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</si>
  <si>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</si>
  <si>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</si>
  <si>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</si>
  <si>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</si>
  <si>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</si>
  <si>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</si>
  <si>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</si>
  <si>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</si>
  <si>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</si>
  <si>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</si>
  <si>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</si>
  <si>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</si>
  <si>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</si>
  <si>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</si>
  <si>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</si>
  <si>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</si>
  <si>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</si>
  <si>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</si>
  <si>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</si>
  <si>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</si>
  <si>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</si>
  <si>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</si>
  <si>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</si>
  <si>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</si>
  <si>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</si>
  <si>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</si>
  <si>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</si>
  <si>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</si>
  <si>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</si>
  <si>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</si>
  <si>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</si>
  <si>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</si>
  <si>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</si>
  <si>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D.</t>
    <phoneticPr fontId="5"/>
  </si>
  <si>
    <t>A.</t>
    <phoneticPr fontId="5"/>
  </si>
  <si>
    <t>I</t>
    <phoneticPr fontId="5"/>
  </si>
  <si>
    <t>U.</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</si>
  <si>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</si>
  <si>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</si>
  <si>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</si>
  <si>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</si>
  <si>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</si>
  <si>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</si>
  <si>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</si>
  <si>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</si>
  <si>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</si>
  <si>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</si>
  <si>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</si>
  <si>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</si>
  <si>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</si>
  <si>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</si>
  <si>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</si>
  <si>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</si>
  <si>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</si>
  <si>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</si>
  <si>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</si>
  <si>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</si>
  <si>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</si>
  <si>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</si>
  <si>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</si>
  <si>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</si>
  <si>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</si>
  <si>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</si>
  <si>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</si>
  <si>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</si>
  <si>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</si>
  <si>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</si>
  <si>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</si>
  <si>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</si>
  <si>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</si>
  <si>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</si>
  <si>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</si>
  <si>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</si>
  <si>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</si>
  <si>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</si>
  <si>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</si>
  <si>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</si>
  <si>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</si>
  <si>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</si>
  <si>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</si>
  <si>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</si>
  <si>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</si>
  <si>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</si>
  <si>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</si>
  <si>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</si>
  <si>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</si>
  <si>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</si>
  <si>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</si>
  <si>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</si>
  <si>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</si>
  <si>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</si>
  <si>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</si>
  <si>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</si>
  <si>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</si>
  <si>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</si>
  <si>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</si>
  <si>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</si>
  <si>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</si>
  <si>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</si>
  <si>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</si>
  <si>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</si>
  <si>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</si>
  <si>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</si>
  <si>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</si>
  <si>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</si>
  <si>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</si>
  <si>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</si>
  <si>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</si>
  <si>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</si>
  <si>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</si>
  <si>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</si>
  <si>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</si>
  <si>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</si>
  <si>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</si>
  <si>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</si>
  <si>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</si>
  <si>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</si>
  <si>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</si>
  <si>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</si>
  <si>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</si>
  <si>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</si>
  <si>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</si>
  <si>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外務省</t>
  </si>
  <si>
    <t>海外邦人の安全に関する情報収集と官民連携</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</si>
  <si>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領事局</t>
    <rPh sb="0" eb="3">
      <t>リョウジキョク</t>
    </rPh>
    <phoneticPr fontId="5"/>
  </si>
  <si>
    <t>海外邦人安全課／邦人テロ対策室</t>
    <rPh sb="0" eb="2">
      <t>カイガイ</t>
    </rPh>
    <rPh sb="2" eb="4">
      <t>ホウジン</t>
    </rPh>
    <rPh sb="4" eb="7">
      <t>アンゼンカ</t>
    </rPh>
    <rPh sb="8" eb="10">
      <t>ホウジン</t>
    </rPh>
    <rPh sb="12" eb="14">
      <t>タイサク</t>
    </rPh>
    <rPh sb="14" eb="15">
      <t>シツ</t>
    </rPh>
    <phoneticPr fontId="5"/>
  </si>
  <si>
    <t>課長　西岡　達史
室長　渡邊　滋</t>
    <rPh sb="0" eb="2">
      <t>カチョウ</t>
    </rPh>
    <rPh sb="3" eb="5">
      <t>ニシオカ</t>
    </rPh>
    <rPh sb="6" eb="8">
      <t>タツシ</t>
    </rPh>
    <rPh sb="9" eb="11">
      <t>シツチョウ</t>
    </rPh>
    <rPh sb="12" eb="14">
      <t>ワタナベ</t>
    </rPh>
    <rPh sb="15" eb="16">
      <t>シゲ</t>
    </rPh>
    <phoneticPr fontId="5"/>
  </si>
  <si>
    <t>○</t>
  </si>
  <si>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セサク</t>
    </rPh>
    <rPh sb="22" eb="24">
      <t>カイガイ</t>
    </rPh>
    <rPh sb="24" eb="26">
      <t>ホウジン</t>
    </rPh>
    <rPh sb="27" eb="29">
      <t>アンゼン</t>
    </rPh>
    <rPh sb="29" eb="31">
      <t>カクホ</t>
    </rPh>
    <rPh sb="32" eb="33">
      <t>ム</t>
    </rPh>
    <rPh sb="35" eb="37">
      <t>トリクミ</t>
    </rPh>
    <phoneticPr fontId="5"/>
  </si>
  <si>
    <t>安全対策連絡協議会開催経費</t>
    <rPh sb="0" eb="2">
      <t>アンゼン</t>
    </rPh>
    <rPh sb="2" eb="4">
      <t>タイサク</t>
    </rPh>
    <rPh sb="4" eb="6">
      <t>レンラク</t>
    </rPh>
    <rPh sb="6" eb="9">
      <t>キョウギカイ</t>
    </rPh>
    <rPh sb="9" eb="11">
      <t>カイサイ</t>
    </rPh>
    <rPh sb="11" eb="13">
      <t>ケイヒ</t>
    </rPh>
    <phoneticPr fontId="5"/>
  </si>
  <si>
    <t>B.（株）テリオ</t>
    <rPh sb="2" eb="5">
      <t>カブ</t>
    </rPh>
    <phoneticPr fontId="5"/>
  </si>
  <si>
    <t>庁費</t>
    <rPh sb="0" eb="2">
      <t>チョウヒ</t>
    </rPh>
    <phoneticPr fontId="5"/>
  </si>
  <si>
    <t xml:space="preserve">海外安全官民協力会議　　　　水代
</t>
    <phoneticPr fontId="5"/>
  </si>
  <si>
    <t>（株）テリオ</t>
    <rPh sb="0" eb="3">
      <t>カブ</t>
    </rPh>
    <phoneticPr fontId="5"/>
  </si>
  <si>
    <t>海外安全官民協力会議　　　　水代</t>
    <phoneticPr fontId="5"/>
  </si>
  <si>
    <t>随意契約</t>
    <rPh sb="0" eb="2">
      <t>ズイイ</t>
    </rPh>
    <rPh sb="2" eb="4">
      <t>ケイヤク</t>
    </rPh>
    <phoneticPr fontId="5"/>
  </si>
  <si>
    <t>外務省設置法第４条第９項</t>
    <rPh sb="0" eb="3">
      <t>ガイムショウ</t>
    </rPh>
    <rPh sb="3" eb="6">
      <t>セッチホウ</t>
    </rPh>
    <rPh sb="6" eb="7">
      <t>ダイ</t>
    </rPh>
    <rPh sb="8" eb="9">
      <t>ジョウ</t>
    </rPh>
    <rPh sb="9" eb="10">
      <t>ダイ</t>
    </rPh>
    <rPh sb="11" eb="12">
      <t>コウ</t>
    </rPh>
    <phoneticPr fontId="5"/>
  </si>
  <si>
    <t>回</t>
    <rPh sb="0" eb="1">
      <t>カイ</t>
    </rPh>
    <phoneticPr fontId="5"/>
  </si>
  <si>
    <t>件</t>
    <rPh sb="0" eb="1">
      <t>ケン</t>
    </rPh>
    <phoneticPr fontId="5"/>
  </si>
  <si>
    <t>人・社</t>
    <rPh sb="0" eb="1">
      <t>ヒト</t>
    </rPh>
    <rPh sb="2" eb="3">
      <t>シャ</t>
    </rPh>
    <phoneticPr fontId="5"/>
  </si>
  <si>
    <t>③24時間365日体制で国際ニュースモニタリングを実施し，邦人援護関連事案となる可能性のある事件の発生を漏れなく迅速に把握し，安否確認の実施，迅速な初動体制の構築を確保することに資する。また，迅速な国民への注意喚起の実施にも活用している。平成24年度～26年度にかけて継続的に国際ニュースモニタリングを実施してきた。
④在外安全対策セミナーに関しては，在留邦人に対して，テロ・誘拐等の脅威に対する安全対策に係る意識向上を目的としている。平成24年度～26年度にかけて継続的に在外安全対策セミナーを実施してきた。</t>
    <rPh sb="3" eb="5">
      <t>ジカン</t>
    </rPh>
    <rPh sb="8" eb="9">
      <t>ニチ</t>
    </rPh>
    <rPh sb="9" eb="11">
      <t>タイセイ</t>
    </rPh>
    <rPh sb="12" eb="14">
      <t>コクサイ</t>
    </rPh>
    <rPh sb="25" eb="27">
      <t>ジッシ</t>
    </rPh>
    <rPh sb="29" eb="31">
      <t>ホウジン</t>
    </rPh>
    <rPh sb="31" eb="33">
      <t>エンゴ</t>
    </rPh>
    <rPh sb="33" eb="35">
      <t>カンレン</t>
    </rPh>
    <rPh sb="35" eb="37">
      <t>ジアン</t>
    </rPh>
    <rPh sb="40" eb="43">
      <t>カノウセイ</t>
    </rPh>
    <rPh sb="46" eb="48">
      <t>ジケン</t>
    </rPh>
    <rPh sb="49" eb="51">
      <t>ハッセイ</t>
    </rPh>
    <rPh sb="52" eb="53">
      <t>モ</t>
    </rPh>
    <rPh sb="56" eb="58">
      <t>ジンソク</t>
    </rPh>
    <rPh sb="59" eb="61">
      <t>ハアク</t>
    </rPh>
    <rPh sb="63" eb="65">
      <t>アンピ</t>
    </rPh>
    <rPh sb="65" eb="67">
      <t>カクニン</t>
    </rPh>
    <rPh sb="68" eb="70">
      <t>ジッシ</t>
    </rPh>
    <rPh sb="71" eb="73">
      <t>ジンソク</t>
    </rPh>
    <rPh sb="74" eb="76">
      <t>ショドウ</t>
    </rPh>
    <rPh sb="76" eb="78">
      <t>タイセイ</t>
    </rPh>
    <rPh sb="79" eb="81">
      <t>コウチク</t>
    </rPh>
    <rPh sb="82" eb="84">
      <t>カクホ</t>
    </rPh>
    <rPh sb="89" eb="90">
      <t>シ</t>
    </rPh>
    <rPh sb="96" eb="98">
      <t>ジンソク</t>
    </rPh>
    <rPh sb="99" eb="101">
      <t>コクミン</t>
    </rPh>
    <rPh sb="103" eb="105">
      <t>チュウイ</t>
    </rPh>
    <rPh sb="105" eb="107">
      <t>カンキ</t>
    </rPh>
    <rPh sb="108" eb="110">
      <t>ジッシ</t>
    </rPh>
    <rPh sb="112" eb="114">
      <t>カツヨウ</t>
    </rPh>
    <rPh sb="119" eb="121">
      <t>ヘイセイ</t>
    </rPh>
    <rPh sb="123" eb="125">
      <t>ネンド</t>
    </rPh>
    <rPh sb="128" eb="130">
      <t>ネンド</t>
    </rPh>
    <rPh sb="134" eb="137">
      <t>ケイゾクテキ</t>
    </rPh>
    <rPh sb="138" eb="140">
      <t>コクサイ</t>
    </rPh>
    <rPh sb="151" eb="153">
      <t>ジッシ</t>
    </rPh>
    <rPh sb="160" eb="162">
      <t>ザイガイ</t>
    </rPh>
    <rPh sb="162" eb="164">
      <t>アンゼン</t>
    </rPh>
    <rPh sb="164" eb="166">
      <t>タイサク</t>
    </rPh>
    <rPh sb="171" eb="172">
      <t>カン</t>
    </rPh>
    <rPh sb="176" eb="178">
      <t>ザイリュウ</t>
    </rPh>
    <rPh sb="178" eb="180">
      <t>ホウジン</t>
    </rPh>
    <rPh sb="181" eb="182">
      <t>タイ</t>
    </rPh>
    <rPh sb="188" eb="190">
      <t>ユウカイ</t>
    </rPh>
    <rPh sb="190" eb="191">
      <t>トウ</t>
    </rPh>
    <rPh sb="192" eb="194">
      <t>キョウイ</t>
    </rPh>
    <rPh sb="195" eb="196">
      <t>タイ</t>
    </rPh>
    <rPh sb="198" eb="200">
      <t>アンゼン</t>
    </rPh>
    <rPh sb="200" eb="202">
      <t>タイサク</t>
    </rPh>
    <rPh sb="203" eb="204">
      <t>カカ</t>
    </rPh>
    <rPh sb="205" eb="207">
      <t>イシキ</t>
    </rPh>
    <rPh sb="207" eb="209">
      <t>コウジョウ</t>
    </rPh>
    <rPh sb="210" eb="212">
      <t>モクテキ</t>
    </rPh>
    <rPh sb="218" eb="220">
      <t>ヘイセイ</t>
    </rPh>
    <rPh sb="222" eb="224">
      <t>ネンド</t>
    </rPh>
    <rPh sb="227" eb="229">
      <t>ネンド</t>
    </rPh>
    <rPh sb="233" eb="236">
      <t>ケイゾクテキ</t>
    </rPh>
    <rPh sb="237" eb="239">
      <t>ザイガイ</t>
    </rPh>
    <rPh sb="239" eb="241">
      <t>アンゼン</t>
    </rPh>
    <rPh sb="241" eb="243">
      <t>タイサク</t>
    </rPh>
    <rPh sb="248" eb="250">
      <t>ジッシ</t>
    </rPh>
    <phoneticPr fontId="5"/>
  </si>
  <si>
    <t>件</t>
    <rPh sb="0" eb="1">
      <t>ケン</t>
    </rPh>
    <phoneticPr fontId="5"/>
  </si>
  <si>
    <t>セミナー参加者数</t>
    <rPh sb="4" eb="8">
      <t>サンカシャスウ</t>
    </rPh>
    <phoneticPr fontId="5"/>
  </si>
  <si>
    <t>人</t>
    <rPh sb="0" eb="1">
      <t>ヒト</t>
    </rPh>
    <phoneticPr fontId="5"/>
  </si>
  <si>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5"/>
  </si>
  <si>
    <t>④セミナー実施回数</t>
    <rPh sb="5" eb="7">
      <t>ジッシ</t>
    </rPh>
    <rPh sb="7" eb="9">
      <t>カイスウ</t>
    </rPh>
    <phoneticPr fontId="5"/>
  </si>
  <si>
    <t>円</t>
    <rPh sb="0" eb="1">
      <t>エン</t>
    </rPh>
    <phoneticPr fontId="5"/>
  </si>
  <si>
    <t>円/人・月</t>
    <rPh sb="0" eb="1">
      <t>エン</t>
    </rPh>
    <rPh sb="2" eb="3">
      <t>ヒト</t>
    </rPh>
    <rPh sb="4" eb="5">
      <t>ツキ</t>
    </rPh>
    <phoneticPr fontId="5"/>
  </si>
  <si>
    <t>22,300,851/464</t>
    <phoneticPr fontId="5"/>
  </si>
  <si>
    <t>19,129,790/377</t>
    <phoneticPr fontId="5"/>
  </si>
  <si>
    <t>18,593,619/317</t>
    <phoneticPr fontId="5"/>
  </si>
  <si>
    <t>円/件</t>
    <rPh sb="0" eb="1">
      <t>エン</t>
    </rPh>
    <rPh sb="2" eb="3">
      <t>ケン</t>
    </rPh>
    <phoneticPr fontId="5"/>
  </si>
  <si>
    <t>④セミナー開催当たりのコスト
予算／回数　　　　　　　　　　　　　　</t>
    <rPh sb="5" eb="7">
      <t>カイサイ</t>
    </rPh>
    <rPh sb="7" eb="8">
      <t>ア</t>
    </rPh>
    <rPh sb="15" eb="17">
      <t>ヨサン</t>
    </rPh>
    <rPh sb="18" eb="20">
      <t>カイスウ</t>
    </rPh>
    <phoneticPr fontId="5"/>
  </si>
  <si>
    <t>千円/回</t>
    <rPh sb="0" eb="2">
      <t>センエン</t>
    </rPh>
    <rPh sb="3" eb="4">
      <t>カイ</t>
    </rPh>
    <phoneticPr fontId="5"/>
  </si>
  <si>
    <t>千円　</t>
    <rPh sb="0" eb="2">
      <t>センエン</t>
    </rPh>
    <phoneticPr fontId="5"/>
  </si>
  <si>
    <t>6,612,796/2</t>
    <phoneticPr fontId="5"/>
  </si>
  <si>
    <t>21,974,043/9</t>
    <phoneticPr fontId="5"/>
  </si>
  <si>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5"/>
  </si>
  <si>
    <t>国際ニュースモニタリングサービス関係経費</t>
    <rPh sb="0" eb="2">
      <t>コクサイ</t>
    </rPh>
    <rPh sb="16" eb="18">
      <t>カンケイ</t>
    </rPh>
    <rPh sb="18" eb="20">
      <t>ケイヒ</t>
    </rPh>
    <phoneticPr fontId="5"/>
  </si>
  <si>
    <t>官民安全対策セミナー開催経費</t>
    <rPh sb="0" eb="2">
      <t>カンミン</t>
    </rPh>
    <rPh sb="2" eb="4">
      <t>アンゼン</t>
    </rPh>
    <rPh sb="4" eb="6">
      <t>タイサク</t>
    </rPh>
    <rPh sb="10" eb="12">
      <t>カイサイ</t>
    </rPh>
    <rPh sb="12" eb="14">
      <t>ケイヒ</t>
    </rPh>
    <phoneticPr fontId="5"/>
  </si>
  <si>
    <r>
      <t>6</t>
    </r>
    <r>
      <rPr>
        <sz val="11"/>
        <rFont val="ＭＳ Ｐゴシック"/>
        <family val="3"/>
        <charset val="128"/>
      </rPr>
      <t>23, 631, 649, 669, 677</t>
    </r>
    <phoneticPr fontId="5"/>
  </si>
  <si>
    <t>諸謝金</t>
    <rPh sb="0" eb="1">
      <t>ショ</t>
    </rPh>
    <rPh sb="1" eb="3">
      <t>シャキン</t>
    </rPh>
    <phoneticPr fontId="5"/>
  </si>
  <si>
    <t>個人Ａ（ベネズエラ）
海外安全情報収集のための委嘱契約</t>
    <rPh sb="0" eb="2">
      <t>コジン</t>
    </rPh>
    <rPh sb="11" eb="13">
      <t>カイガイ</t>
    </rPh>
    <rPh sb="13" eb="15">
      <t>アンゼン</t>
    </rPh>
    <rPh sb="15" eb="17">
      <t>ジョウホウ</t>
    </rPh>
    <rPh sb="17" eb="19">
      <t>シュウシュウ</t>
    </rPh>
    <rPh sb="23" eb="25">
      <t>イショク</t>
    </rPh>
    <rPh sb="25" eb="27">
      <t>ケイヤク</t>
    </rPh>
    <phoneticPr fontId="5"/>
  </si>
  <si>
    <t>個人Ｂ（メキシコ）
海外安全情報収集のための委嘱契約</t>
    <rPh sb="0" eb="2">
      <t>コジン</t>
    </rPh>
    <rPh sb="10" eb="12">
      <t>カイガイ</t>
    </rPh>
    <rPh sb="12" eb="14">
      <t>アンゼン</t>
    </rPh>
    <rPh sb="14" eb="16">
      <t>ジョウホウ</t>
    </rPh>
    <rPh sb="16" eb="18">
      <t>シュウシュウ</t>
    </rPh>
    <rPh sb="22" eb="24">
      <t>イショク</t>
    </rPh>
    <rPh sb="24" eb="26">
      <t>ケイヤク</t>
    </rPh>
    <phoneticPr fontId="5"/>
  </si>
  <si>
    <t>法人Ｃ（ドバイ）
海外安全情報収集のための委嘱契約</t>
    <rPh sb="0" eb="2">
      <t>ホウジン</t>
    </rPh>
    <rPh sb="9" eb="11">
      <t>カイガイ</t>
    </rPh>
    <rPh sb="11" eb="13">
      <t>アンゼン</t>
    </rPh>
    <rPh sb="13" eb="15">
      <t>ジョウホウ</t>
    </rPh>
    <rPh sb="15" eb="17">
      <t>シュウシュウ</t>
    </rPh>
    <rPh sb="21" eb="23">
      <t>イショク</t>
    </rPh>
    <rPh sb="23" eb="25">
      <t>ケイヤク</t>
    </rPh>
    <phoneticPr fontId="5"/>
  </si>
  <si>
    <t>A.治安関係専門家等</t>
    <rPh sb="2" eb="4">
      <t>チアン</t>
    </rPh>
    <rPh sb="4" eb="6">
      <t>カンケイ</t>
    </rPh>
    <rPh sb="6" eb="9">
      <t>センモンカ</t>
    </rPh>
    <rPh sb="9" eb="10">
      <t>トウ</t>
    </rPh>
    <phoneticPr fontId="5"/>
  </si>
  <si>
    <t>E.（財）ラヂオプレス</t>
    <rPh sb="3" eb="4">
      <t>ザイ</t>
    </rPh>
    <phoneticPr fontId="5"/>
  </si>
  <si>
    <t>人件費</t>
    <rPh sb="0" eb="3">
      <t>ジンケンヒ</t>
    </rPh>
    <phoneticPr fontId="5"/>
  </si>
  <si>
    <t>情報購入費</t>
    <rPh sb="0" eb="2">
      <t>ジョウホウ</t>
    </rPh>
    <rPh sb="2" eb="5">
      <t>コウニュウヒ</t>
    </rPh>
    <phoneticPr fontId="5"/>
  </si>
  <si>
    <t>情報処理業務</t>
    <rPh sb="0" eb="2">
      <t>ジョウホウ</t>
    </rPh>
    <rPh sb="2" eb="4">
      <t>ショリ</t>
    </rPh>
    <rPh sb="4" eb="6">
      <t>ギョウム</t>
    </rPh>
    <phoneticPr fontId="5"/>
  </si>
  <si>
    <t>海外通信社との速報契約</t>
    <rPh sb="0" eb="2">
      <t>カイガイ</t>
    </rPh>
    <rPh sb="2" eb="5">
      <t>ツウシンシャ</t>
    </rPh>
    <rPh sb="7" eb="9">
      <t>ソクホウ</t>
    </rPh>
    <rPh sb="9" eb="11">
      <t>ケイヤク</t>
    </rPh>
    <phoneticPr fontId="5"/>
  </si>
  <si>
    <t>F.期間業務職員</t>
    <rPh sb="2" eb="4">
      <t>キカン</t>
    </rPh>
    <rPh sb="4" eb="6">
      <t>ギョウム</t>
    </rPh>
    <rPh sb="6" eb="8">
      <t>ショクイン</t>
    </rPh>
    <phoneticPr fontId="5"/>
  </si>
  <si>
    <t>G. 各海外通信社</t>
    <rPh sb="3" eb="4">
      <t>カク</t>
    </rPh>
    <rPh sb="4" eb="6">
      <t>カイガイ</t>
    </rPh>
    <rPh sb="6" eb="9">
      <t>ツウシンシャ</t>
    </rPh>
    <phoneticPr fontId="5"/>
  </si>
  <si>
    <t>H.ＮＴＴコミュニケーションズ（株）</t>
    <rPh sb="16" eb="17">
      <t>カブ</t>
    </rPh>
    <phoneticPr fontId="5"/>
  </si>
  <si>
    <t>I.東日本電信電話株式会社</t>
    <rPh sb="2" eb="3">
      <t>ヒガシ</t>
    </rPh>
    <rPh sb="3" eb="5">
      <t>ニホン</t>
    </rPh>
    <rPh sb="5" eb="7">
      <t>デンシン</t>
    </rPh>
    <rPh sb="7" eb="9">
      <t>デンワ</t>
    </rPh>
    <rPh sb="9" eb="13">
      <t>カブシキガイシャ</t>
    </rPh>
    <phoneticPr fontId="5"/>
  </si>
  <si>
    <t>K.ＮＴＴファイナンス（株）</t>
    <rPh sb="12" eb="13">
      <t>カブ</t>
    </rPh>
    <phoneticPr fontId="5"/>
  </si>
  <si>
    <t>L.コントロール・リスクス株式会社</t>
    <rPh sb="13" eb="17">
      <t>カブシキガイシャ</t>
    </rPh>
    <phoneticPr fontId="5"/>
  </si>
  <si>
    <t>M.在外公館職員等旅費</t>
    <rPh sb="2" eb="4">
      <t>ザイガイ</t>
    </rPh>
    <rPh sb="4" eb="6">
      <t>コウカン</t>
    </rPh>
    <rPh sb="6" eb="8">
      <t>ショクイン</t>
    </rPh>
    <rPh sb="8" eb="9">
      <t>トウ</t>
    </rPh>
    <rPh sb="9" eb="11">
      <t>リョヒ</t>
    </rPh>
    <phoneticPr fontId="5"/>
  </si>
  <si>
    <t>N.専門家講師本人</t>
    <rPh sb="2" eb="5">
      <t>センモンカ</t>
    </rPh>
    <rPh sb="5" eb="7">
      <t>コウシ</t>
    </rPh>
    <rPh sb="7" eb="9">
      <t>ホンニン</t>
    </rPh>
    <phoneticPr fontId="5"/>
  </si>
  <si>
    <t>P.出張者本人</t>
    <rPh sb="2" eb="5">
      <t>シュッチョウシャ</t>
    </rPh>
    <rPh sb="5" eb="7">
      <t>ホンニン</t>
    </rPh>
    <phoneticPr fontId="5"/>
  </si>
  <si>
    <t>（株）ラジオプレス</t>
    <rPh sb="1" eb="2">
      <t>カブ</t>
    </rPh>
    <phoneticPr fontId="5"/>
  </si>
  <si>
    <t>情報モニタリング</t>
    <rPh sb="0" eb="2">
      <t>ジョウホウ</t>
    </rPh>
    <phoneticPr fontId="5"/>
  </si>
  <si>
    <t>期間業務職員Ａ</t>
    <rPh sb="0" eb="2">
      <t>キカン</t>
    </rPh>
    <rPh sb="2" eb="4">
      <t>ギョウム</t>
    </rPh>
    <rPh sb="4" eb="6">
      <t>ショクイン</t>
    </rPh>
    <phoneticPr fontId="5"/>
  </si>
  <si>
    <t>海外通信社Ａ</t>
    <rPh sb="0" eb="2">
      <t>カイガイ</t>
    </rPh>
    <rPh sb="2" eb="5">
      <t>ツウシンシャ</t>
    </rPh>
    <phoneticPr fontId="5"/>
  </si>
  <si>
    <t>情報ソース速報契約</t>
    <rPh sb="0" eb="2">
      <t>ジョウホウ</t>
    </rPh>
    <rPh sb="5" eb="7">
      <t>ソクホウ</t>
    </rPh>
    <rPh sb="7" eb="9">
      <t>ケイヤク</t>
    </rPh>
    <phoneticPr fontId="5"/>
  </si>
  <si>
    <t>海外通信社Ｂ</t>
    <rPh sb="0" eb="2">
      <t>カイガイ</t>
    </rPh>
    <rPh sb="2" eb="5">
      <t>ツウシンシャ</t>
    </rPh>
    <phoneticPr fontId="5"/>
  </si>
  <si>
    <t>海外通信社Ｃ</t>
    <rPh sb="0" eb="2">
      <t>カイガイ</t>
    </rPh>
    <rPh sb="2" eb="5">
      <t>ツウシンシャ</t>
    </rPh>
    <phoneticPr fontId="5"/>
  </si>
  <si>
    <t>海外通信社Ｄ</t>
    <rPh sb="0" eb="2">
      <t>カイガイ</t>
    </rPh>
    <rPh sb="2" eb="5">
      <t>ツウシンシャ</t>
    </rPh>
    <phoneticPr fontId="5"/>
  </si>
  <si>
    <t>海外通信社Ｅ</t>
    <rPh sb="0" eb="2">
      <t>カイガイ</t>
    </rPh>
    <rPh sb="2" eb="5">
      <t>ツウシンシャ</t>
    </rPh>
    <phoneticPr fontId="5"/>
  </si>
  <si>
    <t>海外通信社Ｆ</t>
    <rPh sb="0" eb="2">
      <t>カイガイ</t>
    </rPh>
    <rPh sb="2" eb="5">
      <t>ツウシンシャ</t>
    </rPh>
    <phoneticPr fontId="5"/>
  </si>
  <si>
    <t>ＮＴＴコミュニケーションズ（株）</t>
    <rPh sb="14" eb="15">
      <t>カブ</t>
    </rPh>
    <phoneticPr fontId="5"/>
  </si>
  <si>
    <t>東日本電信電話株式会社</t>
    <rPh sb="0" eb="3">
      <t>ヒガシニホン</t>
    </rPh>
    <rPh sb="3" eb="5">
      <t>デンシン</t>
    </rPh>
    <rPh sb="5" eb="7">
      <t>デンワ</t>
    </rPh>
    <rPh sb="7" eb="11">
      <t>カブシキガイシャ</t>
    </rPh>
    <phoneticPr fontId="5"/>
  </si>
  <si>
    <t>インターネット回線利用契約</t>
    <rPh sb="7" eb="9">
      <t>カイセン</t>
    </rPh>
    <rPh sb="9" eb="11">
      <t>リヨウ</t>
    </rPh>
    <rPh sb="11" eb="13">
      <t>ケイヤク</t>
    </rPh>
    <phoneticPr fontId="5"/>
  </si>
  <si>
    <t>（株）ＮＴＴデータ・Ｓ</t>
    <rPh sb="1" eb="2">
      <t>カブ</t>
    </rPh>
    <phoneticPr fontId="5"/>
  </si>
  <si>
    <t>システム機器保守</t>
    <rPh sb="4" eb="6">
      <t>キキ</t>
    </rPh>
    <rPh sb="6" eb="8">
      <t>ホシュ</t>
    </rPh>
    <phoneticPr fontId="5"/>
  </si>
  <si>
    <t>J.（株）ＮＴＴデータ・Ｓ</t>
    <rPh sb="3" eb="4">
      <t>カブ</t>
    </rPh>
    <phoneticPr fontId="5"/>
  </si>
  <si>
    <t>ＮＴＴファイナンス（株）</t>
    <rPh sb="10" eb="11">
      <t>カブ</t>
    </rPh>
    <phoneticPr fontId="5"/>
  </si>
  <si>
    <t>サーバー機器リース</t>
    <rPh sb="4" eb="6">
      <t>キキ</t>
    </rPh>
    <phoneticPr fontId="5"/>
  </si>
  <si>
    <t>コントロール・リスクス株式会社</t>
    <rPh sb="11" eb="15">
      <t>カブシキガイシャ</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</si>
  <si>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</si>
  <si>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外務省職員Ａ</t>
    <rPh sb="0" eb="3">
      <t>ガイムショウ</t>
    </rPh>
    <rPh sb="3" eb="5">
      <t>ショクイン</t>
    </rPh>
    <phoneticPr fontId="5"/>
  </si>
  <si>
    <t>出張旅費（セミナー派遣講師）</t>
    <rPh sb="0" eb="2">
      <t>シュッチョウ</t>
    </rPh>
    <rPh sb="2" eb="4">
      <t>リョヒ</t>
    </rPh>
    <rPh sb="9" eb="11">
      <t>ハケン</t>
    </rPh>
    <rPh sb="11" eb="13">
      <t>コウシ</t>
    </rPh>
    <phoneticPr fontId="5"/>
  </si>
  <si>
    <t>専門家講師Ａ</t>
    <rPh sb="0" eb="3">
      <t>センモンカ</t>
    </rPh>
    <rPh sb="3" eb="5">
      <t>コウシ</t>
    </rPh>
    <phoneticPr fontId="5"/>
  </si>
  <si>
    <t>講演</t>
    <rPh sb="0" eb="2">
      <t>コウエン</t>
    </rPh>
    <phoneticPr fontId="5"/>
  </si>
  <si>
    <t>出張旅費（講師）</t>
    <rPh sb="0" eb="2">
      <t>シュッチョウ</t>
    </rPh>
    <rPh sb="2" eb="4">
      <t>リョヒ</t>
    </rPh>
    <rPh sb="5" eb="7">
      <t>コウシ</t>
    </rPh>
    <phoneticPr fontId="5"/>
  </si>
  <si>
    <t>個人Ａ（ベネズエラ）</t>
    <rPh sb="0" eb="2">
      <t>コジン</t>
    </rPh>
    <phoneticPr fontId="5"/>
  </si>
  <si>
    <t>被兼轄国又は遠隔地等における海外安全情報収集のための委嘱契約</t>
    <rPh sb="0" eb="1">
      <t>ヒ</t>
    </rPh>
    <rPh sb="1" eb="2">
      <t>ケン</t>
    </rPh>
    <rPh sb="2" eb="3">
      <t>カツ</t>
    </rPh>
    <rPh sb="3" eb="4">
      <t>コク</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</si>
  <si>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同上</t>
    <rPh sb="0" eb="2">
      <t>ドウジョウ</t>
    </rPh>
    <phoneticPr fontId="5"/>
  </si>
  <si>
    <t>個人Ｂ（メキシコ）</t>
    <rPh sb="0" eb="2">
      <t>コジン</t>
    </rPh>
    <phoneticPr fontId="5"/>
  </si>
  <si>
    <t>法人Ｃ（ドバイ）</t>
    <rPh sb="0" eb="2">
      <t>ホウジン</t>
    </rPh>
    <phoneticPr fontId="5"/>
  </si>
  <si>
    <t>個人Ｄ（ザンビア）</t>
    <rPh sb="0" eb="2">
      <t>コジン</t>
    </rPh>
    <phoneticPr fontId="5"/>
  </si>
  <si>
    <t>個人Ｅ（ニカラグア）</t>
    <rPh sb="0" eb="2">
      <t>コジン</t>
    </rPh>
    <phoneticPr fontId="5"/>
  </si>
  <si>
    <t>個人Ｆ（チリ）</t>
    <rPh sb="0" eb="2">
      <t>コジン</t>
    </rPh>
    <phoneticPr fontId="5"/>
  </si>
  <si>
    <t>個人Ｇ（スリランカ）</t>
    <rPh sb="0" eb="2">
      <t>コジン</t>
    </rPh>
    <phoneticPr fontId="5"/>
  </si>
  <si>
    <t>個人Ｈ（グアテマラ）</t>
    <rPh sb="0" eb="2">
      <t>コジン</t>
    </rPh>
    <phoneticPr fontId="5"/>
  </si>
  <si>
    <t>個人Ｉ（チュニジア）</t>
    <rPh sb="0" eb="2">
      <t>コジン</t>
    </rPh>
    <phoneticPr fontId="5"/>
  </si>
  <si>
    <t>個人Ｊ（バルバドス）</t>
    <rPh sb="0" eb="2">
      <t>コジン</t>
    </rPh>
    <phoneticPr fontId="5"/>
  </si>
  <si>
    <t>回</t>
    <rPh sb="0" eb="1">
      <t>カイ</t>
    </rPh>
    <phoneticPr fontId="5"/>
  </si>
  <si>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5"/>
  </si>
  <si>
    <t>①遠隔地等邦人安全情報関係費：
委嘱先からの月１回以上の報告</t>
    <rPh sb="1" eb="4">
      <t>エンカクチ</t>
    </rPh>
    <rPh sb="4" eb="5">
      <t>トウ</t>
    </rPh>
    <rPh sb="5" eb="7">
      <t>ホウジン</t>
    </rPh>
    <rPh sb="7" eb="9">
      <t>アンゼン</t>
    </rPh>
    <rPh sb="9" eb="11">
      <t>ジョウホウ</t>
    </rPh>
    <rPh sb="11" eb="14">
      <t>カンケイヒ</t>
    </rPh>
    <rPh sb="16" eb="19">
      <t>イショクサキ</t>
    </rPh>
    <rPh sb="22" eb="23">
      <t>ツキ</t>
    </rPh>
    <rPh sb="24" eb="27">
      <t>カイイジョウ</t>
    </rPh>
    <rPh sb="28" eb="30">
      <t>ホウコク</t>
    </rPh>
    <phoneticPr fontId="5"/>
  </si>
  <si>
    <t>委嘱先からの情報回数</t>
    <rPh sb="0" eb="3">
      <t>イショクサキ</t>
    </rPh>
    <rPh sb="6" eb="8">
      <t>ジョウホウ</t>
    </rPh>
    <rPh sb="8" eb="10">
      <t>カイスウ</t>
    </rPh>
    <phoneticPr fontId="5"/>
  </si>
  <si>
    <t>③国際ニュースモニタリングサービスの効果を定量的に示すことは難しいため。
④在外安全対策セミナーの効果を定量的に示すことは難しいため。</t>
    <rPh sb="1" eb="3">
      <t>コクサイ</t>
    </rPh>
    <rPh sb="18" eb="20">
      <t>コウカ</t>
    </rPh>
    <rPh sb="21" eb="24">
      <t>テイリョウテキ</t>
    </rPh>
    <rPh sb="25" eb="26">
      <t>シメ</t>
    </rPh>
    <rPh sb="30" eb="31">
      <t>ムズカ</t>
    </rPh>
    <rPh sb="38" eb="40">
      <t>ザイガイ</t>
    </rPh>
    <rPh sb="40" eb="42">
      <t>アンゼン</t>
    </rPh>
    <rPh sb="42" eb="44">
      <t>タイサク</t>
    </rPh>
    <rPh sb="49" eb="51">
      <t>コウカ</t>
    </rPh>
    <rPh sb="52" eb="55">
      <t>テイリョウテキ</t>
    </rPh>
    <rPh sb="56" eb="57">
      <t>シメ</t>
    </rPh>
    <rPh sb="61" eb="62">
      <t>ムズカ</t>
    </rPh>
    <phoneticPr fontId="5"/>
  </si>
  <si>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phoneticPr fontId="5"/>
  </si>
  <si>
    <t>④参加人数を増やすことで，より多くの在留邦人の安全対策に係る意識が向上したと考えられる。</t>
    <rPh sb="1" eb="3">
      <t>サンカ</t>
    </rPh>
    <rPh sb="3" eb="5">
      <t>ニンズウ</t>
    </rPh>
    <rPh sb="6" eb="7">
      <t>フ</t>
    </rPh>
    <rPh sb="15" eb="16">
      <t>オオ</t>
    </rPh>
    <rPh sb="18" eb="20">
      <t>ザイリュウ</t>
    </rPh>
    <rPh sb="20" eb="22">
      <t>ホウジン</t>
    </rPh>
    <rPh sb="23" eb="25">
      <t>アンゼン</t>
    </rPh>
    <rPh sb="25" eb="27">
      <t>タイサク</t>
    </rPh>
    <rPh sb="28" eb="29">
      <t>カカ</t>
    </rPh>
    <rPh sb="30" eb="32">
      <t>イシキ</t>
    </rPh>
    <rPh sb="33" eb="35">
      <t>コウジョウ</t>
    </rPh>
    <rPh sb="38" eb="39">
      <t>カンガ</t>
    </rPh>
    <phoneticPr fontId="5"/>
  </si>
  <si>
    <r>
      <t>6</t>
    </r>
    <r>
      <rPr>
        <sz val="11"/>
        <rFont val="ＭＳ Ｐゴシック"/>
        <family val="3"/>
        <charset val="128"/>
      </rPr>
      <t>44, 651, 668, 689, 697</t>
    </r>
    <phoneticPr fontId="5"/>
  </si>
  <si>
    <t>本事業は以下の５つの各事業により構成されている。
①遠隔地等邦人安全情報関係費：在外公館から離れた遠隔地や兼轄国における安全情報の収集・提供を現地情勢に通じた治安関係の専門家に委嘱する。
②安全対策連絡協議会関係経費：本邦や在外において，海外進出企業や在留邦人との間で治安情勢に関する意見交換会を行うことで，官民連携を強化する。
③国際ニュースモニタリングサービス関係経費：海外主要通信社の外電等を２４時間３６５日体制でモニタリングし，邦人が被害に遭うおそれのある事件等に係る外電等に接した場合には，外務省に対して速報するとともに，記事を和訳の上，官邸を含む関係者は携帯メールに一斉配信を行う。また，渡航情報発出等の邦人保護業務に活用できるようデータベース化する。
④遠隔地等在外邦人の安全対策に係る経費：危機管理会社の専門家を派遣し，在留邦人に対して，テロ・誘拐等の脅威に対する安全対策に係るセミナーを実施する（以下，本セミナーを在外安全対策セミナーとする。）。
⑤官民安全対策セミナー開催経費：国内の首都圏あるいは地方圏の中核都市において，海外進出企業等の安全管理担当者を対象に，最新のテロ・誘拐情勢や海外における安全対策等の情報を提供することを目的として，危機管理専門家及び外務省職員等を派遣し，講演を開催する（以下，本セミナーを国内安全対策セミナーとする。）。</t>
    <rPh sb="187" eb="189">
      <t>カイガイ</t>
    </rPh>
    <rPh sb="224" eb="225">
      <t>ア</t>
    </rPh>
    <rPh sb="236" eb="237">
      <t>カカ</t>
    </rPh>
    <rPh sb="254" eb="255">
      <t>タイ</t>
    </rPh>
    <rPh sb="257" eb="259">
      <t>ソクホウ</t>
    </rPh>
    <rPh sb="266" eb="268">
      <t>キジ</t>
    </rPh>
    <rPh sb="269" eb="271">
      <t>ワヤク</t>
    </rPh>
    <rPh sb="272" eb="273">
      <t>ウエ</t>
    </rPh>
    <rPh sb="274" eb="276">
      <t>カンテイ</t>
    </rPh>
    <rPh sb="277" eb="278">
      <t>フク</t>
    </rPh>
    <rPh sb="279" eb="282">
      <t>カンケイシャ</t>
    </rPh>
    <rPh sb="283" eb="285">
      <t>ケイタイ</t>
    </rPh>
    <rPh sb="289" eb="291">
      <t>イッセイ</t>
    </rPh>
    <rPh sb="291" eb="293">
      <t>ハイシン</t>
    </rPh>
    <rPh sb="294" eb="295">
      <t>オコナ</t>
    </rPh>
    <rPh sb="300" eb="302">
      <t>トコウ</t>
    </rPh>
    <rPh sb="302" eb="304">
      <t>ジョウホウ</t>
    </rPh>
    <rPh sb="304" eb="306">
      <t>ハッシュツ</t>
    </rPh>
    <rPh sb="306" eb="307">
      <t>トウ</t>
    </rPh>
    <rPh sb="308" eb="310">
      <t>ホウジン</t>
    </rPh>
    <rPh sb="310" eb="312">
      <t>ホゴ</t>
    </rPh>
    <rPh sb="312" eb="314">
      <t>ギョウム</t>
    </rPh>
    <rPh sb="315" eb="317">
      <t>カツヨウ</t>
    </rPh>
    <rPh sb="328" eb="329">
      <t>カ</t>
    </rPh>
    <rPh sb="334" eb="337">
      <t>エンカクチ</t>
    </rPh>
    <rPh sb="337" eb="338">
      <t>トウ</t>
    </rPh>
    <rPh sb="338" eb="340">
      <t>ザイガイ</t>
    </rPh>
    <rPh sb="340" eb="342">
      <t>ホウジン</t>
    </rPh>
    <rPh sb="343" eb="345">
      <t>アンゼン</t>
    </rPh>
    <rPh sb="345" eb="347">
      <t>タイサク</t>
    </rPh>
    <rPh sb="348" eb="349">
      <t>カカ</t>
    </rPh>
    <rPh sb="350" eb="352">
      <t>ケイヒ</t>
    </rPh>
    <rPh sb="373" eb="374">
      <t>タイ</t>
    </rPh>
    <rPh sb="380" eb="382">
      <t>ユウカイ</t>
    </rPh>
    <rPh sb="384" eb="386">
      <t>キョウイ</t>
    </rPh>
    <rPh sb="387" eb="388">
      <t>タイ</t>
    </rPh>
    <rPh sb="390" eb="392">
      <t>アンゼン</t>
    </rPh>
    <rPh sb="392" eb="394">
      <t>タイサク</t>
    </rPh>
    <rPh sb="395" eb="396">
      <t>カカ</t>
    </rPh>
    <rPh sb="402" eb="404">
      <t>ジッシ</t>
    </rPh>
    <rPh sb="407" eb="409">
      <t>イカ</t>
    </rPh>
    <rPh sb="410" eb="411">
      <t>ホン</t>
    </rPh>
    <rPh sb="416" eb="418">
      <t>ザイガイ</t>
    </rPh>
    <rPh sb="418" eb="420">
      <t>アンゼン</t>
    </rPh>
    <rPh sb="420" eb="422">
      <t>タイサク</t>
    </rPh>
    <rPh sb="444" eb="446">
      <t>カイサイ</t>
    </rPh>
    <rPh sb="446" eb="448">
      <t>ケイヒ</t>
    </rPh>
    <rPh sb="449" eb="451">
      <t>コクナイ</t>
    </rPh>
    <rPh sb="452" eb="455">
      <t>シュトケン</t>
    </rPh>
    <rPh sb="459" eb="462">
      <t>チホウケン</t>
    </rPh>
    <rPh sb="463" eb="465">
      <t>チュウカク</t>
    </rPh>
    <rPh sb="465" eb="467">
      <t>トシ</t>
    </rPh>
    <rPh sb="472" eb="474">
      <t>カイガイ</t>
    </rPh>
    <rPh sb="474" eb="476">
      <t>シンシュツ</t>
    </rPh>
    <rPh sb="476" eb="478">
      <t>キギョウ</t>
    </rPh>
    <rPh sb="478" eb="479">
      <t>トウ</t>
    </rPh>
    <rPh sb="480" eb="482">
      <t>アンゼン</t>
    </rPh>
    <rPh sb="482" eb="484">
      <t>カンリ</t>
    </rPh>
    <rPh sb="484" eb="487">
      <t>タントウシャ</t>
    </rPh>
    <rPh sb="488" eb="490">
      <t>タイショウ</t>
    </rPh>
    <rPh sb="492" eb="494">
      <t>サイシン</t>
    </rPh>
    <rPh sb="498" eb="500">
      <t>ユウカイ</t>
    </rPh>
    <rPh sb="500" eb="502">
      <t>ジョウセイ</t>
    </rPh>
    <rPh sb="503" eb="505">
      <t>カイガイ</t>
    </rPh>
    <rPh sb="509" eb="511">
      <t>アンゼン</t>
    </rPh>
    <rPh sb="511" eb="513">
      <t>タイサク</t>
    </rPh>
    <rPh sb="513" eb="514">
      <t>トウ</t>
    </rPh>
    <rPh sb="515" eb="517">
      <t>ジョウホウ</t>
    </rPh>
    <rPh sb="518" eb="520">
      <t>テイキョウ</t>
    </rPh>
    <rPh sb="525" eb="527">
      <t>モクテキ</t>
    </rPh>
    <rPh sb="531" eb="533">
      <t>キキ</t>
    </rPh>
    <rPh sb="533" eb="535">
      <t>カンリ</t>
    </rPh>
    <rPh sb="535" eb="538">
      <t>センモンカ</t>
    </rPh>
    <rPh sb="538" eb="539">
      <t>オヨ</t>
    </rPh>
    <rPh sb="540" eb="543">
      <t>ガイムショウ</t>
    </rPh>
    <rPh sb="543" eb="545">
      <t>ショクイン</t>
    </rPh>
    <rPh sb="545" eb="546">
      <t>トウ</t>
    </rPh>
    <rPh sb="547" eb="549">
      <t>ハケン</t>
    </rPh>
    <rPh sb="551" eb="553">
      <t>コウエン</t>
    </rPh>
    <rPh sb="554" eb="556">
      <t>カイサイ</t>
    </rPh>
    <rPh sb="559" eb="561">
      <t>イカ</t>
    </rPh>
    <rPh sb="562" eb="563">
      <t>ホン</t>
    </rPh>
    <rPh sb="568" eb="570">
      <t>コクナイ</t>
    </rPh>
    <rPh sb="570" eb="572">
      <t>アンゼン</t>
    </rPh>
    <rPh sb="572" eb="574">
      <t>タイサク</t>
    </rPh>
    <phoneticPr fontId="5"/>
  </si>
  <si>
    <t>③モニタリングを踏まえ，事件に係る記事を和訳した回数が多いほど，邦人が被害に遭うおそれのある事件を把握し得たと考えられる。</t>
    <rPh sb="8" eb="9">
      <t>フ</t>
    </rPh>
    <rPh sb="12" eb="14">
      <t>ジケン</t>
    </rPh>
    <rPh sb="15" eb="16">
      <t>カカ</t>
    </rPh>
    <rPh sb="17" eb="19">
      <t>キジ</t>
    </rPh>
    <rPh sb="20" eb="22">
      <t>ワヤク</t>
    </rPh>
    <rPh sb="24" eb="26">
      <t>カイスウ</t>
    </rPh>
    <rPh sb="27" eb="28">
      <t>オオ</t>
    </rPh>
    <rPh sb="32" eb="34">
      <t>ホウジン</t>
    </rPh>
    <rPh sb="35" eb="37">
      <t>ヒガイ</t>
    </rPh>
    <rPh sb="38" eb="39">
      <t>ア</t>
    </rPh>
    <rPh sb="46" eb="48">
      <t>ジケン</t>
    </rPh>
    <rPh sb="49" eb="51">
      <t>ハアク</t>
    </rPh>
    <rPh sb="52" eb="53">
      <t>エ</t>
    </rPh>
    <rPh sb="55" eb="56">
      <t>カンガ</t>
    </rPh>
    <phoneticPr fontId="5"/>
  </si>
  <si>
    <t>事件等記事（和訳）の専用ＨＰ掲載記事回数</t>
    <phoneticPr fontId="5"/>
  </si>
  <si>
    <t>③委託業者からの事件等の電話連絡件数</t>
    <phoneticPr fontId="5"/>
  </si>
  <si>
    <t>件</t>
    <rPh sb="0" eb="1">
      <t>ケン</t>
    </rPh>
    <phoneticPr fontId="5"/>
  </si>
  <si>
    <t>-</t>
    <phoneticPr fontId="5"/>
  </si>
  <si>
    <t>-</t>
    <phoneticPr fontId="5"/>
  </si>
  <si>
    <t>人</t>
    <rPh sb="0" eb="1">
      <t>ヒト</t>
    </rPh>
    <phoneticPr fontId="5"/>
  </si>
  <si>
    <t>-</t>
    <phoneticPr fontId="5"/>
  </si>
  <si>
    <t>-</t>
    <phoneticPr fontId="5"/>
  </si>
  <si>
    <t>回</t>
    <rPh sb="0" eb="1">
      <t>カイ</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</si>
  <si>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</si>
  <si>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97,437,421/38,538</t>
    <phoneticPr fontId="5"/>
  </si>
  <si>
    <t>106,236,850/39,576</t>
    <phoneticPr fontId="5"/>
  </si>
  <si>
    <t>165,410,136/43,537</t>
    <phoneticPr fontId="5"/>
  </si>
  <si>
    <t>59,227,907/28</t>
    <phoneticPr fontId="5"/>
  </si>
  <si>
    <t xml:space="preserve">              -</t>
    <phoneticPr fontId="5"/>
  </si>
  <si>
    <t xml:space="preserve">              -</t>
    <phoneticPr fontId="5"/>
  </si>
  <si>
    <t>迅速な初動体制構築等のため，海外における事件・事故等の速報記事の２４時間体制のモニタリングを実施しており，また，国内・外の安全対策セミナーにおいては，海外における危機管理・安全対策等を紹介しており，類似の事業はないと思料する。</t>
    <rPh sb="61" eb="63">
      <t>アンゼン</t>
    </rPh>
    <rPh sb="63" eb="65">
      <t>タイサク</t>
    </rPh>
    <phoneticPr fontId="5"/>
  </si>
  <si>
    <t xml:space="preserve">　国際ニュースモニタリングサービスについては，在アルジェリア邦人に対するテロ事件を踏まえ，26年度はモニタリングの対象とする情報ソースを拡充するなど，イスラム圏における情報収集能力を強化し，より一層網羅的に邦人が被害に遭うおそれのある事件を把握し得た。
　在外安全対策セミナーについては，シリアにおける邦人殺害テロ事件を受けて当初予定していた回数を上回って計28回実施し，多くの国の在留邦人に対して危機管理意識の向上に貢献した。
　国内安全対策セミナーについては，地方3都市において実施したほか，中東・北アフリカに進出している日本企業に対しての安全対策に係るセミナーを実施し，海外進出企業の安全管理者等の危機管理意識の向上に貢献した。
</t>
    <rPh sb="1" eb="3">
      <t>コクサイ</t>
    </rPh>
    <rPh sb="23" eb="24">
      <t>ザイ</t>
    </rPh>
    <rPh sb="30" eb="32">
      <t>ホウジン</t>
    </rPh>
    <rPh sb="33" eb="34">
      <t>タイ</t>
    </rPh>
    <rPh sb="38" eb="40">
      <t>ジケン</t>
    </rPh>
    <rPh sb="41" eb="42">
      <t>フ</t>
    </rPh>
    <rPh sb="47" eb="49">
      <t>ネンド</t>
    </rPh>
    <rPh sb="57" eb="59">
      <t>タイショウ</t>
    </rPh>
    <rPh sb="62" eb="64">
      <t>ジョウホウ</t>
    </rPh>
    <rPh sb="68" eb="70">
      <t>カクジュウ</t>
    </rPh>
    <rPh sb="79" eb="80">
      <t>ケン</t>
    </rPh>
    <rPh sb="84" eb="86">
      <t>ジョウホウ</t>
    </rPh>
    <rPh sb="86" eb="88">
      <t>シュウシュウ</t>
    </rPh>
    <rPh sb="88" eb="90">
      <t>ノウリョク</t>
    </rPh>
    <rPh sb="91" eb="93">
      <t>キョウカ</t>
    </rPh>
    <rPh sb="97" eb="99">
      <t>イッソウ</t>
    </rPh>
    <rPh sb="99" eb="102">
      <t>モウラテキ</t>
    </rPh>
    <rPh sb="103" eb="105">
      <t>ホウジン</t>
    </rPh>
    <rPh sb="106" eb="108">
      <t>ヒガイ</t>
    </rPh>
    <rPh sb="109" eb="110">
      <t>ア</t>
    </rPh>
    <rPh sb="117" eb="119">
      <t>ジケン</t>
    </rPh>
    <rPh sb="120" eb="122">
      <t>ハアク</t>
    </rPh>
    <rPh sb="123" eb="124">
      <t>エ</t>
    </rPh>
    <rPh sb="128" eb="130">
      <t>ザイガイ</t>
    </rPh>
    <rPh sb="130" eb="132">
      <t>アンゼン</t>
    </rPh>
    <rPh sb="132" eb="134">
      <t>タイサク</t>
    </rPh>
    <rPh sb="151" eb="153">
      <t>ホウジン</t>
    </rPh>
    <rPh sb="153" eb="155">
      <t>サツガイ</t>
    </rPh>
    <rPh sb="157" eb="159">
      <t>ジケン</t>
    </rPh>
    <rPh sb="160" eb="161">
      <t>ウ</t>
    </rPh>
    <rPh sb="163" eb="165">
      <t>トウショ</t>
    </rPh>
    <rPh sb="165" eb="167">
      <t>ヨテイ</t>
    </rPh>
    <rPh sb="171" eb="173">
      <t>カイスウ</t>
    </rPh>
    <rPh sb="174" eb="176">
      <t>ウワマワ</t>
    </rPh>
    <rPh sb="178" eb="179">
      <t>ケイ</t>
    </rPh>
    <rPh sb="181" eb="182">
      <t>カイ</t>
    </rPh>
    <rPh sb="182" eb="184">
      <t>ジッシ</t>
    </rPh>
    <rPh sb="186" eb="187">
      <t>オオ</t>
    </rPh>
    <rPh sb="189" eb="190">
      <t>クニ</t>
    </rPh>
    <rPh sb="191" eb="193">
      <t>ザイリュウ</t>
    </rPh>
    <rPh sb="193" eb="195">
      <t>ホウジン</t>
    </rPh>
    <rPh sb="196" eb="197">
      <t>タイ</t>
    </rPh>
    <rPh sb="199" eb="201">
      <t>キキ</t>
    </rPh>
    <rPh sb="201" eb="203">
      <t>カンリ</t>
    </rPh>
    <rPh sb="203" eb="205">
      <t>イシキ</t>
    </rPh>
    <rPh sb="206" eb="208">
      <t>コウジョウ</t>
    </rPh>
    <rPh sb="209" eb="211">
      <t>コウケン</t>
    </rPh>
    <rPh sb="216" eb="218">
      <t>コクナイ</t>
    </rPh>
    <rPh sb="218" eb="220">
      <t>アンゼン</t>
    </rPh>
    <rPh sb="220" eb="222">
      <t>タイサク</t>
    </rPh>
    <rPh sb="232" eb="234">
      <t>チホウ</t>
    </rPh>
    <rPh sb="235" eb="237">
      <t>トシ</t>
    </rPh>
    <rPh sb="241" eb="243">
      <t>ジッシ</t>
    </rPh>
    <rPh sb="248" eb="250">
      <t>チュウトウ</t>
    </rPh>
    <rPh sb="251" eb="252">
      <t>キタ</t>
    </rPh>
    <rPh sb="257" eb="259">
      <t>シンシュツ</t>
    </rPh>
    <rPh sb="263" eb="265">
      <t>ニホン</t>
    </rPh>
    <rPh sb="265" eb="267">
      <t>キギョウ</t>
    </rPh>
    <rPh sb="268" eb="269">
      <t>タイ</t>
    </rPh>
    <rPh sb="272" eb="274">
      <t>アンゼン</t>
    </rPh>
    <rPh sb="274" eb="276">
      <t>タイサク</t>
    </rPh>
    <rPh sb="277" eb="278">
      <t>カカ</t>
    </rPh>
    <rPh sb="284" eb="286">
      <t>ジッシ</t>
    </rPh>
    <rPh sb="288" eb="290">
      <t>カイガイ</t>
    </rPh>
    <rPh sb="290" eb="292">
      <t>シンシュツ</t>
    </rPh>
    <rPh sb="292" eb="294">
      <t>キギョウ</t>
    </rPh>
    <rPh sb="295" eb="297">
      <t>アンゼン</t>
    </rPh>
    <rPh sb="297" eb="300">
      <t>カンリシャ</t>
    </rPh>
    <rPh sb="300" eb="301">
      <t>トウ</t>
    </rPh>
    <rPh sb="302" eb="304">
      <t>キキ</t>
    </rPh>
    <rPh sb="304" eb="306">
      <t>カンリ</t>
    </rPh>
    <rPh sb="306" eb="308">
      <t>イシキ</t>
    </rPh>
    <rPh sb="309" eb="311">
      <t>コウジョウ</t>
    </rPh>
    <rPh sb="312" eb="314">
      <t>コウケン</t>
    </rPh>
    <phoneticPr fontId="5"/>
  </si>
  <si>
    <t xml:space="preserve">シリアにおける邦人殺害テロ事件を受け，アラビア語ニュースなどの国際ニュースモニタリングの対象範囲を更に拡充していく必要性は高まっている。また，在外安全対策セミナー実施時に，日本人学校の安全対策評価も行い，日本人学校の安全対策を強化することを通じて，在留邦人社会全体の安全対策の強化を図っていくことが求められている。国内安全対策セミナーに関しては，セミナー受講対象者を広げ実施していく。本方向性は，平成27年5月26日に発表された「在外邦人の安全対策強化に係る検討チーム」の提言とも軌を一にしている。
</t>
    <rPh sb="7" eb="9">
      <t>ホウジン</t>
    </rPh>
    <rPh sb="9" eb="11">
      <t>サツガイ</t>
    </rPh>
    <rPh sb="13" eb="15">
      <t>ジケン</t>
    </rPh>
    <rPh sb="16" eb="17">
      <t>ウ</t>
    </rPh>
    <rPh sb="49" eb="50">
      <t>サラ</t>
    </rPh>
    <rPh sb="51" eb="53">
      <t>カクジュウ</t>
    </rPh>
    <rPh sb="57" eb="60">
      <t>ヒツヨウセイ</t>
    </rPh>
    <rPh sb="61" eb="62">
      <t>タカ</t>
    </rPh>
    <rPh sb="83" eb="84">
      <t>ジ</t>
    </rPh>
    <rPh sb="102" eb="105">
      <t>ニホンジン</t>
    </rPh>
    <rPh sb="105" eb="107">
      <t>ガッコウ</t>
    </rPh>
    <rPh sb="108" eb="110">
      <t>アンゼン</t>
    </rPh>
    <rPh sb="110" eb="112">
      <t>タイサク</t>
    </rPh>
    <rPh sb="113" eb="115">
      <t>キョウカ</t>
    </rPh>
    <rPh sb="120" eb="121">
      <t>ツウ</t>
    </rPh>
    <rPh sb="124" eb="126">
      <t>ザイリュウ</t>
    </rPh>
    <rPh sb="126" eb="128">
      <t>ホウジン</t>
    </rPh>
    <rPh sb="128" eb="130">
      <t>シャカイ</t>
    </rPh>
    <rPh sb="130" eb="132">
      <t>ゼンタイ</t>
    </rPh>
    <rPh sb="133" eb="135">
      <t>アンゼン</t>
    </rPh>
    <rPh sb="135" eb="137">
      <t>タイサク</t>
    </rPh>
    <rPh sb="138" eb="140">
      <t>キョウカ</t>
    </rPh>
    <rPh sb="141" eb="142">
      <t>ハカ</t>
    </rPh>
    <rPh sb="149" eb="150">
      <t>モト</t>
    </rPh>
    <rPh sb="192" eb="193">
      <t>ホン</t>
    </rPh>
    <rPh sb="193" eb="196">
      <t>ホウコウセイ</t>
    </rPh>
    <rPh sb="198" eb="200">
      <t>ヘイセイ</t>
    </rPh>
    <rPh sb="202" eb="203">
      <t>ネン</t>
    </rPh>
    <rPh sb="204" eb="205">
      <t>ガツ</t>
    </rPh>
    <rPh sb="207" eb="208">
      <t>ニチ</t>
    </rPh>
    <rPh sb="209" eb="211">
      <t>ハッピョウ</t>
    </rPh>
    <rPh sb="215" eb="217">
      <t>ザイガイ</t>
    </rPh>
    <rPh sb="217" eb="219">
      <t>ホウジン</t>
    </rPh>
    <rPh sb="220" eb="222">
      <t>アンゼン</t>
    </rPh>
    <rPh sb="222" eb="224">
      <t>タイサク</t>
    </rPh>
    <rPh sb="224" eb="226">
      <t>キョウカ</t>
    </rPh>
    <rPh sb="227" eb="228">
      <t>カカ</t>
    </rPh>
    <rPh sb="229" eb="231">
      <t>ケントウ</t>
    </rPh>
    <rPh sb="236" eb="238">
      <t>テイゲン</t>
    </rPh>
    <rPh sb="240" eb="241">
      <t>キ</t>
    </rPh>
    <rPh sb="242" eb="243">
      <t>イツ</t>
    </rPh>
    <phoneticPr fontId="5"/>
  </si>
  <si>
    <t>リース費</t>
  </si>
  <si>
    <t>ＮＴＴファイナンス（株）機器リース</t>
  </si>
  <si>
    <t>外部委託</t>
  </si>
  <si>
    <t>（株）ＮＴＴデータ・Ｒ　システム機器保守契約</t>
  </si>
  <si>
    <t>通信社A，海外通信社との速報契約</t>
    <rPh sb="0" eb="3">
      <t>ツウシンシャ</t>
    </rPh>
    <rPh sb="5" eb="7">
      <t>カイガイ</t>
    </rPh>
    <rPh sb="7" eb="10">
      <t>ツウシンシャ</t>
    </rPh>
    <rPh sb="12" eb="14">
      <t>ソクホウ</t>
    </rPh>
    <rPh sb="14" eb="16">
      <t>ケイヤク</t>
    </rPh>
    <phoneticPr fontId="5"/>
  </si>
  <si>
    <t>通信社B，海外通信社との速報契約</t>
    <rPh sb="0" eb="3">
      <t>ツウシンシャ</t>
    </rPh>
    <rPh sb="5" eb="7">
      <t>カイガイ</t>
    </rPh>
    <rPh sb="7" eb="10">
      <t>ツウシンシャ</t>
    </rPh>
    <rPh sb="12" eb="14">
      <t>ソクホウ</t>
    </rPh>
    <rPh sb="14" eb="16">
      <t>ケイヤク</t>
    </rPh>
    <phoneticPr fontId="5"/>
  </si>
  <si>
    <t>通信社C，海外通信社との速報契約</t>
    <rPh sb="0" eb="3">
      <t>ツウシンシャ</t>
    </rPh>
    <rPh sb="5" eb="7">
      <t>カイガイ</t>
    </rPh>
    <rPh sb="7" eb="10">
      <t>ツウシンシャ</t>
    </rPh>
    <rPh sb="12" eb="14">
      <t>ソクホウ</t>
    </rPh>
    <rPh sb="14" eb="16">
      <t>ケイヤク</t>
    </rPh>
    <phoneticPr fontId="5"/>
  </si>
  <si>
    <t>海外通信社G</t>
    <rPh sb="0" eb="2">
      <t>カイガイ</t>
    </rPh>
    <rPh sb="2" eb="5">
      <t>ツウシンシャ</t>
    </rPh>
    <phoneticPr fontId="5"/>
  </si>
  <si>
    <t>ドメイン名維持管理・インターネットプロバイダー使用</t>
    <rPh sb="4" eb="5">
      <t>メイ</t>
    </rPh>
    <rPh sb="5" eb="7">
      <t>イジ</t>
    </rPh>
    <rPh sb="7" eb="9">
      <t>カンリ</t>
    </rPh>
    <rPh sb="23" eb="25">
      <t>シヨウ</t>
    </rPh>
    <phoneticPr fontId="5"/>
  </si>
  <si>
    <t>国際ニュースモニタリングサービス事業実施に伴う諸調整業務への対応</t>
    <rPh sb="0" eb="2">
      <t>コクサイ</t>
    </rPh>
    <rPh sb="16" eb="18">
      <t>ジギョウ</t>
    </rPh>
    <rPh sb="18" eb="20">
      <t>ジッシ</t>
    </rPh>
    <rPh sb="21" eb="22">
      <t>トモナ</t>
    </rPh>
    <rPh sb="23" eb="26">
      <t>ショチョウセイ</t>
    </rPh>
    <rPh sb="26" eb="28">
      <t>ギョウム</t>
    </rPh>
    <rPh sb="30" eb="32">
      <t>タイオウ</t>
    </rPh>
    <phoneticPr fontId="5"/>
  </si>
  <si>
    <t>保守費</t>
    <rPh sb="0" eb="2">
      <t>ホシュ</t>
    </rPh>
    <rPh sb="2" eb="3">
      <t>ヒ</t>
    </rPh>
    <phoneticPr fontId="5"/>
  </si>
  <si>
    <t>機器保守経費</t>
    <rPh sb="0" eb="2">
      <t>キキ</t>
    </rPh>
    <rPh sb="2" eb="4">
      <t>ホシュ</t>
    </rPh>
    <rPh sb="4" eb="6">
      <t>ケイヒ</t>
    </rPh>
    <phoneticPr fontId="5"/>
  </si>
  <si>
    <t>リース費</t>
    <rPh sb="3" eb="4">
      <t>ヒ</t>
    </rPh>
    <phoneticPr fontId="5"/>
  </si>
  <si>
    <t>サーバー機器リース費</t>
    <rPh sb="4" eb="6">
      <t>キキ</t>
    </rPh>
    <rPh sb="9" eb="10">
      <t>ヒ</t>
    </rPh>
    <phoneticPr fontId="5"/>
  </si>
  <si>
    <t>業務委託費</t>
    <rPh sb="0" eb="2">
      <t>ギョウム</t>
    </rPh>
    <rPh sb="2" eb="4">
      <t>イタク</t>
    </rPh>
    <rPh sb="4" eb="5">
      <t>ヒ</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</si>
  <si>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</si>
  <si>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Q.　専門家講師本人</t>
    <rPh sb="3" eb="6">
      <t>センモンカ</t>
    </rPh>
    <rPh sb="6" eb="8">
      <t>コウシ</t>
    </rPh>
    <rPh sb="8" eb="10">
      <t>ホンニン</t>
    </rPh>
    <phoneticPr fontId="5"/>
  </si>
  <si>
    <t>O.モービンペックホテル</t>
    <phoneticPr fontId="5"/>
  </si>
  <si>
    <t>R.（株）ティーケーピー</t>
    <rPh sb="3" eb="4">
      <t>カブ</t>
    </rPh>
    <phoneticPr fontId="5"/>
  </si>
  <si>
    <t>外務省職員B</t>
    <rPh sb="0" eb="3">
      <t>ガイムショウ</t>
    </rPh>
    <rPh sb="3" eb="5">
      <t>ショクイン</t>
    </rPh>
    <phoneticPr fontId="5"/>
  </si>
  <si>
    <t>外務省職員C</t>
    <rPh sb="0" eb="3">
      <t>ガイムショウ</t>
    </rPh>
    <rPh sb="3" eb="5">
      <t>ショクイン</t>
    </rPh>
    <phoneticPr fontId="5"/>
  </si>
  <si>
    <t>外務省職員D</t>
    <rPh sb="0" eb="3">
      <t>ガイムショウ</t>
    </rPh>
    <rPh sb="3" eb="5">
      <t>ショクイン</t>
    </rPh>
    <phoneticPr fontId="5"/>
  </si>
  <si>
    <t>外務省職員E</t>
    <rPh sb="0" eb="3">
      <t>ガイムショウ</t>
    </rPh>
    <rPh sb="3" eb="5">
      <t>ショクイン</t>
    </rPh>
    <phoneticPr fontId="5"/>
  </si>
  <si>
    <t>外務省職員F</t>
    <rPh sb="0" eb="3">
      <t>ガイムショウ</t>
    </rPh>
    <rPh sb="3" eb="5">
      <t>ショクイン</t>
    </rPh>
    <phoneticPr fontId="5"/>
  </si>
  <si>
    <t>専門家講師B</t>
    <rPh sb="0" eb="3">
      <t>センモンカ</t>
    </rPh>
    <rPh sb="3" eb="5">
      <t>コウシ</t>
    </rPh>
    <phoneticPr fontId="5"/>
  </si>
  <si>
    <t>専門家講師C</t>
    <rPh sb="0" eb="3">
      <t>センモンカ</t>
    </rPh>
    <rPh sb="3" eb="5">
      <t>コウシ</t>
    </rPh>
    <phoneticPr fontId="5"/>
  </si>
  <si>
    <t>随意契約</t>
    <rPh sb="0" eb="2">
      <t>ズイイ</t>
    </rPh>
    <rPh sb="2" eb="4">
      <t>ケイヤク</t>
    </rPh>
    <phoneticPr fontId="5"/>
  </si>
  <si>
    <t>モーベンピックホテル</t>
    <phoneticPr fontId="5"/>
  </si>
  <si>
    <t>会場借料</t>
    <rPh sb="0" eb="2">
      <t>カイジョウ</t>
    </rPh>
    <rPh sb="2" eb="4">
      <t>シャクリョウ</t>
    </rPh>
    <phoneticPr fontId="5"/>
  </si>
  <si>
    <t>外務省職員A</t>
    <rPh sb="0" eb="3">
      <t>ガイムショウ</t>
    </rPh>
    <rPh sb="3" eb="5">
      <t>ショクイン</t>
    </rPh>
    <phoneticPr fontId="5"/>
  </si>
  <si>
    <t>外務省職員C-1</t>
    <rPh sb="0" eb="3">
      <t>ガイムショウ</t>
    </rPh>
    <rPh sb="3" eb="5">
      <t>ショクイン</t>
    </rPh>
    <phoneticPr fontId="5"/>
  </si>
  <si>
    <t>外務省職員C-2</t>
    <rPh sb="0" eb="3">
      <t>ガイムショウ</t>
    </rPh>
    <rPh sb="3" eb="5">
      <t>ショクイン</t>
    </rPh>
    <phoneticPr fontId="5"/>
  </si>
  <si>
    <t>専門家講師A</t>
    <rPh sb="0" eb="3">
      <t>センモンカ</t>
    </rPh>
    <rPh sb="3" eb="5">
      <t>コウシ</t>
    </rPh>
    <phoneticPr fontId="5"/>
  </si>
  <si>
    <t>専門家講師B</t>
    <rPh sb="0" eb="3">
      <t>センモンカ</t>
    </rPh>
    <rPh sb="3" eb="5">
      <t>コウシ</t>
    </rPh>
    <phoneticPr fontId="5"/>
  </si>
  <si>
    <t>専門家講師C-1</t>
    <rPh sb="0" eb="3">
      <t>センモンカ</t>
    </rPh>
    <rPh sb="3" eb="5">
      <t>コウシ</t>
    </rPh>
    <phoneticPr fontId="5"/>
  </si>
  <si>
    <t>専門家講師C-2</t>
    <rPh sb="0" eb="3">
      <t>センモンカ</t>
    </rPh>
    <rPh sb="3" eb="5">
      <t>コウシ</t>
    </rPh>
    <phoneticPr fontId="5"/>
  </si>
  <si>
    <t>専門家講師D</t>
    <rPh sb="0" eb="3">
      <t>センモンカ</t>
    </rPh>
    <rPh sb="3" eb="5">
      <t>コウシ</t>
    </rPh>
    <phoneticPr fontId="5"/>
  </si>
  <si>
    <t>専門家講師E</t>
    <rPh sb="0" eb="3">
      <t>センモンカ</t>
    </rPh>
    <rPh sb="3" eb="5">
      <t>コウシ</t>
    </rPh>
    <phoneticPr fontId="5"/>
  </si>
  <si>
    <t>専門家講師F</t>
    <rPh sb="0" eb="3">
      <t>センモンカ</t>
    </rPh>
    <rPh sb="3" eb="5">
      <t>コウシ</t>
    </rPh>
    <phoneticPr fontId="5"/>
  </si>
  <si>
    <t>専門家講師G</t>
    <rPh sb="0" eb="3">
      <t>センモンカ</t>
    </rPh>
    <rPh sb="3" eb="5">
      <t>コウシ</t>
    </rPh>
    <phoneticPr fontId="5"/>
  </si>
  <si>
    <t>講演</t>
    <rPh sb="0" eb="2">
      <t>コウエン</t>
    </rPh>
    <phoneticPr fontId="5"/>
  </si>
  <si>
    <t>（株）ティーケーピー</t>
    <rPh sb="1" eb="2">
      <t>カブ</t>
    </rPh>
    <phoneticPr fontId="5"/>
  </si>
  <si>
    <t>会場・機材借料</t>
    <rPh sb="0" eb="2">
      <t>カイジョウ</t>
    </rPh>
    <rPh sb="3" eb="5">
      <t>キザイ</t>
    </rPh>
    <rPh sb="5" eb="7">
      <t>シャクリョウ</t>
    </rPh>
    <phoneticPr fontId="5"/>
  </si>
  <si>
    <t>平成26年10月1日現在の在留邦人数は約129万人，平成26年中の邦人海外渡航者数は約1,700万人であり，本事業の目的である海外邦人の安全に関する情報収集と官民連携は，国民や社会のニーズを的確に反映している。</t>
    <rPh sb="0" eb="2">
      <t>ヘイセイ</t>
    </rPh>
    <rPh sb="4" eb="5">
      <t>ネン</t>
    </rPh>
    <rPh sb="7" eb="8">
      <t>ガツ</t>
    </rPh>
    <rPh sb="9" eb="10">
      <t>ニチ</t>
    </rPh>
    <rPh sb="10" eb="12">
      <t>ゲンザイ</t>
    </rPh>
    <rPh sb="13" eb="15">
      <t>ザイリュウ</t>
    </rPh>
    <rPh sb="15" eb="18">
      <t>ホウジンスウ</t>
    </rPh>
    <rPh sb="19" eb="20">
      <t>ヤク</t>
    </rPh>
    <rPh sb="23" eb="25">
      <t>マンニン</t>
    </rPh>
    <rPh sb="26" eb="28">
      <t>ヘイセイ</t>
    </rPh>
    <rPh sb="30" eb="32">
      <t>ネンチュウ</t>
    </rPh>
    <rPh sb="33" eb="35">
      <t>ホウジン</t>
    </rPh>
    <rPh sb="35" eb="37">
      <t>カイガイ</t>
    </rPh>
    <rPh sb="37" eb="40">
      <t>トコウシャ</t>
    </rPh>
    <rPh sb="40" eb="41">
      <t>スウ</t>
    </rPh>
    <rPh sb="42" eb="43">
      <t>ヤク</t>
    </rPh>
    <rPh sb="48" eb="50">
      <t>マンニン</t>
    </rPh>
    <rPh sb="54" eb="55">
      <t>ホン</t>
    </rPh>
    <rPh sb="55" eb="57">
      <t>ジギョウ</t>
    </rPh>
    <rPh sb="58" eb="60">
      <t>モクテキ</t>
    </rPh>
    <rPh sb="63" eb="65">
      <t>カイガイ</t>
    </rPh>
    <rPh sb="65" eb="67">
      <t>ホウジン</t>
    </rPh>
    <rPh sb="68" eb="70">
      <t>アンゼン</t>
    </rPh>
    <rPh sb="71" eb="72">
      <t>カン</t>
    </rPh>
    <rPh sb="74" eb="76">
      <t>ジョウホウ</t>
    </rPh>
    <rPh sb="76" eb="78">
      <t>シュウシュウ</t>
    </rPh>
    <rPh sb="79" eb="81">
      <t>カンミン</t>
    </rPh>
    <rPh sb="81" eb="83">
      <t>レンケイ</t>
    </rPh>
    <rPh sb="85" eb="87">
      <t>コクミン</t>
    </rPh>
    <rPh sb="88" eb="90">
      <t>シャカイ</t>
    </rPh>
    <rPh sb="95" eb="97">
      <t>テキカク</t>
    </rPh>
    <rPh sb="98" eb="100">
      <t>ハンエイ</t>
    </rPh>
    <phoneticPr fontId="5"/>
  </si>
  <si>
    <t>海外邦人の安全を脅かすような各種事案発生に備えて，情報収集を行い，官民協力の枠組みを通じて提供することは政府の責務であり，民間等に委ねることができる事業ではない。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ジョウホウ</t>
    </rPh>
    <rPh sb="27" eb="29">
      <t>シュウシュウ</t>
    </rPh>
    <rPh sb="30" eb="31">
      <t>オコナ</t>
    </rPh>
    <rPh sb="33" eb="35">
      <t>カンミン</t>
    </rPh>
    <rPh sb="35" eb="37">
      <t>キョウリョク</t>
    </rPh>
    <rPh sb="38" eb="40">
      <t>ワクグ</t>
    </rPh>
    <rPh sb="42" eb="43">
      <t>ツウ</t>
    </rPh>
    <rPh sb="45" eb="47">
      <t>テイキョウ</t>
    </rPh>
    <rPh sb="52" eb="54">
      <t>セイフ</t>
    </rPh>
    <rPh sb="55" eb="57">
      <t>セキム</t>
    </rPh>
    <rPh sb="61" eb="63">
      <t>ミンカン</t>
    </rPh>
    <rPh sb="63" eb="64">
      <t>トウ</t>
    </rPh>
    <rPh sb="65" eb="66">
      <t>ユダ</t>
    </rPh>
    <rPh sb="74" eb="76">
      <t>ジギョウ</t>
    </rPh>
    <phoneticPr fontId="5"/>
  </si>
  <si>
    <t>国際ニュースモニタリング，在外安全対策セミナーの実施に関して，企画競争を実施するなどして，競争性の確保に努めている。</t>
    <phoneticPr fontId="5"/>
  </si>
  <si>
    <t>企画競争を行い，案件実施に必要な専門性とコストの妥当性を確認している。</t>
    <rPh sb="0" eb="2">
      <t>キカク</t>
    </rPh>
    <rPh sb="2" eb="4">
      <t>キョウソウ</t>
    </rPh>
    <rPh sb="5" eb="6">
      <t>オコナ</t>
    </rPh>
    <rPh sb="8" eb="10">
      <t>アンケン</t>
    </rPh>
    <rPh sb="10" eb="12">
      <t>ジッシ</t>
    </rPh>
    <rPh sb="13" eb="15">
      <t>ヒツヨウ</t>
    </rPh>
    <rPh sb="16" eb="19">
      <t>センモンセイ</t>
    </rPh>
    <rPh sb="24" eb="27">
      <t>ダトウセイ</t>
    </rPh>
    <rPh sb="28" eb="30">
      <t>カクニン</t>
    </rPh>
    <phoneticPr fontId="5"/>
  </si>
  <si>
    <t>委託先へ直接支払いをおこなっており，合理的である。</t>
    <rPh sb="0" eb="3">
      <t>イタクサキ</t>
    </rPh>
    <rPh sb="4" eb="6">
      <t>チョクセツ</t>
    </rPh>
    <rPh sb="6" eb="8">
      <t>シハラ</t>
    </rPh>
    <rPh sb="18" eb="21">
      <t>ゴウリテキ</t>
    </rPh>
    <phoneticPr fontId="5"/>
  </si>
  <si>
    <t>実費精算をしており，厳に必要なものに限り支出している。</t>
    <rPh sb="0" eb="2">
      <t>ジッピ</t>
    </rPh>
    <rPh sb="2" eb="4">
      <t>セイサン</t>
    </rPh>
    <rPh sb="10" eb="11">
      <t>ゲン</t>
    </rPh>
    <rPh sb="12" eb="14">
      <t>ヒツヨウ</t>
    </rPh>
    <rPh sb="18" eb="19">
      <t>カギ</t>
    </rPh>
    <rPh sb="20" eb="22">
      <t>シシュツ</t>
    </rPh>
    <phoneticPr fontId="5"/>
  </si>
  <si>
    <t>遠隔地等邦人安全情報関係費については，有益な情報提供がなされない委嘱先の契約を打ち切ったことから不用額が大きくなった。</t>
    <rPh sb="0" eb="3">
      <t>エンカクチ</t>
    </rPh>
    <rPh sb="3" eb="4">
      <t>トウ</t>
    </rPh>
    <rPh sb="4" eb="6">
      <t>ホウジン</t>
    </rPh>
    <rPh sb="6" eb="8">
      <t>アンゼン</t>
    </rPh>
    <rPh sb="8" eb="10">
      <t>ジョウホウ</t>
    </rPh>
    <rPh sb="10" eb="13">
      <t>カンケイヒ</t>
    </rPh>
    <rPh sb="19" eb="21">
      <t>ユウエキ</t>
    </rPh>
    <rPh sb="22" eb="24">
      <t>ジョウホウ</t>
    </rPh>
    <rPh sb="24" eb="26">
      <t>テイキョウ</t>
    </rPh>
    <rPh sb="32" eb="35">
      <t>イショクサキ</t>
    </rPh>
    <rPh sb="36" eb="38">
      <t>ケイヤク</t>
    </rPh>
    <rPh sb="39" eb="40">
      <t>ウ</t>
    </rPh>
    <rPh sb="41" eb="42">
      <t>キ</t>
    </rPh>
    <rPh sb="48" eb="50">
      <t>フヨウ</t>
    </rPh>
    <rPh sb="50" eb="51">
      <t>ガク</t>
    </rPh>
    <rPh sb="52" eb="53">
      <t>オオ</t>
    </rPh>
    <phoneticPr fontId="5"/>
  </si>
  <si>
    <t>国内外セミナーについては，最も効率的な日程を組む等，効率化に向けた工夫を行っている。</t>
    <rPh sb="0" eb="3">
      <t>コクナイガイ</t>
    </rPh>
    <rPh sb="13" eb="14">
      <t>モット</t>
    </rPh>
    <rPh sb="15" eb="17">
      <t>コウリツ</t>
    </rPh>
    <rPh sb="17" eb="18">
      <t>テキ</t>
    </rPh>
    <rPh sb="19" eb="21">
      <t>ニッテイ</t>
    </rPh>
    <rPh sb="22" eb="23">
      <t>ク</t>
    </rPh>
    <rPh sb="24" eb="25">
      <t>トウ</t>
    </rPh>
    <rPh sb="26" eb="29">
      <t>コウリツカ</t>
    </rPh>
    <rPh sb="30" eb="31">
      <t>ム</t>
    </rPh>
    <rPh sb="33" eb="35">
      <t>クフウ</t>
    </rPh>
    <rPh sb="36" eb="37">
      <t>オコナ</t>
    </rPh>
    <phoneticPr fontId="5"/>
  </si>
  <si>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ている。</t>
    <phoneticPr fontId="5"/>
  </si>
  <si>
    <t>企画競争を実施し，より効果的であるものの採用に努めている。</t>
    <rPh sb="0" eb="2">
      <t>キカク</t>
    </rPh>
    <rPh sb="2" eb="4">
      <t>キョウソウ</t>
    </rPh>
    <rPh sb="5" eb="7">
      <t>ジッシ</t>
    </rPh>
    <rPh sb="11" eb="14">
      <t>コウカテキ</t>
    </rPh>
    <rPh sb="20" eb="22">
      <t>サイヨウ</t>
    </rPh>
    <rPh sb="23" eb="24">
      <t>ツト</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</si>
  <si>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</si>
  <si>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遠隔地等邦人安全情報関係費については，委嘱先から提供された情報をホームページに掲載するほか，安全対策連絡協議会の場で民側と共有しており，十分に活用されている。
また，国際ニュースのモニタリングで得られた情報により，迅速な邦人被害の有無の確認又は初動体制の構築を実施し得ている。また，在外安全対策セミナーで取り扱った内容は，安全対策連絡協議会において適宜フォローアップがなされており，有効に活用されている。</t>
    <rPh sb="0" eb="3">
      <t>エンカクチ</t>
    </rPh>
    <rPh sb="3" eb="4">
      <t>トウ</t>
    </rPh>
    <rPh sb="4" eb="6">
      <t>ホウジン</t>
    </rPh>
    <rPh sb="6" eb="8">
      <t>アンゼン</t>
    </rPh>
    <rPh sb="8" eb="10">
      <t>ジョウホウ</t>
    </rPh>
    <rPh sb="10" eb="13">
      <t>カンケイヒ</t>
    </rPh>
    <rPh sb="19" eb="22">
      <t>イショクサキ</t>
    </rPh>
    <rPh sb="24" eb="26">
      <t>テイキョウ</t>
    </rPh>
    <rPh sb="29" eb="31">
      <t>ジョウホウ</t>
    </rPh>
    <rPh sb="50" eb="52">
      <t>レンラク</t>
    </rPh>
    <rPh sb="107" eb="109">
      <t>ジンソク</t>
    </rPh>
    <rPh sb="110" eb="112">
      <t>ホウジン</t>
    </rPh>
    <rPh sb="112" eb="114">
      <t>ヒガイ</t>
    </rPh>
    <rPh sb="115" eb="117">
      <t>ウム</t>
    </rPh>
    <rPh sb="118" eb="120">
      <t>カクニン</t>
    </rPh>
    <rPh sb="120" eb="121">
      <t>マタ</t>
    </rPh>
    <rPh sb="122" eb="124">
      <t>ショドウ</t>
    </rPh>
    <rPh sb="124" eb="126">
      <t>タイセイ</t>
    </rPh>
    <rPh sb="127" eb="129">
      <t>コウチク</t>
    </rPh>
    <rPh sb="130" eb="132">
      <t>ジッシ</t>
    </rPh>
    <rPh sb="133" eb="134">
      <t>エ</t>
    </rPh>
    <rPh sb="141" eb="143">
      <t>ザイガイ</t>
    </rPh>
    <rPh sb="143" eb="145">
      <t>アンゼン</t>
    </rPh>
    <rPh sb="145" eb="147">
      <t>タイサク</t>
    </rPh>
    <rPh sb="152" eb="153">
      <t>ト</t>
    </rPh>
    <rPh sb="154" eb="155">
      <t>アツカ</t>
    </rPh>
    <rPh sb="157" eb="159">
      <t>ナイヨウ</t>
    </rPh>
    <rPh sb="161" eb="163">
      <t>アンゼン</t>
    </rPh>
    <rPh sb="163" eb="165">
      <t>タイサク</t>
    </rPh>
    <rPh sb="165" eb="167">
      <t>レンラク</t>
    </rPh>
    <rPh sb="174" eb="176">
      <t>テキギ</t>
    </rPh>
    <rPh sb="191" eb="193">
      <t>ユウコウ</t>
    </rPh>
    <rPh sb="194" eb="196">
      <t>カツヨウ</t>
    </rPh>
    <phoneticPr fontId="5"/>
  </si>
  <si>
    <t>遠隔地等邦人安全情報関係経費：契約額及び外貨レートの影響による増。
国際ニュースモニタリングサービス関係経費：シリアにおける邦人殺害テロ事件等を受けて，邦人保護活動を抜本的に強化するべく，国際ニュースモニタリングサービスの業務に，アラビア語のニュースをモニタリング対象に追加して実施するため。
遠隔地等在外邦人の安全対策に係る経費：シリアにおける邦人殺害テロ事件等を受けて，邦人保護活動を抜本的に強化するべく，在外邦人の安全対策等の啓発の拡充のために，セミナー及びセミナー実施地に所在する日本人学校の安全評価を実施するため。
官民安全対策セミナー開催経費：シリアにおける邦人殺害テロ事件等を受けて，邦人保護活動を抜本的に強化するべく，海外における安全対策等の啓発を国内において拡充するため。</t>
    <rPh sb="0" eb="3">
      <t>エンカクチ</t>
    </rPh>
    <rPh sb="3" eb="4">
      <t>トウ</t>
    </rPh>
    <rPh sb="4" eb="6">
      <t>ホウジン</t>
    </rPh>
    <rPh sb="6" eb="8">
      <t>アンゼン</t>
    </rPh>
    <rPh sb="8" eb="10">
      <t>ジョウホウ</t>
    </rPh>
    <rPh sb="10" eb="12">
      <t>カンケイ</t>
    </rPh>
    <rPh sb="12" eb="14">
      <t>ケイヒ</t>
    </rPh>
    <rPh sb="15" eb="18">
      <t>ケイヤクガク</t>
    </rPh>
    <rPh sb="18" eb="19">
      <t>オヨ</t>
    </rPh>
    <rPh sb="20" eb="22">
      <t>ガイカ</t>
    </rPh>
    <rPh sb="26" eb="28">
      <t>エイキョウ</t>
    </rPh>
    <rPh sb="31" eb="32">
      <t>ゾウ</t>
    </rPh>
    <phoneticPr fontId="5"/>
  </si>
  <si>
    <t>遠隔地等在外邦人の安全対策に係る経費</t>
    <rPh sb="0" eb="3">
      <t>エンカクチ</t>
    </rPh>
    <rPh sb="3" eb="4">
      <t>トウ</t>
    </rPh>
    <rPh sb="4" eb="6">
      <t>ザイガイ</t>
    </rPh>
    <rPh sb="6" eb="8">
      <t>ホウジン</t>
    </rPh>
    <rPh sb="9" eb="11">
      <t>アンゼン</t>
    </rPh>
    <rPh sb="11" eb="13">
      <t>タイサク</t>
    </rPh>
    <rPh sb="14" eb="15">
      <t>カカ</t>
    </rPh>
    <rPh sb="16" eb="18">
      <t>ケイヒ</t>
    </rPh>
    <phoneticPr fontId="5"/>
  </si>
  <si>
    <t>海外における邦人の安全確保は政府に課された重要な責務であり，在外邦人の安全に係る情報収集を行い，適時適切に注意喚起等を行うことや，在留邦人・企業関係者と連携し，危機管理意識等の向上を図ることは重要である。
「在外邦人の安全対策強化に係る検討チーム」の提言，「経済財政運営と改革の基本方針」等でも邦人保護の取組について重要性が指摘されており，優先度の高い事業である。</t>
    <rPh sb="0" eb="2">
      <t>カイガイ</t>
    </rPh>
    <rPh sb="6" eb="8">
      <t>ホウジン</t>
    </rPh>
    <rPh sb="9" eb="11">
      <t>アンゼン</t>
    </rPh>
    <rPh sb="11" eb="13">
      <t>カクホ</t>
    </rPh>
    <rPh sb="14" eb="16">
      <t>セイフ</t>
    </rPh>
    <rPh sb="17" eb="18">
      <t>カ</t>
    </rPh>
    <rPh sb="21" eb="23">
      <t>ジュウヨウ</t>
    </rPh>
    <rPh sb="24" eb="26">
      <t>セキム</t>
    </rPh>
    <rPh sb="30" eb="32">
      <t>ザイガイ</t>
    </rPh>
    <rPh sb="32" eb="34">
      <t>ホウジン</t>
    </rPh>
    <rPh sb="35" eb="37">
      <t>アンゼン</t>
    </rPh>
    <rPh sb="38" eb="39">
      <t>カカ</t>
    </rPh>
    <rPh sb="40" eb="42">
      <t>ジョウホウ</t>
    </rPh>
    <rPh sb="42" eb="44">
      <t>シュウシュウ</t>
    </rPh>
    <rPh sb="45" eb="46">
      <t>オコナ</t>
    </rPh>
    <rPh sb="48" eb="50">
      <t>テキジ</t>
    </rPh>
    <rPh sb="50" eb="52">
      <t>テキセツ</t>
    </rPh>
    <rPh sb="53" eb="55">
      <t>チュウイ</t>
    </rPh>
    <rPh sb="55" eb="57">
      <t>カンキ</t>
    </rPh>
    <rPh sb="57" eb="58">
      <t>トウ</t>
    </rPh>
    <rPh sb="59" eb="60">
      <t>オコナ</t>
    </rPh>
    <rPh sb="65" eb="67">
      <t>ザイリュウ</t>
    </rPh>
    <rPh sb="67" eb="69">
      <t>ホウジン</t>
    </rPh>
    <rPh sb="70" eb="72">
      <t>キギョウ</t>
    </rPh>
    <rPh sb="72" eb="75">
      <t>カンケイシャ</t>
    </rPh>
    <rPh sb="76" eb="78">
      <t>レンケイ</t>
    </rPh>
    <rPh sb="80" eb="82">
      <t>キキ</t>
    </rPh>
    <rPh sb="82" eb="84">
      <t>カンリ</t>
    </rPh>
    <rPh sb="84" eb="86">
      <t>イシキ</t>
    </rPh>
    <rPh sb="86" eb="87">
      <t>トウ</t>
    </rPh>
    <rPh sb="88" eb="90">
      <t>コウジョウ</t>
    </rPh>
    <rPh sb="91" eb="92">
      <t>ハカ</t>
    </rPh>
    <rPh sb="96" eb="98">
      <t>ジュウヨウ</t>
    </rPh>
    <rPh sb="104" eb="106">
      <t>ザイガイ</t>
    </rPh>
    <rPh sb="106" eb="108">
      <t>ホウジン</t>
    </rPh>
    <rPh sb="109" eb="111">
      <t>アンゼン</t>
    </rPh>
    <rPh sb="111" eb="113">
      <t>タイサク</t>
    </rPh>
    <rPh sb="113" eb="115">
      <t>キョウカ</t>
    </rPh>
    <rPh sb="116" eb="117">
      <t>カカ</t>
    </rPh>
    <rPh sb="118" eb="120">
      <t>ケントウ</t>
    </rPh>
    <rPh sb="125" eb="127">
      <t>テイゲン</t>
    </rPh>
    <rPh sb="129" eb="131">
      <t>ケイザイ</t>
    </rPh>
    <rPh sb="131" eb="133">
      <t>ザイセイ</t>
    </rPh>
    <rPh sb="133" eb="135">
      <t>ウンエイ</t>
    </rPh>
    <rPh sb="136" eb="138">
      <t>カイカク</t>
    </rPh>
    <rPh sb="139" eb="141">
      <t>キホン</t>
    </rPh>
    <rPh sb="141" eb="143">
      <t>ホウシン</t>
    </rPh>
    <rPh sb="144" eb="145">
      <t>トウ</t>
    </rPh>
    <rPh sb="147" eb="149">
      <t>ホウジン</t>
    </rPh>
    <rPh sb="149" eb="151">
      <t>ホゴ</t>
    </rPh>
    <rPh sb="152" eb="154">
      <t>トリクミ</t>
    </rPh>
    <rPh sb="158" eb="161">
      <t>ジュウヨウセイ</t>
    </rPh>
    <rPh sb="162" eb="164">
      <t>シテキ</t>
    </rPh>
    <rPh sb="170" eb="173">
      <t>ユウセンド</t>
    </rPh>
    <rPh sb="174" eb="175">
      <t>タカ</t>
    </rPh>
    <rPh sb="176" eb="178">
      <t>ジギョウ</t>
    </rPh>
    <phoneticPr fontId="5"/>
  </si>
  <si>
    <t>国内外セミナーは，広く一般国民を対象としているところ参加費は無料としており，負担関係は妥当である。</t>
    <rPh sb="0" eb="3">
      <t>コクナイガイ</t>
    </rPh>
    <rPh sb="9" eb="10">
      <t>ヒロ</t>
    </rPh>
    <rPh sb="11" eb="13">
      <t>イッパン</t>
    </rPh>
    <rPh sb="13" eb="15">
      <t>コクミン</t>
    </rPh>
    <rPh sb="16" eb="18">
      <t>タイショウ</t>
    </rPh>
    <rPh sb="26" eb="29">
      <t>サンカヒ</t>
    </rPh>
    <rPh sb="30" eb="32">
      <t>ムリョウ</t>
    </rPh>
    <rPh sb="38" eb="40">
      <t>フタン</t>
    </rPh>
    <rPh sb="40" eb="42">
      <t>カンケイ</t>
    </rPh>
    <rPh sb="43" eb="45">
      <t>ダトウ</t>
    </rPh>
    <phoneticPr fontId="5"/>
  </si>
  <si>
    <t>現状通り</t>
  </si>
  <si>
    <t>シリアにおける邦人殺害テロ事件発生を受けて，より幅広く網羅的に安全情報を収集する必要性が高まっており，本件事業を強化する意義は高いと考えられる。</t>
    <phoneticPr fontId="5"/>
  </si>
  <si>
    <t>世界の治安情勢の悪化，邦人保護の重要性を踏まえ，本件事業を強力に推進することが重要。また，適切かつ効率的な事業実施に努める。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</si>
</sst>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33620</xdr:colOff>
      <xdr:row>139</xdr:row>
      <xdr:rowOff>246530</xdr:rowOff>
    </xdr:from>
    <xdr:to>
      <xdr:col>47</xdr:col>
      <xdr:colOff>2</xdr:colOff>
      <xdr:row>139</xdr:row>
      <xdr:rowOff>616324</xdr:rowOff>
    </xdr:to>
    <xdr:sp macro="" textlink="">
      <xdr:nvSpPr>
        <xdr:cNvPr id="2" name="正方形/長方形 1"/>
        <xdr:cNvSpPr/>
      </xdr:nvSpPr>
      <xdr:spPr>
        <a:xfrm>
          <a:off x="6129620" y="57004324"/>
          <a:ext cx="2297206" cy="3697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（２）安全対策連絡協議会関係経費</a:t>
          </a:r>
        </a:p>
      </xdr:txBody>
    </xdr:sp>
    <xdr:clientData/>
  </xdr:twoCellAnchor>
  <xdr:twoCellAnchor>
    <xdr:from>
      <xdr:col>34</xdr:col>
      <xdr:colOff>134470</xdr:colOff>
      <xdr:row>139</xdr:row>
      <xdr:rowOff>773206</xdr:rowOff>
    </xdr:from>
    <xdr:to>
      <xdr:col>46</xdr:col>
      <xdr:colOff>89647</xdr:colOff>
      <xdr:row>142</xdr:row>
      <xdr:rowOff>974912</xdr:rowOff>
    </xdr:to>
    <xdr:grpSp>
      <xdr:nvGrpSpPr>
        <xdr:cNvPr id="34" name="グループ化 33"/>
        <xdr:cNvGrpSpPr/>
      </xdr:nvGrpSpPr>
      <xdr:grpSpPr>
        <a:xfrm>
          <a:off x="6935320" y="48483931"/>
          <a:ext cx="2355477" cy="3430681"/>
          <a:chOff x="3641912" y="82004647"/>
          <a:chExt cx="2106706" cy="3429000"/>
        </a:xfrm>
      </xdr:grpSpPr>
      <xdr:grpSp>
        <xdr:nvGrpSpPr>
          <xdr:cNvPr id="35" name="グループ化 34"/>
          <xdr:cNvGrpSpPr/>
        </xdr:nvGrpSpPr>
        <xdr:grpSpPr>
          <a:xfrm>
            <a:off x="3653117" y="82004647"/>
            <a:ext cx="2057871" cy="999808"/>
            <a:chOff x="2627067" y="1587324"/>
            <a:chExt cx="2057871" cy="719660"/>
          </a:xfrm>
        </xdr:grpSpPr>
        <xdr:sp macro="" textlink="">
          <xdr:nvSpPr>
            <xdr:cNvPr id="41" name="正方形/長方形 40"/>
            <xdr:cNvSpPr/>
          </xdr:nvSpPr>
          <xdr:spPr>
            <a:xfrm>
              <a:off x="2940834" y="1700247"/>
              <a:ext cx="1378324" cy="606736"/>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2" name="正方形/長方形 41"/>
            <xdr:cNvSpPr/>
          </xdr:nvSpPr>
          <xdr:spPr>
            <a:xfrm>
              <a:off x="2627067" y="1587324"/>
              <a:ext cx="2057871" cy="719660"/>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０．０２百万円</a:t>
              </a:r>
            </a:p>
          </xdr:txBody>
        </xdr:sp>
      </xdr:grpSp>
      <xdr:cxnSp macro="">
        <xdr:nvCxnSpPr>
          <xdr:cNvPr id="36" name="直線コネクタ 35"/>
          <xdr:cNvCxnSpPr/>
        </xdr:nvCxnSpPr>
        <xdr:spPr>
          <a:xfrm flipH="1">
            <a:off x="4661647" y="83001971"/>
            <a:ext cx="11206" cy="773206"/>
          </a:xfrm>
          <a:prstGeom prst="line">
            <a:avLst/>
          </a:prstGeom>
          <a:noFill/>
          <a:ln w="19050" cap="flat" cmpd="sng" algn="ctr">
            <a:solidFill>
              <a:sysClr val="windowText" lastClr="000000"/>
            </a:solidFill>
            <a:prstDash val="solid"/>
          </a:ln>
          <a:effectLst/>
        </xdr:spPr>
      </xdr:cxnSp>
      <xdr:grpSp>
        <xdr:nvGrpSpPr>
          <xdr:cNvPr id="37" name="グループ化 36"/>
          <xdr:cNvGrpSpPr/>
        </xdr:nvGrpSpPr>
        <xdr:grpSpPr>
          <a:xfrm>
            <a:off x="3686736" y="83696734"/>
            <a:ext cx="1936805" cy="672353"/>
            <a:chOff x="79819" y="3111249"/>
            <a:chExt cx="1936805" cy="422178"/>
          </a:xfrm>
        </xdr:grpSpPr>
        <xdr:sp macro="" textlink="">
          <xdr:nvSpPr>
            <xdr:cNvPr id="39" name="正方形/長方形 38"/>
            <xdr:cNvSpPr/>
          </xdr:nvSpPr>
          <xdr:spPr>
            <a:xfrm>
              <a:off x="79819" y="3111250"/>
              <a:ext cx="1936805" cy="422177"/>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0" name="正方形/長方形 39"/>
            <xdr:cNvSpPr/>
          </xdr:nvSpPr>
          <xdr:spPr>
            <a:xfrm>
              <a:off x="79819" y="3111249"/>
              <a:ext cx="1936805" cy="391548"/>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（株）テリオ</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
              </a:r>
              <a:b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b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０．０２百万円</a:t>
              </a:r>
            </a:p>
          </xdr:txBody>
        </xdr:sp>
      </xdr:grpSp>
      <xdr:sp macro="" textlink="">
        <xdr:nvSpPr>
          <xdr:cNvPr id="38" name="大かっこ 37"/>
          <xdr:cNvSpPr/>
        </xdr:nvSpPr>
        <xdr:spPr>
          <a:xfrm>
            <a:off x="3641912" y="84503558"/>
            <a:ext cx="2106706" cy="93008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海外安全官民協力会議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水代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156882</xdr:colOff>
      <xdr:row>139</xdr:row>
      <xdr:rowOff>246529</xdr:rowOff>
    </xdr:from>
    <xdr:to>
      <xdr:col>22</xdr:col>
      <xdr:colOff>121771</xdr:colOff>
      <xdr:row>139</xdr:row>
      <xdr:rowOff>613921</xdr:rowOff>
    </xdr:to>
    <xdr:sp macro="" textlink="">
      <xdr:nvSpPr>
        <xdr:cNvPr id="45" name="正方形/長方形 44"/>
        <xdr:cNvSpPr/>
      </xdr:nvSpPr>
      <xdr:spPr>
        <a:xfrm>
          <a:off x="1411941" y="57004323"/>
          <a:ext cx="2654301" cy="36739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clientData/>
  </xdr:twoCellAnchor>
  <xdr:twoCellAnchor>
    <xdr:from>
      <xdr:col>7</xdr:col>
      <xdr:colOff>134470</xdr:colOff>
      <xdr:row>139</xdr:row>
      <xdr:rowOff>885265</xdr:rowOff>
    </xdr:from>
    <xdr:to>
      <xdr:col>28</xdr:col>
      <xdr:colOff>81322</xdr:colOff>
      <xdr:row>143</xdr:row>
      <xdr:rowOff>102547</xdr:rowOff>
    </xdr:to>
    <xdr:grpSp>
      <xdr:nvGrpSpPr>
        <xdr:cNvPr id="78" name="グループ化 77"/>
        <xdr:cNvGrpSpPr/>
      </xdr:nvGrpSpPr>
      <xdr:grpSpPr>
        <a:xfrm>
          <a:off x="1534645" y="48595990"/>
          <a:ext cx="4147377" cy="3522582"/>
          <a:chOff x="3262406" y="31927053"/>
          <a:chExt cx="3712028" cy="3520341"/>
        </a:xfrm>
      </xdr:grpSpPr>
      <xdr:sp macro="" textlink="">
        <xdr:nvSpPr>
          <xdr:cNvPr id="79" name="テキスト ボックス 78"/>
          <xdr:cNvSpPr txBox="1"/>
        </xdr:nvSpPr>
        <xdr:spPr bwMode="auto">
          <a:xfrm>
            <a:off x="3688230" y="33476259"/>
            <a:ext cx="2386853" cy="363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80" name="テキスト ボックス 79"/>
          <xdr:cNvSpPr txBox="1"/>
        </xdr:nvSpPr>
        <xdr:spPr bwMode="auto">
          <a:xfrm>
            <a:off x="4181289" y="31927053"/>
            <a:ext cx="1400735" cy="70597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１９百万円</a:t>
            </a:r>
            <a:endParaRPr kumimoji="1" lang="en-US" altLang="ja-JP" sz="1600"/>
          </a:p>
          <a:p>
            <a:endParaRPr kumimoji="1" lang="ja-JP" altLang="en-US" sz="1600"/>
          </a:p>
        </xdr:txBody>
      </xdr:sp>
      <xdr:cxnSp macro="">
        <xdr:nvCxnSpPr>
          <xdr:cNvPr id="81" name="直線矢印コネクタ 80"/>
          <xdr:cNvCxnSpPr/>
        </xdr:nvCxnSpPr>
        <xdr:spPr bwMode="auto">
          <a:xfrm>
            <a:off x="4909671" y="32644229"/>
            <a:ext cx="6650" cy="804677"/>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テキスト ボックス 81"/>
          <xdr:cNvSpPr txBox="1"/>
        </xdr:nvSpPr>
        <xdr:spPr bwMode="auto">
          <a:xfrm>
            <a:off x="3475317" y="33815755"/>
            <a:ext cx="3227295" cy="7334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Ａ．治安関係専門家等　２８人・社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計１９百万円</a:t>
            </a:r>
            <a:endParaRPr kumimoji="1" lang="en-US" altLang="ja-JP" sz="1600"/>
          </a:p>
          <a:p>
            <a:endParaRPr kumimoji="1" lang="ja-JP" altLang="en-US" sz="1100"/>
          </a:p>
        </xdr:txBody>
      </xdr:sp>
      <xdr:sp macro="" textlink="">
        <xdr:nvSpPr>
          <xdr:cNvPr id="83" name="大かっこ 82"/>
          <xdr:cNvSpPr/>
        </xdr:nvSpPr>
        <xdr:spPr>
          <a:xfrm>
            <a:off x="3262406" y="34630872"/>
            <a:ext cx="3712028"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clientData/>
  </xdr:twoCellAnchor>
  <xdr:oneCellAnchor>
    <xdr:from>
      <xdr:col>8</xdr:col>
      <xdr:colOff>123265</xdr:colOff>
      <xdr:row>142</xdr:row>
      <xdr:rowOff>414617</xdr:rowOff>
    </xdr:from>
    <xdr:ext cx="3372971" cy="661147"/>
    <xdr:sp macro="" textlink="">
      <xdr:nvSpPr>
        <xdr:cNvPr id="61" name="テキスト ボックス 60"/>
        <xdr:cNvSpPr txBox="1"/>
      </xdr:nvSpPr>
      <xdr:spPr>
        <a:xfrm>
          <a:off x="1557618" y="60399705"/>
          <a:ext cx="3372971"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兼轄国または遠隔地等の在留邦人や邦人旅行者に係る安全対策情報の提供</a:t>
          </a:r>
        </a:p>
      </xdr:txBody>
    </xdr:sp>
    <xdr:clientData/>
  </xdr:oneCellAnchor>
  <xdr:twoCellAnchor>
    <xdr:from>
      <xdr:col>8</xdr:col>
      <xdr:colOff>123264</xdr:colOff>
      <xdr:row>143</xdr:row>
      <xdr:rowOff>381000</xdr:rowOff>
    </xdr:from>
    <xdr:to>
      <xdr:col>27</xdr:col>
      <xdr:colOff>116649</xdr:colOff>
      <xdr:row>143</xdr:row>
      <xdr:rowOff>748392</xdr:rowOff>
    </xdr:to>
    <xdr:sp macro="" textlink="">
      <xdr:nvSpPr>
        <xdr:cNvPr id="94" name="正方形/長方形 93"/>
        <xdr:cNvSpPr/>
      </xdr:nvSpPr>
      <xdr:spPr>
        <a:xfrm>
          <a:off x="1557617" y="61441853"/>
          <a:ext cx="3399973" cy="367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（３）国際ニュースモニタリングサービス関係経費</a:t>
          </a:r>
        </a:p>
      </xdr:txBody>
    </xdr:sp>
    <xdr:clientData/>
  </xdr:twoCellAnchor>
  <xdr:twoCellAnchor>
    <xdr:from>
      <xdr:col>6</xdr:col>
      <xdr:colOff>44822</xdr:colOff>
      <xdr:row>144</xdr:row>
      <xdr:rowOff>0</xdr:rowOff>
    </xdr:from>
    <xdr:to>
      <xdr:col>49</xdr:col>
      <xdr:colOff>212912</xdr:colOff>
      <xdr:row>152</xdr:row>
      <xdr:rowOff>419046</xdr:rowOff>
    </xdr:to>
    <xdr:grpSp>
      <xdr:nvGrpSpPr>
        <xdr:cNvPr id="126" name="グループ化 125"/>
        <xdr:cNvGrpSpPr/>
      </xdr:nvGrpSpPr>
      <xdr:grpSpPr>
        <a:xfrm>
          <a:off x="1244972" y="53092350"/>
          <a:ext cx="8769165" cy="9029646"/>
          <a:chOff x="1452764" y="46462043"/>
          <a:chExt cx="8301590" cy="9025163"/>
        </a:xfrm>
      </xdr:grpSpPr>
      <xdr:sp macro="" textlink="">
        <xdr:nvSpPr>
          <xdr:cNvPr id="127" name="正方形/長方形 126"/>
          <xdr:cNvSpPr/>
        </xdr:nvSpPr>
        <xdr:spPr>
          <a:xfrm>
            <a:off x="7671653" y="53123247"/>
            <a:ext cx="2082701" cy="3743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28" name="テキスト ボックス 127"/>
          <xdr:cNvSpPr txBox="1"/>
        </xdr:nvSpPr>
        <xdr:spPr>
          <a:xfrm>
            <a:off x="4642491" y="46462043"/>
            <a:ext cx="1450415" cy="1533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165</a:t>
            </a:r>
            <a:r>
              <a:rPr kumimoji="1" lang="ja-JP" altLang="en-US" sz="1100">
                <a:solidFill>
                  <a:schemeClr val="tx1"/>
                </a:solidFill>
                <a:latin typeface="+mn-lt"/>
                <a:ea typeface="+mn-ea"/>
                <a:cs typeface="+mn-cs"/>
              </a:rPr>
              <a:t>百万円</a:t>
            </a:r>
            <a:endParaRPr lang="ja-JP" sz="1100">
              <a:solidFill>
                <a:schemeClr val="tx1"/>
              </a:solidFill>
            </a:endParaRPr>
          </a:p>
        </xdr:txBody>
      </xdr:sp>
      <xdr:sp macro="" textlink="">
        <xdr:nvSpPr>
          <xdr:cNvPr id="129" name="大かっこ 128"/>
          <xdr:cNvSpPr/>
        </xdr:nvSpPr>
        <xdr:spPr>
          <a:xfrm>
            <a:off x="3795271" y="50240426"/>
            <a:ext cx="1739951"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世界主要通信社の外電のモニタリング・翻訳・配信業務の委託</a:t>
            </a:r>
            <a:endParaRPr kumimoji="1" lang="en-US" altLang="ja-JP" sz="1100"/>
          </a:p>
        </xdr:txBody>
      </xdr:sp>
      <xdr:sp macro="" textlink="">
        <xdr:nvSpPr>
          <xdr:cNvPr id="130" name="正方形/長方形 129"/>
          <xdr:cNvSpPr/>
        </xdr:nvSpPr>
        <xdr:spPr>
          <a:xfrm>
            <a:off x="3807278" y="49083127"/>
            <a:ext cx="1874424"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sp macro="" textlink="">
        <xdr:nvSpPr>
          <xdr:cNvPr id="131" name="正方形/長方形 130"/>
          <xdr:cNvSpPr/>
        </xdr:nvSpPr>
        <xdr:spPr>
          <a:xfrm>
            <a:off x="5674874" y="53145659"/>
            <a:ext cx="2105665" cy="280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sp macro="" textlink="">
        <xdr:nvSpPr>
          <xdr:cNvPr id="132" name="正方形/長方形 131"/>
          <xdr:cNvSpPr/>
        </xdr:nvSpPr>
        <xdr:spPr>
          <a:xfrm>
            <a:off x="5822043" y="53669081"/>
            <a:ext cx="1730373" cy="856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a:t>
            </a:r>
            <a:r>
              <a:rPr kumimoji="1" lang="en-US" altLang="ja-JP" sz="1100" baseline="0">
                <a:solidFill>
                  <a:sysClr val="windowText" lastClr="000000"/>
                </a:solidFill>
              </a:rPr>
              <a:t>.</a:t>
            </a:r>
            <a:r>
              <a:rPr kumimoji="1" lang="ja-JP" altLang="en-US" sz="1100" baseline="0">
                <a:solidFill>
                  <a:sysClr val="windowText" lastClr="000000"/>
                </a:solidFill>
              </a:rPr>
              <a:t>（株）ＮＴＴデータ・</a:t>
            </a:r>
            <a:r>
              <a:rPr kumimoji="1" lang="en-US" altLang="ja-JP" sz="1100" baseline="0">
                <a:solidFill>
                  <a:sysClr val="windowText" lastClr="000000"/>
                </a:solidFill>
              </a:rPr>
              <a:t>S</a:t>
            </a:r>
            <a:br>
              <a:rPr kumimoji="1" lang="en-US" altLang="ja-JP" sz="1100" baseline="0">
                <a:solidFill>
                  <a:sysClr val="windowText" lastClr="000000"/>
                </a:solidFill>
              </a:rPr>
            </a:br>
            <a:r>
              <a:rPr kumimoji="1" lang="en-US" altLang="ja-JP" sz="1100" baseline="0">
                <a:solidFill>
                  <a:sysClr val="windowText" lastClr="000000"/>
                </a:solidFill>
              </a:rPr>
              <a:t>1</a:t>
            </a:r>
            <a:r>
              <a:rPr kumimoji="1" lang="ja-JP" altLang="en-US" sz="1100" baseline="0">
                <a:solidFill>
                  <a:sysClr val="windowText" lastClr="000000"/>
                </a:solidFill>
              </a:rPr>
              <a:t>百万円</a:t>
            </a:r>
          </a:p>
        </xdr:txBody>
      </xdr:sp>
      <xdr:sp macro="" textlink="">
        <xdr:nvSpPr>
          <xdr:cNvPr id="133" name="大かっこ 132"/>
          <xdr:cNvSpPr/>
        </xdr:nvSpPr>
        <xdr:spPr>
          <a:xfrm>
            <a:off x="5805235" y="54674220"/>
            <a:ext cx="1887790" cy="799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システム機器保守契約</a:t>
            </a:r>
          </a:p>
        </xdr:txBody>
      </xdr:sp>
      <xdr:sp macro="" textlink="">
        <xdr:nvSpPr>
          <xdr:cNvPr id="134" name="正方形/長方形 133"/>
          <xdr:cNvSpPr/>
        </xdr:nvSpPr>
        <xdr:spPr>
          <a:xfrm>
            <a:off x="1511352" y="53089549"/>
            <a:ext cx="1908042" cy="3649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35" name="正方形/長方形 134"/>
          <xdr:cNvSpPr/>
        </xdr:nvSpPr>
        <xdr:spPr>
          <a:xfrm>
            <a:off x="1452764" y="53667400"/>
            <a:ext cx="2033387" cy="8446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en-US" altLang="ja-JP" sz="1100"/>
              <a:t>0.6</a:t>
            </a:r>
            <a:r>
              <a:rPr kumimoji="1" lang="ja-JP" altLang="en-US" sz="1100"/>
              <a:t>百万円</a:t>
            </a:r>
          </a:p>
        </xdr:txBody>
      </xdr:sp>
      <xdr:sp macro="" textlink="">
        <xdr:nvSpPr>
          <xdr:cNvPr id="136" name="正方形/長方形 135"/>
          <xdr:cNvSpPr/>
        </xdr:nvSpPr>
        <xdr:spPr>
          <a:xfrm>
            <a:off x="7934912" y="53681006"/>
            <a:ext cx="1815060" cy="8310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ＮＴＴファイナンス（株）　　　　</a:t>
            </a:r>
            <a:r>
              <a:rPr kumimoji="1" lang="en-US" altLang="ja-JP" sz="1100"/>
              <a:t/>
            </a:r>
            <a:br>
              <a:rPr kumimoji="1" lang="en-US" altLang="ja-JP" sz="1100"/>
            </a:br>
            <a:r>
              <a:rPr kumimoji="1" lang="en-US" altLang="ja-JP" sz="1100"/>
              <a:t>4</a:t>
            </a:r>
            <a:r>
              <a:rPr kumimoji="1" lang="ja-JP" altLang="en-US" sz="1100"/>
              <a:t>百万円</a:t>
            </a:r>
          </a:p>
        </xdr:txBody>
      </xdr:sp>
      <xdr:sp macro="" textlink="">
        <xdr:nvSpPr>
          <xdr:cNvPr id="137" name="大かっこ 136"/>
          <xdr:cNvSpPr/>
        </xdr:nvSpPr>
        <xdr:spPr>
          <a:xfrm>
            <a:off x="1489047" y="54638921"/>
            <a:ext cx="2044727" cy="848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ドメイン名維持管理・</a:t>
            </a:r>
            <a:endParaRPr kumimoji="1" lang="en-US" altLang="ja-JP" sz="1100"/>
          </a:p>
          <a:p>
            <a:pPr algn="l"/>
            <a:r>
              <a:rPr kumimoji="1" lang="ja-JP" altLang="en-US" sz="1100"/>
              <a:t>　インターネットプロバイダー</a:t>
            </a:r>
            <a:endParaRPr kumimoji="1" lang="en-US" altLang="ja-JP" sz="1100"/>
          </a:p>
          <a:p>
            <a:pPr algn="l"/>
            <a:r>
              <a:rPr kumimoji="1" lang="ja-JP" altLang="en-US" sz="1100"/>
              <a:t>　　　　　　使用契約</a:t>
            </a:r>
          </a:p>
        </xdr:txBody>
      </xdr:sp>
      <xdr:sp macro="" textlink="">
        <xdr:nvSpPr>
          <xdr:cNvPr id="138" name="正方形/長方形 137"/>
          <xdr:cNvSpPr/>
        </xdr:nvSpPr>
        <xdr:spPr>
          <a:xfrm>
            <a:off x="6875556" y="51226360"/>
            <a:ext cx="1591449" cy="5294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各海外通信社</a:t>
            </a:r>
            <a:r>
              <a:rPr kumimoji="1" lang="en-US" altLang="ja-JP" sz="1100"/>
              <a:t/>
            </a:r>
            <a:br>
              <a:rPr kumimoji="1" lang="en-US" altLang="ja-JP" sz="1100"/>
            </a:br>
            <a:r>
              <a:rPr kumimoji="1" lang="en-US" altLang="ja-JP" sz="1100"/>
              <a:t>13</a:t>
            </a:r>
            <a:r>
              <a:rPr kumimoji="1" lang="ja-JP" altLang="en-US" sz="1100"/>
              <a:t>百万円</a:t>
            </a:r>
          </a:p>
        </xdr:txBody>
      </xdr:sp>
      <xdr:sp macro="" textlink="">
        <xdr:nvSpPr>
          <xdr:cNvPr id="139" name="大かっこ 138"/>
          <xdr:cNvSpPr/>
        </xdr:nvSpPr>
        <xdr:spPr>
          <a:xfrm>
            <a:off x="7078595" y="51833157"/>
            <a:ext cx="1110663" cy="292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速報契約</a:t>
            </a:r>
            <a:endParaRPr kumimoji="1" lang="en-US" altLang="ja-JP" sz="1100"/>
          </a:p>
        </xdr:txBody>
      </xdr:sp>
      <xdr:sp macro="" textlink="">
        <xdr:nvSpPr>
          <xdr:cNvPr id="140" name="正方形/長方形 139"/>
          <xdr:cNvSpPr/>
        </xdr:nvSpPr>
        <xdr:spPr>
          <a:xfrm>
            <a:off x="7193643" y="48114911"/>
            <a:ext cx="1740861" cy="740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期間業務職員　　　　　　　　　</a:t>
            </a:r>
            <a:r>
              <a:rPr kumimoji="1" lang="en-US" altLang="ja-JP" sz="1100"/>
              <a:t/>
            </a:r>
            <a:br>
              <a:rPr kumimoji="1" lang="en-US" altLang="ja-JP" sz="1100"/>
            </a:br>
            <a:r>
              <a:rPr kumimoji="1" lang="en-US" altLang="ja-JP" sz="1100"/>
              <a:t>2</a:t>
            </a:r>
            <a:r>
              <a:rPr kumimoji="1" lang="ja-JP" altLang="en-US" sz="1100"/>
              <a:t>百万円</a:t>
            </a:r>
          </a:p>
        </xdr:txBody>
      </xdr:sp>
      <xdr:sp macro="" textlink="">
        <xdr:nvSpPr>
          <xdr:cNvPr id="141" name="正方形/長方形 140"/>
          <xdr:cNvSpPr/>
        </xdr:nvSpPr>
        <xdr:spPr>
          <a:xfrm>
            <a:off x="6733615" y="50824441"/>
            <a:ext cx="2008735"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42" name="テキスト ボックス 141"/>
          <xdr:cNvSpPr txBox="1"/>
        </xdr:nvSpPr>
        <xdr:spPr>
          <a:xfrm>
            <a:off x="3728035" y="49555401"/>
            <a:ext cx="1863218" cy="60506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en-US" altLang="ja-JP" sz="1100"/>
              <a:t>163</a:t>
            </a:r>
            <a:r>
              <a:rPr kumimoji="1" lang="ja-JP" altLang="en-US" sz="1100"/>
              <a:t>百万円</a:t>
            </a:r>
          </a:p>
        </xdr:txBody>
      </xdr:sp>
      <xdr:cxnSp macro="">
        <xdr:nvCxnSpPr>
          <xdr:cNvPr id="143" name="直線コネクタ 142"/>
          <xdr:cNvCxnSpPr/>
        </xdr:nvCxnSpPr>
        <xdr:spPr>
          <a:xfrm rot="16200000" flipH="1">
            <a:off x="5131304" y="48254154"/>
            <a:ext cx="493486" cy="8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4" name="直線コネクタ 143"/>
          <xdr:cNvCxnSpPr/>
        </xdr:nvCxnSpPr>
        <xdr:spPr>
          <a:xfrm>
            <a:off x="4633686" y="48500393"/>
            <a:ext cx="2523939"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コネクタ 144"/>
          <xdr:cNvCxnSpPr/>
        </xdr:nvCxnSpPr>
        <xdr:spPr>
          <a:xfrm rot="16200000" flipH="1">
            <a:off x="4320663" y="48813401"/>
            <a:ext cx="626836" cy="806"/>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6" name="直線コネクタ 145"/>
          <xdr:cNvCxnSpPr/>
        </xdr:nvCxnSpPr>
        <xdr:spPr>
          <a:xfrm rot="16200000" flipH="1">
            <a:off x="3590019" y="52149375"/>
            <a:ext cx="195126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7" name="直線コネクタ 146"/>
          <xdr:cNvCxnSpPr/>
        </xdr:nvCxnSpPr>
        <xdr:spPr>
          <a:xfrm>
            <a:off x="4565650" y="51493057"/>
            <a:ext cx="2294432"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8" name="直線コネクタ 147"/>
          <xdr:cNvCxnSpPr/>
        </xdr:nvCxnSpPr>
        <xdr:spPr>
          <a:xfrm>
            <a:off x="2438400" y="52451907"/>
            <a:ext cx="6502400" cy="2268"/>
          </a:xfrm>
          <a:prstGeom prst="line">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49" name="直線コネクタ 148"/>
          <xdr:cNvCxnSpPr/>
        </xdr:nvCxnSpPr>
        <xdr:spPr>
          <a:xfrm rot="16200000" flipH="1">
            <a:off x="6383059" y="52788055"/>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0" name="直線コネクタ 149"/>
          <xdr:cNvCxnSpPr/>
        </xdr:nvCxnSpPr>
        <xdr:spPr>
          <a:xfrm rot="16200000" flipH="1">
            <a:off x="2115860" y="52774447"/>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1" name="直線コネクタ 150"/>
          <xdr:cNvCxnSpPr/>
        </xdr:nvCxnSpPr>
        <xdr:spPr>
          <a:xfrm rot="16200000" flipH="1">
            <a:off x="8618260" y="52776715"/>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2" name="正方形/長方形 151"/>
          <xdr:cNvSpPr/>
        </xdr:nvSpPr>
        <xdr:spPr>
          <a:xfrm>
            <a:off x="3684438" y="53095525"/>
            <a:ext cx="1908042" cy="3649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53" name="正方形/長方形 152"/>
          <xdr:cNvSpPr/>
        </xdr:nvSpPr>
        <xdr:spPr>
          <a:xfrm>
            <a:off x="3629025" y="53673376"/>
            <a:ext cx="2033387" cy="8446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 </a:t>
            </a:r>
            <a:r>
              <a:rPr kumimoji="1" lang="ja-JP" altLang="en-US" sz="1100"/>
              <a:t>東日本電信電話株式会社</a:t>
            </a:r>
            <a:r>
              <a:rPr kumimoji="1" lang="en-US" altLang="ja-JP" sz="1100"/>
              <a:t/>
            </a:r>
            <a:br>
              <a:rPr kumimoji="1" lang="en-US" altLang="ja-JP" sz="1100"/>
            </a:br>
            <a:r>
              <a:rPr kumimoji="1" lang="en-US" altLang="ja-JP" sz="1100"/>
              <a:t>0.1</a:t>
            </a:r>
            <a:r>
              <a:rPr kumimoji="1" lang="ja-JP" altLang="en-US" sz="1100"/>
              <a:t>百万円</a:t>
            </a:r>
          </a:p>
        </xdr:txBody>
      </xdr:sp>
      <xdr:sp macro="" textlink="">
        <xdr:nvSpPr>
          <xdr:cNvPr id="154" name="大かっこ 153"/>
          <xdr:cNvSpPr/>
        </xdr:nvSpPr>
        <xdr:spPr>
          <a:xfrm>
            <a:off x="3662133" y="54644898"/>
            <a:ext cx="2044727" cy="828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インターネット回線</a:t>
            </a:r>
            <a:endParaRPr kumimoji="1" lang="en-US" altLang="ja-JP" sz="1100"/>
          </a:p>
          <a:p>
            <a:pPr algn="ctr"/>
            <a:r>
              <a:rPr kumimoji="1" lang="ja-JP" altLang="en-US" sz="1100"/>
              <a:t>利用契約</a:t>
            </a:r>
          </a:p>
        </xdr:txBody>
      </xdr:sp>
    </xdr:grpSp>
    <xdr:clientData/>
  </xdr:twoCellAnchor>
  <xdr:twoCellAnchor>
    <xdr:from>
      <xdr:col>40</xdr:col>
      <xdr:colOff>33617</xdr:colOff>
      <xdr:row>151</xdr:row>
      <xdr:rowOff>649941</xdr:rowOff>
    </xdr:from>
    <xdr:to>
      <xdr:col>49</xdr:col>
      <xdr:colOff>224118</xdr:colOff>
      <xdr:row>152</xdr:row>
      <xdr:rowOff>444875</xdr:rowOff>
    </xdr:to>
    <xdr:sp macro="" textlink="">
      <xdr:nvSpPr>
        <xdr:cNvPr id="155" name="大かっこ 154"/>
        <xdr:cNvSpPr/>
      </xdr:nvSpPr>
      <xdr:spPr>
        <a:xfrm>
          <a:off x="7205382" y="70316912"/>
          <a:ext cx="1804148" cy="870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サーバー機器リース契約</a:t>
          </a:r>
        </a:p>
      </xdr:txBody>
    </xdr:sp>
    <xdr:clientData/>
  </xdr:twoCellAnchor>
  <xdr:twoCellAnchor>
    <xdr:from>
      <xdr:col>8</xdr:col>
      <xdr:colOff>33618</xdr:colOff>
      <xdr:row>154</xdr:row>
      <xdr:rowOff>0</xdr:rowOff>
    </xdr:from>
    <xdr:to>
      <xdr:col>42</xdr:col>
      <xdr:colOff>40821</xdr:colOff>
      <xdr:row>160</xdr:row>
      <xdr:rowOff>40582</xdr:rowOff>
    </xdr:to>
    <xdr:grpSp>
      <xdr:nvGrpSpPr>
        <xdr:cNvPr id="169" name="グループ化 168"/>
        <xdr:cNvGrpSpPr/>
      </xdr:nvGrpSpPr>
      <xdr:grpSpPr>
        <a:xfrm>
          <a:off x="1633818" y="63855600"/>
          <a:ext cx="6808053" cy="6498532"/>
          <a:chOff x="2012097" y="60782654"/>
          <a:chExt cx="6103203" cy="6495170"/>
        </a:xfrm>
      </xdr:grpSpPr>
      <xdr:cxnSp macro="">
        <xdr:nvCxnSpPr>
          <xdr:cNvPr id="170" name="直線矢印コネクタ 169"/>
          <xdr:cNvCxnSpPr/>
        </xdr:nvCxnSpPr>
        <xdr:spPr>
          <a:xfrm>
            <a:off x="4484802" y="61300065"/>
            <a:ext cx="15000" cy="186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1" name="テキスト ボックス 170"/>
          <xdr:cNvSpPr txBox="1"/>
        </xdr:nvSpPr>
        <xdr:spPr>
          <a:xfrm>
            <a:off x="3604079" y="60782654"/>
            <a:ext cx="1812419" cy="5048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59</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xnSp macro="">
        <xdr:nvCxnSpPr>
          <xdr:cNvPr id="172" name="直線矢印コネクタ 171"/>
          <xdr:cNvCxnSpPr/>
        </xdr:nvCxnSpPr>
        <xdr:spPr>
          <a:xfrm flipV="1">
            <a:off x="4488597" y="62073331"/>
            <a:ext cx="749885" cy="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3" name="テキスト ボックス 172"/>
          <xdr:cNvSpPr txBox="1"/>
        </xdr:nvSpPr>
        <xdr:spPr>
          <a:xfrm>
            <a:off x="5296807" y="61946065"/>
            <a:ext cx="1773918" cy="4947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Ｍ</a:t>
            </a:r>
            <a:r>
              <a:rPr kumimoji="1" lang="en-US" altLang="ja-JP" sz="1000"/>
              <a:t>. </a:t>
            </a:r>
            <a:r>
              <a:rPr kumimoji="1" lang="ja-JP" altLang="en-US" sz="1000"/>
              <a:t>在外公館職員等旅費　　　　　　　　　　　　　　</a:t>
            </a:r>
            <a:r>
              <a:rPr kumimoji="1" lang="en-US" altLang="ja-JP" sz="1000"/>
              <a:t>0.3</a:t>
            </a:r>
            <a:r>
              <a:rPr kumimoji="1" lang="ja-JP" altLang="en-US" sz="1000"/>
              <a:t>百万円</a:t>
            </a:r>
          </a:p>
        </xdr:txBody>
      </xdr:sp>
      <xdr:sp macro="" textlink="">
        <xdr:nvSpPr>
          <xdr:cNvPr id="174" name="テキスト ボックス 173"/>
          <xdr:cNvSpPr txBox="1"/>
        </xdr:nvSpPr>
        <xdr:spPr>
          <a:xfrm>
            <a:off x="4159250" y="63760350"/>
            <a:ext cx="3867149" cy="7071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コントロール・リスクス株式会社</a:t>
            </a:r>
            <a:endParaRPr kumimoji="1" lang="en-US" altLang="ja-JP" sz="1100"/>
          </a:p>
          <a:p>
            <a:pPr algn="ctr"/>
            <a:r>
              <a:rPr kumimoji="1" lang="en-US" altLang="ja-JP" sz="1000"/>
              <a:t>59</a:t>
            </a:r>
            <a:r>
              <a:rPr kumimoji="1" lang="ja-JP" altLang="en-US" sz="1000"/>
              <a:t>百万円</a:t>
            </a:r>
          </a:p>
        </xdr:txBody>
      </xdr:sp>
      <xdr:sp macro="" textlink="">
        <xdr:nvSpPr>
          <xdr:cNvPr id="175" name="大かっこ 174"/>
          <xdr:cNvSpPr/>
        </xdr:nvSpPr>
        <xdr:spPr>
          <a:xfrm>
            <a:off x="4120696" y="64610342"/>
            <a:ext cx="3994604" cy="70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安全対策に係る専門知識を有する専門家講師の派遣及び研修資料作成等に係る業務委託</a:t>
            </a:r>
            <a:endParaRPr kumimoji="1" lang="en-US" altLang="ja-JP" sz="1100"/>
          </a:p>
        </xdr:txBody>
      </xdr:sp>
      <xdr:sp macro="" textlink="">
        <xdr:nvSpPr>
          <xdr:cNvPr id="176" name="大かっこ 175"/>
          <xdr:cNvSpPr/>
        </xdr:nvSpPr>
        <xdr:spPr>
          <a:xfrm>
            <a:off x="5419272" y="62592858"/>
            <a:ext cx="1631041" cy="732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セミナー講師派遣</a:t>
            </a:r>
          </a:p>
        </xdr:txBody>
      </xdr:sp>
      <xdr:cxnSp macro="">
        <xdr:nvCxnSpPr>
          <xdr:cNvPr id="177" name="直線コネクタ 176"/>
          <xdr:cNvCxnSpPr/>
        </xdr:nvCxnSpPr>
        <xdr:spPr>
          <a:xfrm flipH="1">
            <a:off x="2874950" y="62082136"/>
            <a:ext cx="1595452" cy="11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直線矢印コネクタ 177"/>
          <xdr:cNvCxnSpPr/>
        </xdr:nvCxnSpPr>
        <xdr:spPr>
          <a:xfrm flipH="1">
            <a:off x="2863744" y="62093742"/>
            <a:ext cx="11206" cy="3641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テキスト ボックス 178"/>
          <xdr:cNvSpPr txBox="1"/>
        </xdr:nvSpPr>
        <xdr:spPr>
          <a:xfrm>
            <a:off x="2012097" y="65973247"/>
            <a:ext cx="1773010"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Ｎ</a:t>
            </a:r>
            <a:r>
              <a:rPr kumimoji="1" lang="en-US" altLang="ja-JP" sz="1000"/>
              <a:t>. </a:t>
            </a:r>
            <a:r>
              <a:rPr kumimoji="1" lang="ja-JP" altLang="en-US" sz="1000"/>
              <a:t>専門家講師本人　　　　　　　　　　　　　　</a:t>
            </a:r>
            <a:r>
              <a:rPr kumimoji="1" lang="en-US" altLang="ja-JP" sz="1000"/>
              <a:t>0.07</a:t>
            </a:r>
            <a:r>
              <a:rPr kumimoji="1" lang="ja-JP" altLang="en-US" sz="1000"/>
              <a:t>百万円</a:t>
            </a:r>
          </a:p>
        </xdr:txBody>
      </xdr:sp>
      <xdr:sp macro="" textlink="">
        <xdr:nvSpPr>
          <xdr:cNvPr id="180" name="大かっこ 179"/>
          <xdr:cNvSpPr/>
        </xdr:nvSpPr>
        <xdr:spPr>
          <a:xfrm>
            <a:off x="2030506" y="66536688"/>
            <a:ext cx="1631040" cy="741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民間講師</a:t>
            </a:r>
            <a:r>
              <a:rPr kumimoji="1" lang="en-US" altLang="ja-JP" sz="1100"/>
              <a:t>3</a:t>
            </a:r>
            <a:r>
              <a:rPr kumimoji="1" lang="ja-JP" altLang="en-US" sz="1100"/>
              <a:t>名</a:t>
            </a:r>
            <a:endParaRPr kumimoji="1" lang="en-US" altLang="ja-JP" sz="1100"/>
          </a:p>
        </xdr:txBody>
      </xdr:sp>
    </xdr:grpSp>
    <xdr:clientData/>
  </xdr:twoCellAnchor>
  <xdr:twoCellAnchor>
    <xdr:from>
      <xdr:col>7</xdr:col>
      <xdr:colOff>44824</xdr:colOff>
      <xdr:row>153</xdr:row>
      <xdr:rowOff>324971</xdr:rowOff>
    </xdr:from>
    <xdr:to>
      <xdr:col>23</xdr:col>
      <xdr:colOff>33617</xdr:colOff>
      <xdr:row>153</xdr:row>
      <xdr:rowOff>795803</xdr:rowOff>
    </xdr:to>
    <xdr:sp macro="" textlink="">
      <xdr:nvSpPr>
        <xdr:cNvPr id="183" name="正方形/長方形 182"/>
        <xdr:cNvSpPr/>
      </xdr:nvSpPr>
      <xdr:spPr>
        <a:xfrm>
          <a:off x="1299883" y="72143471"/>
          <a:ext cx="2857499" cy="470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（４）在外安全対策セミナー開催経費</a:t>
          </a:r>
        </a:p>
      </xdr:txBody>
    </xdr:sp>
    <xdr:clientData/>
  </xdr:twoCellAnchor>
  <xdr:twoCellAnchor>
    <xdr:from>
      <xdr:col>8</xdr:col>
      <xdr:colOff>100852</xdr:colOff>
      <xdr:row>160</xdr:row>
      <xdr:rowOff>291353</xdr:rowOff>
    </xdr:from>
    <xdr:to>
      <xdr:col>21</xdr:col>
      <xdr:colOff>127693</xdr:colOff>
      <xdr:row>160</xdr:row>
      <xdr:rowOff>658745</xdr:rowOff>
    </xdr:to>
    <xdr:sp macro="" textlink="">
      <xdr:nvSpPr>
        <xdr:cNvPr id="184" name="正方形/長方形 183"/>
        <xdr:cNvSpPr/>
      </xdr:nvSpPr>
      <xdr:spPr>
        <a:xfrm>
          <a:off x="1535205" y="79640206"/>
          <a:ext cx="2357664" cy="367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（５）官民安全対策セミナー開催経費</a:t>
          </a:r>
        </a:p>
      </xdr:txBody>
    </xdr:sp>
    <xdr:clientData/>
  </xdr:twoCellAnchor>
  <xdr:twoCellAnchor>
    <xdr:from>
      <xdr:col>9</xdr:col>
      <xdr:colOff>89647</xdr:colOff>
      <xdr:row>160</xdr:row>
      <xdr:rowOff>1008529</xdr:rowOff>
    </xdr:from>
    <xdr:to>
      <xdr:col>36</xdr:col>
      <xdr:colOff>6270</xdr:colOff>
      <xdr:row>164</xdr:row>
      <xdr:rowOff>272277</xdr:rowOff>
    </xdr:to>
    <xdr:grpSp>
      <xdr:nvGrpSpPr>
        <xdr:cNvPr id="185" name="グループ化 184"/>
        <xdr:cNvGrpSpPr/>
      </xdr:nvGrpSpPr>
      <xdr:grpSpPr>
        <a:xfrm>
          <a:off x="1889872" y="71322079"/>
          <a:ext cx="5317298" cy="3569048"/>
          <a:chOff x="3743326" y="69036292"/>
          <a:chExt cx="4757564" cy="4283983"/>
        </a:xfrm>
      </xdr:grpSpPr>
      <xdr:sp macro="" textlink="">
        <xdr:nvSpPr>
          <xdr:cNvPr id="186" name="テキスト ボックス 185"/>
          <xdr:cNvSpPr txBox="1"/>
        </xdr:nvSpPr>
        <xdr:spPr>
          <a:xfrm>
            <a:off x="4032891" y="69036292"/>
            <a:ext cx="1450415" cy="854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0.4</a:t>
            </a:r>
            <a:r>
              <a:rPr kumimoji="1" lang="ja-JP" altLang="en-US" sz="1100">
                <a:solidFill>
                  <a:schemeClr val="tx1"/>
                </a:solidFill>
                <a:latin typeface="+mn-lt"/>
                <a:ea typeface="+mn-ea"/>
                <a:cs typeface="+mn-cs"/>
              </a:rPr>
              <a:t>百万円</a:t>
            </a:r>
            <a:endParaRPr lang="ja-JP" sz="1100">
              <a:solidFill>
                <a:schemeClr val="tx1"/>
              </a:solidFill>
            </a:endParaRPr>
          </a:p>
        </xdr:txBody>
      </xdr:sp>
      <xdr:sp macro="" textlink="">
        <xdr:nvSpPr>
          <xdr:cNvPr id="187" name="正方形/長方形 186"/>
          <xdr:cNvSpPr/>
        </xdr:nvSpPr>
        <xdr:spPr>
          <a:xfrm>
            <a:off x="3743326" y="72613984"/>
            <a:ext cx="2168525" cy="7062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Q.</a:t>
            </a:r>
            <a:r>
              <a:rPr kumimoji="1" lang="ja-JP" altLang="en-US" sz="1100"/>
              <a:t>専門家講師本人</a:t>
            </a:r>
            <a:r>
              <a:rPr kumimoji="1" lang="en-US" altLang="ja-JP" sz="1100"/>
              <a:t> </a:t>
            </a:r>
            <a:r>
              <a:rPr kumimoji="1" lang="ja-JP" altLang="en-US" sz="1100"/>
              <a:t>　　　</a:t>
            </a:r>
            <a:r>
              <a:rPr kumimoji="1" lang="en-US" altLang="ja-JP" sz="1100"/>
              <a:t/>
            </a:r>
            <a:br>
              <a:rPr kumimoji="1" lang="en-US" altLang="ja-JP" sz="1100"/>
            </a:br>
            <a:r>
              <a:rPr kumimoji="1" lang="en-US" altLang="ja-JP" sz="1100"/>
              <a:t>0.2</a:t>
            </a:r>
            <a:r>
              <a:rPr kumimoji="1" lang="ja-JP" altLang="en-US" sz="1100"/>
              <a:t>百万円</a:t>
            </a:r>
          </a:p>
        </xdr:txBody>
      </xdr:sp>
      <xdr:sp macro="" textlink="">
        <xdr:nvSpPr>
          <xdr:cNvPr id="188" name="正方形/長方形 187"/>
          <xdr:cNvSpPr/>
        </xdr:nvSpPr>
        <xdr:spPr>
          <a:xfrm>
            <a:off x="6760029" y="70086098"/>
            <a:ext cx="1740861" cy="800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P.</a:t>
            </a:r>
            <a:r>
              <a:rPr kumimoji="1" lang="en-US" altLang="ja-JP" sz="1100" baseline="0"/>
              <a:t> </a:t>
            </a:r>
            <a:r>
              <a:rPr kumimoji="1" lang="ja-JP" altLang="en-US" sz="1100"/>
              <a:t>出張者本人　　　　　　　　　</a:t>
            </a:r>
            <a:r>
              <a:rPr kumimoji="1" lang="en-US" altLang="ja-JP" sz="1100"/>
              <a:t/>
            </a:r>
            <a:br>
              <a:rPr kumimoji="1" lang="en-US" altLang="ja-JP" sz="1100"/>
            </a:br>
            <a:r>
              <a:rPr kumimoji="1" lang="en-US" altLang="ja-JP" sz="1100"/>
              <a:t>0.1</a:t>
            </a:r>
            <a:r>
              <a:rPr kumimoji="1" lang="ja-JP" altLang="en-US" sz="1100"/>
              <a:t>百万円</a:t>
            </a:r>
          </a:p>
        </xdr:txBody>
      </xdr:sp>
      <xdr:cxnSp macro="">
        <xdr:nvCxnSpPr>
          <xdr:cNvPr id="189" name="直線コネクタ 188"/>
          <xdr:cNvCxnSpPr/>
        </xdr:nvCxnSpPr>
        <xdr:spPr>
          <a:xfrm flipV="1">
            <a:off x="4782457" y="70543705"/>
            <a:ext cx="1807163" cy="479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0" name="大かっこ 189"/>
          <xdr:cNvSpPr/>
        </xdr:nvSpPr>
        <xdr:spPr>
          <a:xfrm>
            <a:off x="6882493" y="70997536"/>
            <a:ext cx="1479817" cy="278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a:t>
            </a:r>
            <a:r>
              <a:rPr kumimoji="1" lang="en-US" altLang="ja-JP" sz="1100"/>
              <a:t>3</a:t>
            </a:r>
            <a:r>
              <a:rPr kumimoji="1" lang="ja-JP" altLang="en-US" sz="1100"/>
              <a:t>名</a:t>
            </a:r>
          </a:p>
        </xdr:txBody>
      </xdr:sp>
      <xdr:sp macro="" textlink="">
        <xdr:nvSpPr>
          <xdr:cNvPr id="191" name="正方形/長方形 190"/>
          <xdr:cNvSpPr/>
        </xdr:nvSpPr>
        <xdr:spPr>
          <a:xfrm>
            <a:off x="3780064" y="72214710"/>
            <a:ext cx="2108841" cy="274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xnSp macro="">
        <xdr:nvCxnSpPr>
          <xdr:cNvPr id="192" name="直線コネクタ 191"/>
          <xdr:cNvCxnSpPr>
            <a:stCxn id="186" idx="2"/>
          </xdr:cNvCxnSpPr>
        </xdr:nvCxnSpPr>
        <xdr:spPr>
          <a:xfrm>
            <a:off x="4758099" y="69890741"/>
            <a:ext cx="8244" cy="2208069"/>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44823</xdr:colOff>
      <xdr:row>146</xdr:row>
      <xdr:rowOff>358588</xdr:rowOff>
    </xdr:from>
    <xdr:to>
      <xdr:col>46</xdr:col>
      <xdr:colOff>44823</xdr:colOff>
      <xdr:row>147</xdr:row>
      <xdr:rowOff>99346</xdr:rowOff>
    </xdr:to>
    <xdr:sp macro="" textlink="">
      <xdr:nvSpPr>
        <xdr:cNvPr id="76" name="大かっこ 75"/>
        <xdr:cNvSpPr/>
      </xdr:nvSpPr>
      <xdr:spPr>
        <a:xfrm>
          <a:off x="6499411" y="56388000"/>
          <a:ext cx="1792941"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国際ニュースモニタリングサービス事業実施に伴う諸調整業務への対応</a:t>
          </a:r>
          <a:endParaRPr kumimoji="1" lang="en-US" altLang="ja-JP" sz="1100"/>
        </a:p>
      </xdr:txBody>
    </xdr:sp>
    <xdr:clientData/>
  </xdr:twoCellAnchor>
  <xdr:twoCellAnchor>
    <xdr:from>
      <xdr:col>16</xdr:col>
      <xdr:colOff>168087</xdr:colOff>
      <xdr:row>156</xdr:row>
      <xdr:rowOff>347382</xdr:rowOff>
    </xdr:from>
    <xdr:to>
      <xdr:col>26</xdr:col>
      <xdr:colOff>153868</xdr:colOff>
      <xdr:row>156</xdr:row>
      <xdr:rowOff>801968</xdr:rowOff>
    </xdr:to>
    <xdr:sp macro="" textlink="">
      <xdr:nvSpPr>
        <xdr:cNvPr id="77" name="正方形/長方形 76"/>
        <xdr:cNvSpPr/>
      </xdr:nvSpPr>
      <xdr:spPr>
        <a:xfrm>
          <a:off x="3036793" y="67134441"/>
          <a:ext cx="1778722"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11</xdr:col>
      <xdr:colOff>78441</xdr:colOff>
      <xdr:row>164</xdr:row>
      <xdr:rowOff>324971</xdr:rowOff>
    </xdr:from>
    <xdr:to>
      <xdr:col>19</xdr:col>
      <xdr:colOff>123905</xdr:colOff>
      <xdr:row>164</xdr:row>
      <xdr:rowOff>556843</xdr:rowOff>
    </xdr:to>
    <xdr:sp macro="" textlink="">
      <xdr:nvSpPr>
        <xdr:cNvPr id="84" name="大かっこ 83"/>
        <xdr:cNvSpPr/>
      </xdr:nvSpPr>
      <xdr:spPr>
        <a:xfrm>
          <a:off x="2050676" y="75718147"/>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民間講師</a:t>
          </a:r>
          <a:r>
            <a:rPr kumimoji="1" lang="en-US" altLang="ja-JP" sz="1100"/>
            <a:t>7</a:t>
          </a:r>
          <a:r>
            <a:rPr kumimoji="1" lang="ja-JP" altLang="en-US" sz="1100"/>
            <a:t>名</a:t>
          </a:r>
        </a:p>
      </xdr:txBody>
    </xdr:sp>
    <xdr:clientData/>
  </xdr:twoCellAnchor>
  <xdr:twoCellAnchor>
    <xdr:from>
      <xdr:col>12</xdr:col>
      <xdr:colOff>168089</xdr:colOff>
      <xdr:row>158</xdr:row>
      <xdr:rowOff>381000</xdr:rowOff>
    </xdr:from>
    <xdr:to>
      <xdr:col>23</xdr:col>
      <xdr:colOff>3016</xdr:colOff>
      <xdr:row>158</xdr:row>
      <xdr:rowOff>384993</xdr:rowOff>
    </xdr:to>
    <xdr:cxnSp macro="">
      <xdr:nvCxnSpPr>
        <xdr:cNvPr id="85" name="直線コネクタ 84"/>
        <xdr:cNvCxnSpPr/>
      </xdr:nvCxnSpPr>
      <xdr:spPr>
        <a:xfrm flipV="1">
          <a:off x="2319618" y="69319588"/>
          <a:ext cx="1807163" cy="399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67236</xdr:colOff>
      <xdr:row>158</xdr:row>
      <xdr:rowOff>414618</xdr:rowOff>
    </xdr:from>
    <xdr:to>
      <xdr:col>35</xdr:col>
      <xdr:colOff>15156</xdr:colOff>
      <xdr:row>159</xdr:row>
      <xdr:rowOff>5126</xdr:rowOff>
    </xdr:to>
    <xdr:sp macro="" textlink="">
      <xdr:nvSpPr>
        <xdr:cNvPr id="86" name="正方形/長方形 85"/>
        <xdr:cNvSpPr/>
      </xdr:nvSpPr>
      <xdr:spPr>
        <a:xfrm>
          <a:off x="4549589" y="69353206"/>
          <a:ext cx="1740861" cy="666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en-US" altLang="ja-JP" sz="1100" baseline="0"/>
            <a:t> </a:t>
          </a:r>
          <a:r>
            <a:rPr kumimoji="1" lang="ja-JP" altLang="en-US" sz="1100" baseline="0"/>
            <a:t>モーベンピックホテル</a:t>
          </a:r>
          <a:r>
            <a:rPr kumimoji="1" lang="ja-JP" altLang="en-US" sz="1100"/>
            <a:t>　　　　　　　　　</a:t>
          </a:r>
          <a:r>
            <a:rPr kumimoji="1" lang="en-US" altLang="ja-JP" sz="1100"/>
            <a:t/>
          </a:r>
          <a:br>
            <a:rPr kumimoji="1" lang="en-US" altLang="ja-JP" sz="1100"/>
          </a:br>
          <a:r>
            <a:rPr kumimoji="1" lang="en-US" altLang="ja-JP" sz="1100"/>
            <a:t>0.1</a:t>
          </a:r>
          <a:r>
            <a:rPr kumimoji="1" lang="ja-JP" altLang="en-US" sz="1100"/>
            <a:t>百万円</a:t>
          </a:r>
        </a:p>
      </xdr:txBody>
    </xdr:sp>
    <xdr:clientData/>
  </xdr:twoCellAnchor>
  <xdr:twoCellAnchor>
    <xdr:from>
      <xdr:col>25</xdr:col>
      <xdr:colOff>156882</xdr:colOff>
      <xdr:row>159</xdr:row>
      <xdr:rowOff>67237</xdr:rowOff>
    </xdr:from>
    <xdr:to>
      <xdr:col>34</xdr:col>
      <xdr:colOff>23052</xdr:colOff>
      <xdr:row>159</xdr:row>
      <xdr:rowOff>299109</xdr:rowOff>
    </xdr:to>
    <xdr:sp macro="" textlink="">
      <xdr:nvSpPr>
        <xdr:cNvPr id="87" name="大かっこ 86"/>
        <xdr:cNvSpPr/>
      </xdr:nvSpPr>
      <xdr:spPr>
        <a:xfrm>
          <a:off x="4639235" y="70081590"/>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セミナ－会場借料</a:t>
          </a:r>
          <a:endParaRPr kumimoji="1" lang="en-US" altLang="ja-JP" sz="1100"/>
        </a:p>
        <a:p>
          <a:pPr algn="ctr"/>
          <a:endParaRPr kumimoji="1" lang="ja-JP" altLang="en-US" sz="1100"/>
        </a:p>
      </xdr:txBody>
    </xdr:sp>
    <xdr:clientData/>
  </xdr:twoCellAnchor>
  <xdr:twoCellAnchor>
    <xdr:from>
      <xdr:col>15</xdr:col>
      <xdr:colOff>22411</xdr:colOff>
      <xdr:row>163</xdr:row>
      <xdr:rowOff>22411</xdr:rowOff>
    </xdr:from>
    <xdr:to>
      <xdr:col>25</xdr:col>
      <xdr:colOff>36633</xdr:colOff>
      <xdr:row>163</xdr:row>
      <xdr:rowOff>26404</xdr:rowOff>
    </xdr:to>
    <xdr:cxnSp macro="">
      <xdr:nvCxnSpPr>
        <xdr:cNvPr id="88" name="直線コネクタ 87"/>
        <xdr:cNvCxnSpPr/>
      </xdr:nvCxnSpPr>
      <xdr:spPr>
        <a:xfrm flipV="1">
          <a:off x="2711823" y="74339823"/>
          <a:ext cx="1807163" cy="399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22411</xdr:colOff>
      <xdr:row>163</xdr:row>
      <xdr:rowOff>224117</xdr:rowOff>
    </xdr:from>
    <xdr:to>
      <xdr:col>35</xdr:col>
      <xdr:colOff>149625</xdr:colOff>
      <xdr:row>163</xdr:row>
      <xdr:rowOff>890390</xdr:rowOff>
    </xdr:to>
    <xdr:sp macro="" textlink="">
      <xdr:nvSpPr>
        <xdr:cNvPr id="89" name="正方形/長方形 88"/>
        <xdr:cNvSpPr/>
      </xdr:nvSpPr>
      <xdr:spPr>
        <a:xfrm>
          <a:off x="4684058" y="74541529"/>
          <a:ext cx="1740861" cy="666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R.</a:t>
          </a:r>
          <a:r>
            <a:rPr kumimoji="1" lang="en-US" altLang="ja-JP" sz="1100" baseline="0"/>
            <a:t> </a:t>
          </a:r>
          <a:r>
            <a:rPr kumimoji="1" lang="ja-JP" altLang="en-US" sz="1100" baseline="0"/>
            <a:t>（株）ティーケーピー</a:t>
          </a:r>
          <a:r>
            <a:rPr kumimoji="1" lang="ja-JP" altLang="en-US" sz="1100"/>
            <a:t>　　　　　　　　　</a:t>
          </a:r>
          <a:r>
            <a:rPr kumimoji="1" lang="en-US" altLang="ja-JP" sz="1100"/>
            <a:t/>
          </a:r>
          <a:br>
            <a:rPr kumimoji="1" lang="en-US" altLang="ja-JP" sz="1100"/>
          </a:br>
          <a:r>
            <a:rPr kumimoji="1" lang="en-US" altLang="ja-JP" sz="1100"/>
            <a:t>0.05</a:t>
          </a:r>
          <a:r>
            <a:rPr kumimoji="1" lang="ja-JP" altLang="en-US" sz="1100"/>
            <a:t>百万円</a:t>
          </a:r>
        </a:p>
      </xdr:txBody>
    </xdr:sp>
    <xdr:clientData/>
  </xdr:twoCellAnchor>
  <xdr:twoCellAnchor>
    <xdr:from>
      <xdr:col>26</xdr:col>
      <xdr:colOff>123264</xdr:colOff>
      <xdr:row>163</xdr:row>
      <xdr:rowOff>974912</xdr:rowOff>
    </xdr:from>
    <xdr:to>
      <xdr:col>34</xdr:col>
      <xdr:colOff>168728</xdr:colOff>
      <xdr:row>164</xdr:row>
      <xdr:rowOff>131020</xdr:rowOff>
    </xdr:to>
    <xdr:sp macro="" textlink="">
      <xdr:nvSpPr>
        <xdr:cNvPr id="90" name="大かっこ 89"/>
        <xdr:cNvSpPr/>
      </xdr:nvSpPr>
      <xdr:spPr>
        <a:xfrm>
          <a:off x="4784911" y="75292324"/>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会場・機材借上</a:t>
          </a:r>
        </a:p>
      </xdr:txBody>
    </xdr:sp>
    <xdr:clientData/>
  </xdr:twoCellAnchor>
  <xdr:twoCellAnchor>
    <xdr:from>
      <xdr:col>7</xdr:col>
      <xdr:colOff>33617</xdr:colOff>
      <xdr:row>158</xdr:row>
      <xdr:rowOff>638736</xdr:rowOff>
    </xdr:from>
    <xdr:to>
      <xdr:col>18</xdr:col>
      <xdr:colOff>170223</xdr:colOff>
      <xdr:row>158</xdr:row>
      <xdr:rowOff>867027</xdr:rowOff>
    </xdr:to>
    <xdr:sp macro="" textlink="">
      <xdr:nvSpPr>
        <xdr:cNvPr id="91" name="正方形/長方形 90"/>
        <xdr:cNvSpPr/>
      </xdr:nvSpPr>
      <xdr:spPr>
        <a:xfrm>
          <a:off x="1288676" y="69577324"/>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24</xdr:col>
      <xdr:colOff>89647</xdr:colOff>
      <xdr:row>158</xdr:row>
      <xdr:rowOff>168088</xdr:rowOff>
    </xdr:from>
    <xdr:to>
      <xdr:col>36</xdr:col>
      <xdr:colOff>46959</xdr:colOff>
      <xdr:row>158</xdr:row>
      <xdr:rowOff>396379</xdr:rowOff>
    </xdr:to>
    <xdr:sp macro="" textlink="">
      <xdr:nvSpPr>
        <xdr:cNvPr id="92" name="正方形/長方形 91"/>
        <xdr:cNvSpPr/>
      </xdr:nvSpPr>
      <xdr:spPr>
        <a:xfrm>
          <a:off x="4392706" y="69106676"/>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24</xdr:col>
      <xdr:colOff>134469</xdr:colOff>
      <xdr:row>162</xdr:row>
      <xdr:rowOff>1008529</xdr:rowOff>
    </xdr:from>
    <xdr:to>
      <xdr:col>36</xdr:col>
      <xdr:colOff>91781</xdr:colOff>
      <xdr:row>163</xdr:row>
      <xdr:rowOff>161055</xdr:rowOff>
    </xdr:to>
    <xdr:sp macro="" textlink="">
      <xdr:nvSpPr>
        <xdr:cNvPr id="93" name="正方形/長方形 92"/>
        <xdr:cNvSpPr/>
      </xdr:nvSpPr>
      <xdr:spPr>
        <a:xfrm>
          <a:off x="4437528" y="74250176"/>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85" workbookViewId="0">
      <selection activeCell="G127" sqref="G127:AX1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449</v>
      </c>
      <c r="AR2" s="106"/>
      <c r="AS2" s="68" t="str">
        <f>IF(OR(AQ2="　", AQ2=""), "", "-")</f>
        <v/>
      </c>
      <c r="AT2" s="107">
        <v>93</v>
      </c>
      <c r="AU2" s="107"/>
      <c r="AV2" s="69" t="str">
        <f>IF(AW2="", "", "-")</f>
        <v/>
      </c>
      <c r="AW2" s="111"/>
      <c r="AX2" s="111"/>
    </row>
    <row r="3" spans="1:50" ht="21" customHeight="1" thickBot="1">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454</v>
      </c>
      <c r="AK3" s="298"/>
      <c r="AL3" s="298"/>
      <c r="AM3" s="298"/>
      <c r="AN3" s="298"/>
      <c r="AO3" s="298"/>
      <c r="AP3" s="298"/>
      <c r="AQ3" s="298"/>
      <c r="AR3" s="298"/>
      <c r="AS3" s="298"/>
      <c r="AT3" s="298"/>
      <c r="AU3" s="298"/>
      <c r="AV3" s="298"/>
      <c r="AW3" s="298"/>
      <c r="AX3" s="36" t="s">
        <v>91</v>
      </c>
    </row>
    <row r="4" spans="1:50" ht="24.75" customHeight="1">
      <c r="A4" s="520" t="s">
        <v>30</v>
      </c>
      <c r="B4" s="521"/>
      <c r="C4" s="521"/>
      <c r="D4" s="521"/>
      <c r="E4" s="521"/>
      <c r="F4" s="521"/>
      <c r="G4" s="494" t="s">
        <v>455</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456</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5"/>
      <c r="H5" s="326"/>
      <c r="I5" s="326"/>
      <c r="J5" s="326"/>
      <c r="K5" s="326"/>
      <c r="L5" s="326"/>
      <c r="M5" s="327" t="s">
        <v>92</v>
      </c>
      <c r="N5" s="328"/>
      <c r="O5" s="328"/>
      <c r="P5" s="328"/>
      <c r="Q5" s="328"/>
      <c r="R5" s="329"/>
      <c r="S5" s="330" t="s">
        <v>157</v>
      </c>
      <c r="T5" s="326"/>
      <c r="U5" s="326"/>
      <c r="V5" s="326"/>
      <c r="W5" s="326"/>
      <c r="X5" s="331"/>
      <c r="Y5" s="511" t="s">
        <v>3</v>
      </c>
      <c r="Z5" s="512"/>
      <c r="AA5" s="512"/>
      <c r="AB5" s="512"/>
      <c r="AC5" s="512"/>
      <c r="AD5" s="513"/>
      <c r="AE5" s="514" t="s">
        <v>457</v>
      </c>
      <c r="AF5" s="515"/>
      <c r="AG5" s="515"/>
      <c r="AH5" s="515"/>
      <c r="AI5" s="515"/>
      <c r="AJ5" s="515"/>
      <c r="AK5" s="515"/>
      <c r="AL5" s="515"/>
      <c r="AM5" s="515"/>
      <c r="AN5" s="515"/>
      <c r="AO5" s="515"/>
      <c r="AP5" s="516"/>
      <c r="AQ5" s="517" t="s">
        <v>458</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460</v>
      </c>
      <c r="AF6" s="529"/>
      <c r="AG6" s="529"/>
      <c r="AH6" s="529"/>
      <c r="AI6" s="529"/>
      <c r="AJ6" s="529"/>
      <c r="AK6" s="529"/>
      <c r="AL6" s="529"/>
      <c r="AM6" s="529"/>
      <c r="AN6" s="529"/>
      <c r="AO6" s="529"/>
      <c r="AP6" s="529"/>
      <c r="AQ6" s="530"/>
      <c r="AR6" s="530"/>
      <c r="AS6" s="530"/>
      <c r="AT6" s="530"/>
      <c r="AU6" s="530"/>
      <c r="AV6" s="530"/>
      <c r="AW6" s="530"/>
      <c r="AX6" s="531"/>
    </row>
    <row r="7" spans="1:50" ht="49.5" customHeight="1">
      <c r="A7" s="450" t="s">
        <v>25</v>
      </c>
      <c r="B7" s="451"/>
      <c r="C7" s="451"/>
      <c r="D7" s="451"/>
      <c r="E7" s="451"/>
      <c r="F7" s="451"/>
      <c r="G7" s="452" t="s">
        <v>468</v>
      </c>
      <c r="H7" s="453"/>
      <c r="I7" s="453"/>
      <c r="J7" s="453"/>
      <c r="K7" s="453"/>
      <c r="L7" s="453"/>
      <c r="M7" s="453"/>
      <c r="N7" s="453"/>
      <c r="O7" s="453"/>
      <c r="P7" s="453"/>
      <c r="Q7" s="453"/>
      <c r="R7" s="453"/>
      <c r="S7" s="453"/>
      <c r="T7" s="453"/>
      <c r="U7" s="453"/>
      <c r="V7" s="454"/>
      <c r="W7" s="454"/>
      <c r="X7" s="454"/>
      <c r="Y7" s="455" t="s">
        <v>5</v>
      </c>
      <c r="Z7" s="391"/>
      <c r="AA7" s="391"/>
      <c r="AB7" s="391"/>
      <c r="AC7" s="391"/>
      <c r="AD7" s="393"/>
      <c r="AE7" s="456"/>
      <c r="AF7" s="457"/>
      <c r="AG7" s="457"/>
      <c r="AH7" s="457"/>
      <c r="AI7" s="457"/>
      <c r="AJ7" s="457"/>
      <c r="AK7" s="457"/>
      <c r="AL7" s="457"/>
      <c r="AM7" s="457"/>
      <c r="AN7" s="457"/>
      <c r="AO7" s="457"/>
      <c r="AP7" s="457"/>
      <c r="AQ7" s="457"/>
      <c r="AR7" s="457"/>
      <c r="AS7" s="457"/>
      <c r="AT7" s="457"/>
      <c r="AU7" s="457"/>
      <c r="AV7" s="457"/>
      <c r="AW7" s="457"/>
      <c r="AX7" s="458"/>
    </row>
    <row r="8" spans="1:50" ht="43.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554</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71.75" customHeight="1">
      <c r="A10" s="459" t="s">
        <v>36</v>
      </c>
      <c r="B10" s="460"/>
      <c r="C10" s="460"/>
      <c r="D10" s="460"/>
      <c r="E10" s="460"/>
      <c r="F10" s="460"/>
      <c r="G10" s="488" t="s">
        <v>557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直接実施、委託・請負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v>143</v>
      </c>
      <c r="Q13" s="72"/>
      <c r="R13" s="72"/>
      <c r="S13" s="72"/>
      <c r="T13" s="72"/>
      <c r="U13" s="72"/>
      <c r="V13" s="73"/>
      <c r="W13" s="71">
        <v>160</v>
      </c>
      <c r="X13" s="72"/>
      <c r="Y13" s="72"/>
      <c r="Z13" s="72"/>
      <c r="AA13" s="72"/>
      <c r="AB13" s="72"/>
      <c r="AC13" s="73"/>
      <c r="AD13" s="71">
        <v>265</v>
      </c>
      <c r="AE13" s="72"/>
      <c r="AF13" s="72"/>
      <c r="AG13" s="72"/>
      <c r="AH13" s="72"/>
      <c r="AI13" s="72"/>
      <c r="AJ13" s="73"/>
      <c r="AK13" s="71">
        <v>239</v>
      </c>
      <c r="AL13" s="72"/>
      <c r="AM13" s="72"/>
      <c r="AN13" s="72"/>
      <c r="AO13" s="72"/>
      <c r="AP13" s="72"/>
      <c r="AQ13" s="73"/>
      <c r="AR13" s="666">
        <v>429</v>
      </c>
      <c r="AS13" s="667"/>
      <c r="AT13" s="667"/>
      <c r="AU13" s="667"/>
      <c r="AV13" s="667"/>
      <c r="AW13" s="667"/>
      <c r="AX13" s="668"/>
    </row>
    <row r="14" spans="1:50" ht="21" customHeight="1">
      <c r="A14" s="465"/>
      <c r="B14" s="466"/>
      <c r="C14" s="466"/>
      <c r="D14" s="466"/>
      <c r="E14" s="466"/>
      <c r="F14" s="467"/>
      <c r="G14" s="478"/>
      <c r="H14" s="479"/>
      <c r="I14" s="342" t="s">
        <v>9</v>
      </c>
      <c r="J14" s="473"/>
      <c r="K14" s="473"/>
      <c r="L14" s="473"/>
      <c r="M14" s="473"/>
      <c r="N14" s="473"/>
      <c r="O14" s="474"/>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c r="A15" s="465"/>
      <c r="B15" s="466"/>
      <c r="C15" s="466"/>
      <c r="D15" s="466"/>
      <c r="E15" s="466"/>
      <c r="F15" s="467"/>
      <c r="G15" s="478"/>
      <c r="H15" s="479"/>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3"/>
    </row>
    <row r="16" spans="1:50" ht="21" customHeight="1">
      <c r="A16" s="465"/>
      <c r="B16" s="466"/>
      <c r="C16" s="466"/>
      <c r="D16" s="466"/>
      <c r="E16" s="466"/>
      <c r="F16" s="467"/>
      <c r="G16" s="478"/>
      <c r="H16" s="479"/>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2" t="s">
        <v>61</v>
      </c>
      <c r="J17" s="473"/>
      <c r="K17" s="473"/>
      <c r="L17" s="473"/>
      <c r="M17" s="473"/>
      <c r="N17" s="473"/>
      <c r="O17" s="474"/>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5" t="s">
        <v>22</v>
      </c>
      <c r="J18" s="346"/>
      <c r="K18" s="346"/>
      <c r="L18" s="346"/>
      <c r="M18" s="346"/>
      <c r="N18" s="346"/>
      <c r="O18" s="347"/>
      <c r="P18" s="314">
        <f>SUM(P13:V17)</f>
        <v>143</v>
      </c>
      <c r="Q18" s="315"/>
      <c r="R18" s="315"/>
      <c r="S18" s="315"/>
      <c r="T18" s="315"/>
      <c r="U18" s="315"/>
      <c r="V18" s="316"/>
      <c r="W18" s="314">
        <f>SUM(W13:AC17)</f>
        <v>160</v>
      </c>
      <c r="X18" s="315"/>
      <c r="Y18" s="315"/>
      <c r="Z18" s="315"/>
      <c r="AA18" s="315"/>
      <c r="AB18" s="315"/>
      <c r="AC18" s="316"/>
      <c r="AD18" s="314">
        <f t="shared" ref="AD18" si="0">SUM(AD13:AJ17)</f>
        <v>265</v>
      </c>
      <c r="AE18" s="315"/>
      <c r="AF18" s="315"/>
      <c r="AG18" s="315"/>
      <c r="AH18" s="315"/>
      <c r="AI18" s="315"/>
      <c r="AJ18" s="316"/>
      <c r="AK18" s="314">
        <f t="shared" ref="AK18" si="1">SUM(AK13:AQ17)</f>
        <v>239</v>
      </c>
      <c r="AL18" s="315"/>
      <c r="AM18" s="315"/>
      <c r="AN18" s="315"/>
      <c r="AO18" s="315"/>
      <c r="AP18" s="315"/>
      <c r="AQ18" s="316"/>
      <c r="AR18" s="314">
        <f t="shared" ref="AR18" si="2">SUM(AR13:AX17)</f>
        <v>429</v>
      </c>
      <c r="AS18" s="315"/>
      <c r="AT18" s="315"/>
      <c r="AU18" s="315"/>
      <c r="AV18" s="315"/>
      <c r="AW18" s="315"/>
      <c r="AX18" s="317"/>
    </row>
    <row r="19" spans="1:50" ht="24.75" customHeight="1">
      <c r="A19" s="465"/>
      <c r="B19" s="466"/>
      <c r="C19" s="466"/>
      <c r="D19" s="466"/>
      <c r="E19" s="466"/>
      <c r="F19" s="467"/>
      <c r="G19" s="311" t="s">
        <v>10</v>
      </c>
      <c r="H19" s="312"/>
      <c r="I19" s="312"/>
      <c r="J19" s="312"/>
      <c r="K19" s="312"/>
      <c r="L19" s="312"/>
      <c r="M19" s="312"/>
      <c r="N19" s="312"/>
      <c r="O19" s="312"/>
      <c r="P19" s="71">
        <v>136</v>
      </c>
      <c r="Q19" s="72"/>
      <c r="R19" s="72"/>
      <c r="S19" s="72"/>
      <c r="T19" s="72"/>
      <c r="U19" s="72"/>
      <c r="V19" s="73"/>
      <c r="W19" s="71">
        <v>150</v>
      </c>
      <c r="X19" s="72"/>
      <c r="Y19" s="72"/>
      <c r="Z19" s="72"/>
      <c r="AA19" s="72"/>
      <c r="AB19" s="72"/>
      <c r="AC19" s="73"/>
      <c r="AD19" s="71">
        <v>248</v>
      </c>
      <c r="AE19" s="72"/>
      <c r="AF19" s="72"/>
      <c r="AG19" s="72"/>
      <c r="AH19" s="72"/>
      <c r="AI19" s="72"/>
      <c r="AJ19" s="73"/>
      <c r="AK19" s="313"/>
      <c r="AL19" s="313"/>
      <c r="AM19" s="313"/>
      <c r="AN19" s="313"/>
      <c r="AO19" s="313"/>
      <c r="AP19" s="313"/>
      <c r="AQ19" s="313"/>
      <c r="AR19" s="313"/>
      <c r="AS19" s="313"/>
      <c r="AT19" s="313"/>
      <c r="AU19" s="313"/>
      <c r="AV19" s="313"/>
      <c r="AW19" s="313"/>
      <c r="AX19" s="318"/>
    </row>
    <row r="20" spans="1:50" ht="24.75" customHeight="1">
      <c r="A20" s="468"/>
      <c r="B20" s="469"/>
      <c r="C20" s="469"/>
      <c r="D20" s="469"/>
      <c r="E20" s="469"/>
      <c r="F20" s="470"/>
      <c r="G20" s="311" t="s">
        <v>11</v>
      </c>
      <c r="H20" s="312"/>
      <c r="I20" s="312"/>
      <c r="J20" s="312"/>
      <c r="K20" s="312"/>
      <c r="L20" s="312"/>
      <c r="M20" s="312"/>
      <c r="N20" s="312"/>
      <c r="O20" s="312"/>
      <c r="P20" s="319">
        <f>IF(P18=0, "-", P19/P18)</f>
        <v>0.95104895104895104</v>
      </c>
      <c r="Q20" s="319"/>
      <c r="R20" s="319"/>
      <c r="S20" s="319"/>
      <c r="T20" s="319"/>
      <c r="U20" s="319"/>
      <c r="V20" s="319"/>
      <c r="W20" s="319">
        <f>IF(W18=0, "-", W19/W18)</f>
        <v>0.9375</v>
      </c>
      <c r="X20" s="319"/>
      <c r="Y20" s="319"/>
      <c r="Z20" s="319"/>
      <c r="AA20" s="319"/>
      <c r="AB20" s="319"/>
      <c r="AC20" s="319"/>
      <c r="AD20" s="319">
        <f>IF(AD18=0, "-", AD19/AD18)</f>
        <v>0.9358490566037736</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81" t="s">
        <v>69</v>
      </c>
      <c r="AF21" s="282"/>
      <c r="AG21" s="282"/>
      <c r="AH21" s="282"/>
      <c r="AI21" s="283"/>
      <c r="AJ21" s="281" t="s">
        <v>70</v>
      </c>
      <c r="AK21" s="282"/>
      <c r="AL21" s="282"/>
      <c r="AM21" s="282"/>
      <c r="AN21" s="283"/>
      <c r="AO21" s="281" t="s">
        <v>71</v>
      </c>
      <c r="AP21" s="282"/>
      <c r="AQ21" s="282"/>
      <c r="AR21" s="282"/>
      <c r="AS21" s="283"/>
      <c r="AT21" s="268" t="s">
        <v>303</v>
      </c>
      <c r="AU21" s="269"/>
      <c r="AV21" s="269"/>
      <c r="AW21" s="269"/>
      <c r="AX21" s="270"/>
    </row>
    <row r="22" spans="1:50" ht="18.75" customHeight="1">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8"/>
      <c r="Z22" s="279"/>
      <c r="AA22" s="280"/>
      <c r="AB22" s="136"/>
      <c r="AC22" s="131"/>
      <c r="AD22" s="132"/>
      <c r="AE22" s="137"/>
      <c r="AF22" s="130"/>
      <c r="AG22" s="130"/>
      <c r="AH22" s="130"/>
      <c r="AI22" s="284"/>
      <c r="AJ22" s="137"/>
      <c r="AK22" s="130"/>
      <c r="AL22" s="130"/>
      <c r="AM22" s="130"/>
      <c r="AN22" s="284"/>
      <c r="AO22" s="137"/>
      <c r="AP22" s="130"/>
      <c r="AQ22" s="130"/>
      <c r="AR22" s="130"/>
      <c r="AS22" s="284"/>
      <c r="AT22" s="67"/>
      <c r="AU22" s="110"/>
      <c r="AV22" s="110"/>
      <c r="AW22" s="108" t="s">
        <v>360</v>
      </c>
      <c r="AX22" s="109"/>
    </row>
    <row r="23" spans="1:50" ht="22.5" customHeight="1">
      <c r="A23" s="214"/>
      <c r="B23" s="212"/>
      <c r="C23" s="212"/>
      <c r="D23" s="212"/>
      <c r="E23" s="212"/>
      <c r="F23" s="213"/>
      <c r="G23" s="320" t="s">
        <v>551</v>
      </c>
      <c r="H23" s="287"/>
      <c r="I23" s="287"/>
      <c r="J23" s="287"/>
      <c r="K23" s="287"/>
      <c r="L23" s="287"/>
      <c r="M23" s="287"/>
      <c r="N23" s="287"/>
      <c r="O23" s="288"/>
      <c r="P23" s="210" t="s">
        <v>552</v>
      </c>
      <c r="Q23" s="192"/>
      <c r="R23" s="192"/>
      <c r="S23" s="192"/>
      <c r="T23" s="192"/>
      <c r="U23" s="192"/>
      <c r="V23" s="192"/>
      <c r="W23" s="192"/>
      <c r="X23" s="193"/>
      <c r="Y23" s="292" t="s">
        <v>14</v>
      </c>
      <c r="Z23" s="293"/>
      <c r="AA23" s="294"/>
      <c r="AB23" s="324" t="s">
        <v>469</v>
      </c>
      <c r="AC23" s="295"/>
      <c r="AD23" s="295"/>
      <c r="AE23" s="93">
        <v>953</v>
      </c>
      <c r="AF23" s="94"/>
      <c r="AG23" s="94"/>
      <c r="AH23" s="94"/>
      <c r="AI23" s="95"/>
      <c r="AJ23" s="93">
        <v>772</v>
      </c>
      <c r="AK23" s="94"/>
      <c r="AL23" s="94"/>
      <c r="AM23" s="94"/>
      <c r="AN23" s="95"/>
      <c r="AO23" s="93">
        <v>343</v>
      </c>
      <c r="AP23" s="94"/>
      <c r="AQ23" s="94"/>
      <c r="AR23" s="94"/>
      <c r="AS23" s="95"/>
      <c r="AT23" s="224"/>
      <c r="AU23" s="224"/>
      <c r="AV23" s="224"/>
      <c r="AW23" s="224"/>
      <c r="AX23" s="225"/>
    </row>
    <row r="24" spans="1:50" ht="22.5" customHeight="1">
      <c r="A24" s="215"/>
      <c r="B24" s="216"/>
      <c r="C24" s="216"/>
      <c r="D24" s="216"/>
      <c r="E24" s="216"/>
      <c r="F24" s="217"/>
      <c r="G24" s="289"/>
      <c r="H24" s="290"/>
      <c r="I24" s="290"/>
      <c r="J24" s="290"/>
      <c r="K24" s="290"/>
      <c r="L24" s="290"/>
      <c r="M24" s="290"/>
      <c r="N24" s="290"/>
      <c r="O24" s="291"/>
      <c r="P24" s="273"/>
      <c r="Q24" s="273"/>
      <c r="R24" s="273"/>
      <c r="S24" s="273"/>
      <c r="T24" s="273"/>
      <c r="U24" s="273"/>
      <c r="V24" s="273"/>
      <c r="W24" s="273"/>
      <c r="X24" s="274"/>
      <c r="Y24" s="172" t="s">
        <v>65</v>
      </c>
      <c r="Z24" s="121"/>
      <c r="AA24" s="168"/>
      <c r="AB24" s="335" t="s">
        <v>549</v>
      </c>
      <c r="AC24" s="285"/>
      <c r="AD24" s="285"/>
      <c r="AE24" s="93">
        <v>468</v>
      </c>
      <c r="AF24" s="94"/>
      <c r="AG24" s="94"/>
      <c r="AH24" s="94"/>
      <c r="AI24" s="95"/>
      <c r="AJ24" s="93">
        <v>420</v>
      </c>
      <c r="AK24" s="94"/>
      <c r="AL24" s="94"/>
      <c r="AM24" s="94"/>
      <c r="AN24" s="95"/>
      <c r="AO24" s="93">
        <v>336</v>
      </c>
      <c r="AP24" s="94"/>
      <c r="AQ24" s="94"/>
      <c r="AR24" s="94"/>
      <c r="AS24" s="95"/>
      <c r="AT24" s="93"/>
      <c r="AU24" s="94"/>
      <c r="AV24" s="94"/>
      <c r="AW24" s="94"/>
      <c r="AX24" s="96"/>
    </row>
    <row r="25" spans="1:50" ht="22.5" customHeight="1">
      <c r="A25" s="669"/>
      <c r="B25" s="670"/>
      <c r="C25" s="670"/>
      <c r="D25" s="670"/>
      <c r="E25" s="670"/>
      <c r="F25" s="671"/>
      <c r="G25" s="321"/>
      <c r="H25" s="322"/>
      <c r="I25" s="322"/>
      <c r="J25" s="322"/>
      <c r="K25" s="322"/>
      <c r="L25" s="322"/>
      <c r="M25" s="322"/>
      <c r="N25" s="322"/>
      <c r="O25" s="323"/>
      <c r="P25" s="194"/>
      <c r="Q25" s="194"/>
      <c r="R25" s="194"/>
      <c r="S25" s="194"/>
      <c r="T25" s="194"/>
      <c r="U25" s="194"/>
      <c r="V25" s="194"/>
      <c r="W25" s="194"/>
      <c r="X25" s="195"/>
      <c r="Y25" s="120" t="s">
        <v>15</v>
      </c>
      <c r="Z25" s="121"/>
      <c r="AA25" s="168"/>
      <c r="AB25" s="681" t="s">
        <v>363</v>
      </c>
      <c r="AC25" s="261"/>
      <c r="AD25" s="261"/>
      <c r="AE25" s="93">
        <f>AE23/AE24*100</f>
        <v>203.63247863247861</v>
      </c>
      <c r="AF25" s="94"/>
      <c r="AG25" s="94"/>
      <c r="AH25" s="94"/>
      <c r="AI25" s="95"/>
      <c r="AJ25" s="93">
        <f t="shared" ref="AJ25" si="3">AJ23/AJ24*100</f>
        <v>183.8095238095238</v>
      </c>
      <c r="AK25" s="94"/>
      <c r="AL25" s="94"/>
      <c r="AM25" s="94"/>
      <c r="AN25" s="95"/>
      <c r="AO25" s="93">
        <f t="shared" ref="AO25" si="4">AO23/AO24*100</f>
        <v>102.08333333333333</v>
      </c>
      <c r="AP25" s="94"/>
      <c r="AQ25" s="94"/>
      <c r="AR25" s="94"/>
      <c r="AS25" s="95"/>
      <c r="AT25" s="265"/>
      <c r="AU25" s="266"/>
      <c r="AV25" s="266"/>
      <c r="AW25" s="266"/>
      <c r="AX25" s="267"/>
    </row>
    <row r="26" spans="1:50" ht="18.75" hidden="1" customHeight="1">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81" t="s">
        <v>69</v>
      </c>
      <c r="AF26" s="282"/>
      <c r="AG26" s="282"/>
      <c r="AH26" s="282"/>
      <c r="AI26" s="283"/>
      <c r="AJ26" s="281" t="s">
        <v>70</v>
      </c>
      <c r="AK26" s="282"/>
      <c r="AL26" s="282"/>
      <c r="AM26" s="282"/>
      <c r="AN26" s="283"/>
      <c r="AO26" s="281" t="s">
        <v>71</v>
      </c>
      <c r="AP26" s="282"/>
      <c r="AQ26" s="282"/>
      <c r="AR26" s="282"/>
      <c r="AS26" s="283"/>
      <c r="AT26" s="660" t="s">
        <v>303</v>
      </c>
      <c r="AU26" s="661"/>
      <c r="AV26" s="661"/>
      <c r="AW26" s="661"/>
      <c r="AX26" s="662"/>
    </row>
    <row r="27" spans="1:50" ht="18.75" hidden="1" customHeight="1">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8"/>
      <c r="Z27" s="279"/>
      <c r="AA27" s="280"/>
      <c r="AB27" s="136"/>
      <c r="AC27" s="131"/>
      <c r="AD27" s="132"/>
      <c r="AE27" s="137"/>
      <c r="AF27" s="130"/>
      <c r="AG27" s="130"/>
      <c r="AH27" s="130"/>
      <c r="AI27" s="284"/>
      <c r="AJ27" s="137"/>
      <c r="AK27" s="130"/>
      <c r="AL27" s="130"/>
      <c r="AM27" s="130"/>
      <c r="AN27" s="284"/>
      <c r="AO27" s="137"/>
      <c r="AP27" s="130"/>
      <c r="AQ27" s="130"/>
      <c r="AR27" s="130"/>
      <c r="AS27" s="284"/>
      <c r="AT27" s="67"/>
      <c r="AU27" s="110"/>
      <c r="AV27" s="110"/>
      <c r="AW27" s="108" t="s">
        <v>360</v>
      </c>
      <c r="AX27" s="109"/>
    </row>
    <row r="28" spans="1:50" ht="22.5" hidden="1" customHeight="1">
      <c r="A28" s="214"/>
      <c r="B28" s="212"/>
      <c r="C28" s="212"/>
      <c r="D28" s="212"/>
      <c r="E28" s="212"/>
      <c r="F28" s="213"/>
      <c r="G28" s="320"/>
      <c r="H28" s="287"/>
      <c r="I28" s="287"/>
      <c r="J28" s="287"/>
      <c r="K28" s="287"/>
      <c r="L28" s="287"/>
      <c r="M28" s="287"/>
      <c r="N28" s="287"/>
      <c r="O28" s="288"/>
      <c r="P28" s="210"/>
      <c r="Q28" s="192"/>
      <c r="R28" s="192"/>
      <c r="S28" s="192"/>
      <c r="T28" s="192"/>
      <c r="U28" s="192"/>
      <c r="V28" s="192"/>
      <c r="W28" s="192"/>
      <c r="X28" s="193"/>
      <c r="Y28" s="292" t="s">
        <v>14</v>
      </c>
      <c r="Z28" s="293"/>
      <c r="AA28" s="294"/>
      <c r="AB28" s="324"/>
      <c r="AC28" s="295"/>
      <c r="AD28" s="295"/>
      <c r="AE28" s="93"/>
      <c r="AF28" s="94"/>
      <c r="AG28" s="94"/>
      <c r="AH28" s="94"/>
      <c r="AI28" s="95"/>
      <c r="AJ28" s="93"/>
      <c r="AK28" s="94"/>
      <c r="AL28" s="94"/>
      <c r="AM28" s="94"/>
      <c r="AN28" s="95"/>
      <c r="AO28" s="93"/>
      <c r="AP28" s="94"/>
      <c r="AQ28" s="94"/>
      <c r="AR28" s="94"/>
      <c r="AS28" s="95"/>
      <c r="AT28" s="224"/>
      <c r="AU28" s="224"/>
      <c r="AV28" s="224"/>
      <c r="AW28" s="224"/>
      <c r="AX28" s="225"/>
    </row>
    <row r="29" spans="1:50" ht="22.5" hidden="1" customHeight="1">
      <c r="A29" s="215"/>
      <c r="B29" s="216"/>
      <c r="C29" s="216"/>
      <c r="D29" s="216"/>
      <c r="E29" s="216"/>
      <c r="F29" s="217"/>
      <c r="G29" s="289"/>
      <c r="H29" s="290"/>
      <c r="I29" s="290"/>
      <c r="J29" s="290"/>
      <c r="K29" s="290"/>
      <c r="L29" s="290"/>
      <c r="M29" s="290"/>
      <c r="N29" s="290"/>
      <c r="O29" s="291"/>
      <c r="P29" s="273"/>
      <c r="Q29" s="273"/>
      <c r="R29" s="273"/>
      <c r="S29" s="273"/>
      <c r="T29" s="273"/>
      <c r="U29" s="273"/>
      <c r="V29" s="273"/>
      <c r="W29" s="273"/>
      <c r="X29" s="274"/>
      <c r="Y29" s="172" t="s">
        <v>65</v>
      </c>
      <c r="Z29" s="121"/>
      <c r="AA29" s="168"/>
      <c r="AB29" s="285"/>
      <c r="AC29" s="285"/>
      <c r="AD29" s="28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1"/>
      <c r="H30" s="322"/>
      <c r="I30" s="322"/>
      <c r="J30" s="322"/>
      <c r="K30" s="322"/>
      <c r="L30" s="322"/>
      <c r="M30" s="322"/>
      <c r="N30" s="322"/>
      <c r="O30" s="323"/>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81" t="s">
        <v>69</v>
      </c>
      <c r="AF31" s="282"/>
      <c r="AG31" s="282"/>
      <c r="AH31" s="282"/>
      <c r="AI31" s="283"/>
      <c r="AJ31" s="281" t="s">
        <v>70</v>
      </c>
      <c r="AK31" s="282"/>
      <c r="AL31" s="282"/>
      <c r="AM31" s="282"/>
      <c r="AN31" s="283"/>
      <c r="AO31" s="281" t="s">
        <v>71</v>
      </c>
      <c r="AP31" s="282"/>
      <c r="AQ31" s="282"/>
      <c r="AR31" s="282"/>
      <c r="AS31" s="283"/>
      <c r="AT31" s="268" t="s">
        <v>303</v>
      </c>
      <c r="AU31" s="269"/>
      <c r="AV31" s="269"/>
      <c r="AW31" s="269"/>
      <c r="AX31" s="270"/>
    </row>
    <row r="32" spans="1:50" ht="18.75" hidden="1" customHeight="1">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8"/>
      <c r="Z32" s="279"/>
      <c r="AA32" s="280"/>
      <c r="AB32" s="136"/>
      <c r="AC32" s="131"/>
      <c r="AD32" s="132"/>
      <c r="AE32" s="137"/>
      <c r="AF32" s="130"/>
      <c r="AG32" s="130"/>
      <c r="AH32" s="130"/>
      <c r="AI32" s="284"/>
      <c r="AJ32" s="137"/>
      <c r="AK32" s="130"/>
      <c r="AL32" s="130"/>
      <c r="AM32" s="130"/>
      <c r="AN32" s="284"/>
      <c r="AO32" s="137"/>
      <c r="AP32" s="130"/>
      <c r="AQ32" s="130"/>
      <c r="AR32" s="130"/>
      <c r="AS32" s="284"/>
      <c r="AT32" s="67"/>
      <c r="AU32" s="110"/>
      <c r="AV32" s="110"/>
      <c r="AW32" s="108" t="s">
        <v>360</v>
      </c>
      <c r="AX32" s="109"/>
    </row>
    <row r="33" spans="1:50" ht="22.5" hidden="1" customHeight="1">
      <c r="A33" s="214"/>
      <c r="B33" s="212"/>
      <c r="C33" s="212"/>
      <c r="D33" s="212"/>
      <c r="E33" s="212"/>
      <c r="F33" s="213"/>
      <c r="G33" s="286"/>
      <c r="H33" s="287"/>
      <c r="I33" s="287"/>
      <c r="J33" s="287"/>
      <c r="K33" s="287"/>
      <c r="L33" s="287"/>
      <c r="M33" s="287"/>
      <c r="N33" s="287"/>
      <c r="O33" s="288"/>
      <c r="P33" s="210"/>
      <c r="Q33" s="192"/>
      <c r="R33" s="192"/>
      <c r="S33" s="192"/>
      <c r="T33" s="192"/>
      <c r="U33" s="192"/>
      <c r="V33" s="192"/>
      <c r="W33" s="192"/>
      <c r="X33" s="193"/>
      <c r="Y33" s="292" t="s">
        <v>14</v>
      </c>
      <c r="Z33" s="293"/>
      <c r="AA33" s="294"/>
      <c r="AB33" s="324"/>
      <c r="AC33" s="295"/>
      <c r="AD33" s="295"/>
      <c r="AE33" s="93"/>
      <c r="AF33" s="94"/>
      <c r="AG33" s="94"/>
      <c r="AH33" s="94"/>
      <c r="AI33" s="95"/>
      <c r="AJ33" s="93"/>
      <c r="AK33" s="94"/>
      <c r="AL33" s="94"/>
      <c r="AM33" s="94"/>
      <c r="AN33" s="95"/>
      <c r="AO33" s="93"/>
      <c r="AP33" s="94"/>
      <c r="AQ33" s="94"/>
      <c r="AR33" s="94"/>
      <c r="AS33" s="95"/>
      <c r="AT33" s="224"/>
      <c r="AU33" s="224"/>
      <c r="AV33" s="224"/>
      <c r="AW33" s="224"/>
      <c r="AX33" s="225"/>
    </row>
    <row r="34" spans="1:50" ht="22.5" hidden="1" customHeight="1">
      <c r="A34" s="215"/>
      <c r="B34" s="216"/>
      <c r="C34" s="216"/>
      <c r="D34" s="216"/>
      <c r="E34" s="216"/>
      <c r="F34" s="217"/>
      <c r="G34" s="289"/>
      <c r="H34" s="290"/>
      <c r="I34" s="290"/>
      <c r="J34" s="290"/>
      <c r="K34" s="290"/>
      <c r="L34" s="290"/>
      <c r="M34" s="290"/>
      <c r="N34" s="290"/>
      <c r="O34" s="291"/>
      <c r="P34" s="273"/>
      <c r="Q34" s="273"/>
      <c r="R34" s="273"/>
      <c r="S34" s="273"/>
      <c r="T34" s="273"/>
      <c r="U34" s="273"/>
      <c r="V34" s="273"/>
      <c r="W34" s="273"/>
      <c r="X34" s="274"/>
      <c r="Y34" s="172" t="s">
        <v>65</v>
      </c>
      <c r="Z34" s="121"/>
      <c r="AA34" s="168"/>
      <c r="AB34" s="285"/>
      <c r="AC34" s="285"/>
      <c r="AD34" s="28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1"/>
      <c r="H35" s="322"/>
      <c r="I35" s="322"/>
      <c r="J35" s="322"/>
      <c r="K35" s="322"/>
      <c r="L35" s="322"/>
      <c r="M35" s="322"/>
      <c r="N35" s="322"/>
      <c r="O35" s="323"/>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81" t="s">
        <v>69</v>
      </c>
      <c r="AF36" s="282"/>
      <c r="AG36" s="282"/>
      <c r="AH36" s="282"/>
      <c r="AI36" s="283"/>
      <c r="AJ36" s="281" t="s">
        <v>70</v>
      </c>
      <c r="AK36" s="282"/>
      <c r="AL36" s="282"/>
      <c r="AM36" s="282"/>
      <c r="AN36" s="283"/>
      <c r="AO36" s="281" t="s">
        <v>71</v>
      </c>
      <c r="AP36" s="282"/>
      <c r="AQ36" s="282"/>
      <c r="AR36" s="282"/>
      <c r="AS36" s="283"/>
      <c r="AT36" s="268" t="s">
        <v>303</v>
      </c>
      <c r="AU36" s="269"/>
      <c r="AV36" s="269"/>
      <c r="AW36" s="269"/>
      <c r="AX36" s="270"/>
    </row>
    <row r="37" spans="1:50" ht="18.75" hidden="1" customHeight="1">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8"/>
      <c r="Z37" s="279"/>
      <c r="AA37" s="280"/>
      <c r="AB37" s="136"/>
      <c r="AC37" s="131"/>
      <c r="AD37" s="132"/>
      <c r="AE37" s="137"/>
      <c r="AF37" s="130"/>
      <c r="AG37" s="130"/>
      <c r="AH37" s="130"/>
      <c r="AI37" s="284"/>
      <c r="AJ37" s="137"/>
      <c r="AK37" s="130"/>
      <c r="AL37" s="130"/>
      <c r="AM37" s="130"/>
      <c r="AN37" s="284"/>
      <c r="AO37" s="137"/>
      <c r="AP37" s="130"/>
      <c r="AQ37" s="130"/>
      <c r="AR37" s="130"/>
      <c r="AS37" s="284"/>
      <c r="AT37" s="67"/>
      <c r="AU37" s="110"/>
      <c r="AV37" s="110"/>
      <c r="AW37" s="108" t="s">
        <v>360</v>
      </c>
      <c r="AX37" s="109"/>
    </row>
    <row r="38" spans="1:50" ht="22.5" hidden="1" customHeight="1">
      <c r="A38" s="214"/>
      <c r="B38" s="212"/>
      <c r="C38" s="212"/>
      <c r="D38" s="212"/>
      <c r="E38" s="212"/>
      <c r="F38" s="213"/>
      <c r="G38" s="286"/>
      <c r="H38" s="287"/>
      <c r="I38" s="287"/>
      <c r="J38" s="287"/>
      <c r="K38" s="287"/>
      <c r="L38" s="287"/>
      <c r="M38" s="287"/>
      <c r="N38" s="287"/>
      <c r="O38" s="288"/>
      <c r="P38" s="192"/>
      <c r="Q38" s="192"/>
      <c r="R38" s="192"/>
      <c r="S38" s="192"/>
      <c r="T38" s="192"/>
      <c r="U38" s="192"/>
      <c r="V38" s="192"/>
      <c r="W38" s="192"/>
      <c r="X38" s="193"/>
      <c r="Y38" s="292" t="s">
        <v>14</v>
      </c>
      <c r="Z38" s="293"/>
      <c r="AA38" s="294"/>
      <c r="AB38" s="295"/>
      <c r="AC38" s="295"/>
      <c r="AD38" s="295"/>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c r="A39" s="215"/>
      <c r="B39" s="216"/>
      <c r="C39" s="216"/>
      <c r="D39" s="216"/>
      <c r="E39" s="216"/>
      <c r="F39" s="217"/>
      <c r="G39" s="289"/>
      <c r="H39" s="290"/>
      <c r="I39" s="290"/>
      <c r="J39" s="290"/>
      <c r="K39" s="290"/>
      <c r="L39" s="290"/>
      <c r="M39" s="290"/>
      <c r="N39" s="290"/>
      <c r="O39" s="291"/>
      <c r="P39" s="273"/>
      <c r="Q39" s="273"/>
      <c r="R39" s="273"/>
      <c r="S39" s="273"/>
      <c r="T39" s="273"/>
      <c r="U39" s="273"/>
      <c r="V39" s="273"/>
      <c r="W39" s="273"/>
      <c r="X39" s="274"/>
      <c r="Y39" s="172" t="s">
        <v>65</v>
      </c>
      <c r="Z39" s="121"/>
      <c r="AA39" s="168"/>
      <c r="AB39" s="285"/>
      <c r="AC39" s="285"/>
      <c r="AD39" s="285"/>
      <c r="AE39" s="93"/>
      <c r="AF39" s="94"/>
      <c r="AG39" s="94"/>
      <c r="AH39" s="94"/>
      <c r="AI39" s="95"/>
      <c r="AJ39" s="93"/>
      <c r="AK39" s="94"/>
      <c r="AL39" s="94"/>
      <c r="AM39" s="94"/>
      <c r="AN39" s="95"/>
      <c r="AO39" s="93"/>
      <c r="AP39" s="94"/>
      <c r="AQ39" s="94"/>
      <c r="AR39" s="94"/>
      <c r="AS39" s="95"/>
      <c r="AT39" s="93"/>
      <c r="AU39" s="94"/>
      <c r="AV39" s="94"/>
      <c r="AW39" s="94"/>
      <c r="AX39" s="96"/>
    </row>
    <row r="40" spans="1:50" ht="15.75" hidden="1" customHeight="1">
      <c r="A40" s="669"/>
      <c r="B40" s="670"/>
      <c r="C40" s="670"/>
      <c r="D40" s="670"/>
      <c r="E40" s="670"/>
      <c r="F40" s="671"/>
      <c r="G40" s="321"/>
      <c r="H40" s="322"/>
      <c r="I40" s="322"/>
      <c r="J40" s="322"/>
      <c r="K40" s="322"/>
      <c r="L40" s="322"/>
      <c r="M40" s="322"/>
      <c r="N40" s="322"/>
      <c r="O40" s="323"/>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81" t="s">
        <v>69</v>
      </c>
      <c r="AF41" s="282"/>
      <c r="AG41" s="282"/>
      <c r="AH41" s="282"/>
      <c r="AI41" s="283"/>
      <c r="AJ41" s="281" t="s">
        <v>70</v>
      </c>
      <c r="AK41" s="282"/>
      <c r="AL41" s="282"/>
      <c r="AM41" s="282"/>
      <c r="AN41" s="283"/>
      <c r="AO41" s="281" t="s">
        <v>71</v>
      </c>
      <c r="AP41" s="282"/>
      <c r="AQ41" s="282"/>
      <c r="AR41" s="282"/>
      <c r="AS41" s="283"/>
      <c r="AT41" s="268" t="s">
        <v>303</v>
      </c>
      <c r="AU41" s="269"/>
      <c r="AV41" s="269"/>
      <c r="AW41" s="269"/>
      <c r="AX41" s="270"/>
    </row>
    <row r="42" spans="1:50" ht="18.75" hidden="1" customHeight="1">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8"/>
      <c r="Z42" s="279"/>
      <c r="AA42" s="280"/>
      <c r="AB42" s="136"/>
      <c r="AC42" s="131"/>
      <c r="AD42" s="132"/>
      <c r="AE42" s="137"/>
      <c r="AF42" s="130"/>
      <c r="AG42" s="130"/>
      <c r="AH42" s="130"/>
      <c r="AI42" s="284"/>
      <c r="AJ42" s="137"/>
      <c r="AK42" s="130"/>
      <c r="AL42" s="130"/>
      <c r="AM42" s="130"/>
      <c r="AN42" s="284"/>
      <c r="AO42" s="137"/>
      <c r="AP42" s="130"/>
      <c r="AQ42" s="130"/>
      <c r="AR42" s="130"/>
      <c r="AS42" s="284"/>
      <c r="AT42" s="67"/>
      <c r="AU42" s="110"/>
      <c r="AV42" s="110"/>
      <c r="AW42" s="108" t="s">
        <v>360</v>
      </c>
      <c r="AX42" s="109"/>
    </row>
    <row r="43" spans="1:50" ht="17.25" hidden="1" customHeight="1">
      <c r="A43" s="214"/>
      <c r="B43" s="212"/>
      <c r="C43" s="212"/>
      <c r="D43" s="212"/>
      <c r="E43" s="212"/>
      <c r="F43" s="213"/>
      <c r="G43" s="286"/>
      <c r="H43" s="287"/>
      <c r="I43" s="287"/>
      <c r="J43" s="287"/>
      <c r="K43" s="287"/>
      <c r="L43" s="287"/>
      <c r="M43" s="287"/>
      <c r="N43" s="287"/>
      <c r="O43" s="288"/>
      <c r="P43" s="192"/>
      <c r="Q43" s="192"/>
      <c r="R43" s="192"/>
      <c r="S43" s="192"/>
      <c r="T43" s="192"/>
      <c r="U43" s="192"/>
      <c r="V43" s="192"/>
      <c r="W43" s="192"/>
      <c r="X43" s="193"/>
      <c r="Y43" s="292" t="s">
        <v>14</v>
      </c>
      <c r="Z43" s="293"/>
      <c r="AA43" s="294"/>
      <c r="AB43" s="295"/>
      <c r="AC43" s="295"/>
      <c r="AD43" s="295"/>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c r="A44" s="215"/>
      <c r="B44" s="216"/>
      <c r="C44" s="216"/>
      <c r="D44" s="216"/>
      <c r="E44" s="216"/>
      <c r="F44" s="217"/>
      <c r="G44" s="289"/>
      <c r="H44" s="290"/>
      <c r="I44" s="290"/>
      <c r="J44" s="290"/>
      <c r="K44" s="290"/>
      <c r="L44" s="290"/>
      <c r="M44" s="290"/>
      <c r="N44" s="290"/>
      <c r="O44" s="291"/>
      <c r="P44" s="273"/>
      <c r="Q44" s="273"/>
      <c r="R44" s="273"/>
      <c r="S44" s="273"/>
      <c r="T44" s="273"/>
      <c r="U44" s="273"/>
      <c r="V44" s="273"/>
      <c r="W44" s="273"/>
      <c r="X44" s="274"/>
      <c r="Y44" s="172" t="s">
        <v>65</v>
      </c>
      <c r="Z44" s="121"/>
      <c r="AA44" s="168"/>
      <c r="AB44" s="285"/>
      <c r="AC44" s="285"/>
      <c r="AD44" s="28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5"/>
      <c r="B45" s="216"/>
      <c r="C45" s="216"/>
      <c r="D45" s="216"/>
      <c r="E45" s="216"/>
      <c r="F45" s="217"/>
      <c r="G45" s="289"/>
      <c r="H45" s="290"/>
      <c r="I45" s="290"/>
      <c r="J45" s="290"/>
      <c r="K45" s="290"/>
      <c r="L45" s="290"/>
      <c r="M45" s="290"/>
      <c r="N45" s="290"/>
      <c r="O45" s="291"/>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customHeight="1">
      <c r="A47" s="232" t="s">
        <v>320</v>
      </c>
      <c r="B47" s="684" t="s">
        <v>317</v>
      </c>
      <c r="C47" s="234"/>
      <c r="D47" s="234"/>
      <c r="E47" s="234"/>
      <c r="F47" s="235"/>
      <c r="G47" s="623" t="s">
        <v>311</v>
      </c>
      <c r="H47" s="623"/>
      <c r="I47" s="623"/>
      <c r="J47" s="623"/>
      <c r="K47" s="623"/>
      <c r="L47" s="623"/>
      <c r="M47" s="623"/>
      <c r="N47" s="623"/>
      <c r="O47" s="623"/>
      <c r="P47" s="623"/>
      <c r="Q47" s="623"/>
      <c r="R47" s="623"/>
      <c r="S47" s="623"/>
      <c r="T47" s="623"/>
      <c r="U47" s="623"/>
      <c r="V47" s="623"/>
      <c r="W47" s="623"/>
      <c r="X47" s="623"/>
      <c r="Y47" s="623"/>
      <c r="Z47" s="623"/>
      <c r="AA47" s="689"/>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customHeight="1">
      <c r="A48" s="232"/>
      <c r="B48" s="684"/>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c r="A49" s="232"/>
      <c r="B49" s="684"/>
      <c r="C49" s="234"/>
      <c r="D49" s="234"/>
      <c r="E49" s="234"/>
      <c r="F49" s="235"/>
      <c r="G49" s="336" t="s">
        <v>553</v>
      </c>
      <c r="H49" s="336"/>
      <c r="I49" s="336"/>
      <c r="J49" s="336"/>
      <c r="K49" s="336"/>
      <c r="L49" s="336"/>
      <c r="M49" s="336"/>
      <c r="N49" s="336"/>
      <c r="O49" s="336"/>
      <c r="P49" s="336"/>
      <c r="Q49" s="336"/>
      <c r="R49" s="336"/>
      <c r="S49" s="336"/>
      <c r="T49" s="336"/>
      <c r="U49" s="336"/>
      <c r="V49" s="336"/>
      <c r="W49" s="336"/>
      <c r="X49" s="336"/>
      <c r="Y49" s="336"/>
      <c r="Z49" s="336"/>
      <c r="AA49" s="337"/>
      <c r="AB49" s="616" t="s">
        <v>472</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customHeight="1">
      <c r="A50" s="232"/>
      <c r="B50" s="684"/>
      <c r="C50" s="234"/>
      <c r="D50" s="234"/>
      <c r="E50" s="234"/>
      <c r="F50" s="235"/>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84" customHeight="1">
      <c r="A51" s="232"/>
      <c r="B51" s="685"/>
      <c r="C51" s="236"/>
      <c r="D51" s="236"/>
      <c r="E51" s="236"/>
      <c r="F51" s="237"/>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customHeight="1">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customHeight="1">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360</v>
      </c>
      <c r="AX53" s="109"/>
    </row>
    <row r="54" spans="1:50" ht="22.5" customHeight="1">
      <c r="A54" s="232"/>
      <c r="B54" s="234"/>
      <c r="C54" s="234"/>
      <c r="D54" s="234"/>
      <c r="E54" s="234"/>
      <c r="F54" s="235"/>
      <c r="G54" s="271" t="s">
        <v>558</v>
      </c>
      <c r="H54" s="192"/>
      <c r="I54" s="192"/>
      <c r="J54" s="192"/>
      <c r="K54" s="192"/>
      <c r="L54" s="192"/>
      <c r="M54" s="192"/>
      <c r="N54" s="192"/>
      <c r="O54" s="193"/>
      <c r="P54" s="210" t="s">
        <v>559</v>
      </c>
      <c r="Q54" s="252"/>
      <c r="R54" s="252"/>
      <c r="S54" s="252"/>
      <c r="T54" s="252"/>
      <c r="U54" s="252"/>
      <c r="V54" s="252"/>
      <c r="W54" s="252"/>
      <c r="X54" s="253"/>
      <c r="Y54" s="258" t="s">
        <v>86</v>
      </c>
      <c r="Z54" s="259"/>
      <c r="AA54" s="260"/>
      <c r="AB54" s="276" t="s">
        <v>473</v>
      </c>
      <c r="AC54" s="223"/>
      <c r="AD54" s="223"/>
      <c r="AE54" s="93">
        <v>38538</v>
      </c>
      <c r="AF54" s="94"/>
      <c r="AG54" s="94"/>
      <c r="AH54" s="94"/>
      <c r="AI54" s="95"/>
      <c r="AJ54" s="93">
        <v>39576</v>
      </c>
      <c r="AK54" s="94"/>
      <c r="AL54" s="94"/>
      <c r="AM54" s="94"/>
      <c r="AN54" s="95"/>
      <c r="AO54" s="93">
        <v>43537</v>
      </c>
      <c r="AP54" s="94"/>
      <c r="AQ54" s="94"/>
      <c r="AR54" s="94"/>
      <c r="AS54" s="95"/>
      <c r="AT54" s="224"/>
      <c r="AU54" s="224"/>
      <c r="AV54" s="224"/>
      <c r="AW54" s="224"/>
      <c r="AX54" s="225"/>
    </row>
    <row r="55" spans="1:50" ht="22.5" customHeight="1">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277" t="s">
        <v>561</v>
      </c>
      <c r="AC55" s="229"/>
      <c r="AD55" s="229"/>
      <c r="AE55" s="93" t="s">
        <v>562</v>
      </c>
      <c r="AF55" s="94"/>
      <c r="AG55" s="94"/>
      <c r="AH55" s="94"/>
      <c r="AI55" s="95"/>
      <c r="AJ55" s="93" t="s">
        <v>562</v>
      </c>
      <c r="AK55" s="94"/>
      <c r="AL55" s="94"/>
      <c r="AM55" s="94"/>
      <c r="AN55" s="95"/>
      <c r="AO55" s="93" t="s">
        <v>562</v>
      </c>
      <c r="AP55" s="94"/>
      <c r="AQ55" s="94"/>
      <c r="AR55" s="94"/>
      <c r="AS55" s="95"/>
      <c r="AT55" s="93" t="s">
        <v>562</v>
      </c>
      <c r="AU55" s="94"/>
      <c r="AV55" s="94"/>
      <c r="AW55" s="94"/>
      <c r="AX55" s="96"/>
    </row>
    <row r="56" spans="1:50" ht="22.5" customHeight="1">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t="s">
        <v>562</v>
      </c>
      <c r="AF56" s="94"/>
      <c r="AG56" s="94"/>
      <c r="AH56" s="94"/>
      <c r="AI56" s="95"/>
      <c r="AJ56" s="93" t="s">
        <v>562</v>
      </c>
      <c r="AK56" s="94"/>
      <c r="AL56" s="94"/>
      <c r="AM56" s="94"/>
      <c r="AN56" s="95"/>
      <c r="AO56" s="93" t="s">
        <v>563</v>
      </c>
      <c r="AP56" s="94"/>
      <c r="AQ56" s="94"/>
      <c r="AR56" s="94"/>
      <c r="AS56" s="95"/>
      <c r="AT56" s="265"/>
      <c r="AU56" s="266"/>
      <c r="AV56" s="266"/>
      <c r="AW56" s="266"/>
      <c r="AX56" s="267"/>
    </row>
    <row r="57" spans="1:50" ht="18.75" customHeight="1">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customHeight="1">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t="22.5" customHeight="1">
      <c r="A59" s="232"/>
      <c r="B59" s="234"/>
      <c r="C59" s="234"/>
      <c r="D59" s="234"/>
      <c r="E59" s="234"/>
      <c r="F59" s="235"/>
      <c r="G59" s="271" t="s">
        <v>555</v>
      </c>
      <c r="H59" s="192"/>
      <c r="I59" s="192"/>
      <c r="J59" s="192"/>
      <c r="K59" s="192"/>
      <c r="L59" s="192"/>
      <c r="M59" s="192"/>
      <c r="N59" s="192"/>
      <c r="O59" s="193"/>
      <c r="P59" s="210" t="s">
        <v>474</v>
      </c>
      <c r="Q59" s="252"/>
      <c r="R59" s="252"/>
      <c r="S59" s="252"/>
      <c r="T59" s="252"/>
      <c r="U59" s="252"/>
      <c r="V59" s="252"/>
      <c r="W59" s="252"/>
      <c r="X59" s="253"/>
      <c r="Y59" s="258" t="s">
        <v>86</v>
      </c>
      <c r="Z59" s="259"/>
      <c r="AA59" s="260"/>
      <c r="AB59" s="276" t="s">
        <v>475</v>
      </c>
      <c r="AC59" s="223"/>
      <c r="AD59" s="223"/>
      <c r="AE59" s="93">
        <v>125</v>
      </c>
      <c r="AF59" s="94"/>
      <c r="AG59" s="94"/>
      <c r="AH59" s="94"/>
      <c r="AI59" s="95"/>
      <c r="AJ59" s="93">
        <v>274</v>
      </c>
      <c r="AK59" s="94"/>
      <c r="AL59" s="94"/>
      <c r="AM59" s="94"/>
      <c r="AN59" s="95"/>
      <c r="AO59" s="93">
        <v>943</v>
      </c>
      <c r="AP59" s="94"/>
      <c r="AQ59" s="94"/>
      <c r="AR59" s="94"/>
      <c r="AS59" s="95"/>
      <c r="AT59" s="224"/>
      <c r="AU59" s="224"/>
      <c r="AV59" s="224"/>
      <c r="AW59" s="224"/>
      <c r="AX59" s="225"/>
    </row>
    <row r="60" spans="1:50" ht="22.5" customHeight="1">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77" t="s">
        <v>564</v>
      </c>
      <c r="AC60" s="229"/>
      <c r="AD60" s="229"/>
      <c r="AE60" s="93" t="s">
        <v>562</v>
      </c>
      <c r="AF60" s="94"/>
      <c r="AG60" s="94"/>
      <c r="AH60" s="94"/>
      <c r="AI60" s="95"/>
      <c r="AJ60" s="93" t="s">
        <v>562</v>
      </c>
      <c r="AK60" s="94"/>
      <c r="AL60" s="94"/>
      <c r="AM60" s="94"/>
      <c r="AN60" s="95"/>
      <c r="AO60" s="93" t="s">
        <v>562</v>
      </c>
      <c r="AP60" s="94"/>
      <c r="AQ60" s="94"/>
      <c r="AR60" s="94"/>
      <c r="AS60" s="95"/>
      <c r="AT60" s="93" t="s">
        <v>566</v>
      </c>
      <c r="AU60" s="94"/>
      <c r="AV60" s="94"/>
      <c r="AW60" s="94"/>
      <c r="AX60" s="96"/>
    </row>
    <row r="61" spans="1:50" ht="21.75" customHeight="1">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t="s">
        <v>562</v>
      </c>
      <c r="AF61" s="94"/>
      <c r="AG61" s="94"/>
      <c r="AH61" s="94"/>
      <c r="AI61" s="95"/>
      <c r="AJ61" s="93" t="s">
        <v>562</v>
      </c>
      <c r="AK61" s="94"/>
      <c r="AL61" s="94"/>
      <c r="AM61" s="94"/>
      <c r="AN61" s="95"/>
      <c r="AO61" s="93" t="s">
        <v>565</v>
      </c>
      <c r="AP61" s="94"/>
      <c r="AQ61" s="94"/>
      <c r="AR61" s="94"/>
      <c r="AS61" s="95"/>
      <c r="AT61" s="265"/>
      <c r="AU61" s="266"/>
      <c r="AV61" s="266"/>
      <c r="AW61" s="266"/>
      <c r="AX61" s="267"/>
    </row>
    <row r="62" spans="1:50" ht="18.75" hidden="1" customHeight="1">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t="22.5" hidden="1" customHeight="1">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9" t="s">
        <v>69</v>
      </c>
      <c r="AF67" s="118"/>
      <c r="AG67" s="118"/>
      <c r="AH67" s="118"/>
      <c r="AI67" s="118"/>
      <c r="AJ67" s="659" t="s">
        <v>70</v>
      </c>
      <c r="AK67" s="118"/>
      <c r="AL67" s="118"/>
      <c r="AM67" s="118"/>
      <c r="AN67" s="118"/>
      <c r="AO67" s="659" t="s">
        <v>71</v>
      </c>
      <c r="AP67" s="118"/>
      <c r="AQ67" s="118"/>
      <c r="AR67" s="118"/>
      <c r="AS67" s="118"/>
      <c r="AT67" s="173" t="s">
        <v>74</v>
      </c>
      <c r="AU67" s="174"/>
      <c r="AV67" s="174"/>
      <c r="AW67" s="174"/>
      <c r="AX67" s="175"/>
    </row>
    <row r="68" spans="1:60" ht="22.5" customHeight="1">
      <c r="A68" s="182"/>
      <c r="B68" s="183"/>
      <c r="C68" s="183"/>
      <c r="D68" s="183"/>
      <c r="E68" s="183"/>
      <c r="F68" s="184"/>
      <c r="G68" s="210" t="s">
        <v>476</v>
      </c>
      <c r="H68" s="192"/>
      <c r="I68" s="192"/>
      <c r="J68" s="192"/>
      <c r="K68" s="192"/>
      <c r="L68" s="192"/>
      <c r="M68" s="192"/>
      <c r="N68" s="192"/>
      <c r="O68" s="192"/>
      <c r="P68" s="192"/>
      <c r="Q68" s="192"/>
      <c r="R68" s="192"/>
      <c r="S68" s="192"/>
      <c r="T68" s="192"/>
      <c r="U68" s="192"/>
      <c r="V68" s="192"/>
      <c r="W68" s="192"/>
      <c r="X68" s="193"/>
      <c r="Y68" s="332" t="s">
        <v>66</v>
      </c>
      <c r="Z68" s="333"/>
      <c r="AA68" s="334"/>
      <c r="AB68" s="199" t="s">
        <v>471</v>
      </c>
      <c r="AC68" s="200"/>
      <c r="AD68" s="201"/>
      <c r="AE68" s="93">
        <v>39</v>
      </c>
      <c r="AF68" s="94"/>
      <c r="AG68" s="94"/>
      <c r="AH68" s="94"/>
      <c r="AI68" s="95"/>
      <c r="AJ68" s="93">
        <v>35</v>
      </c>
      <c r="AK68" s="94"/>
      <c r="AL68" s="94"/>
      <c r="AM68" s="94"/>
      <c r="AN68" s="95"/>
      <c r="AO68" s="93">
        <v>28</v>
      </c>
      <c r="AP68" s="94"/>
      <c r="AQ68" s="94"/>
      <c r="AR68" s="94"/>
      <c r="AS68" s="95"/>
      <c r="AT68" s="202"/>
      <c r="AU68" s="202"/>
      <c r="AV68" s="202"/>
      <c r="AW68" s="202"/>
      <c r="AX68" s="203"/>
      <c r="AY68" s="10"/>
      <c r="AZ68" s="10"/>
      <c r="BA68" s="10"/>
      <c r="BB68" s="10"/>
      <c r="BC68" s="10"/>
    </row>
    <row r="69" spans="1:60" ht="22.5" customHeight="1">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c r="AC69" s="208"/>
      <c r="AD69" s="209"/>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customHeight="1">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customHeight="1">
      <c r="A71" s="182"/>
      <c r="B71" s="183"/>
      <c r="C71" s="183"/>
      <c r="D71" s="183"/>
      <c r="E71" s="183"/>
      <c r="F71" s="184"/>
      <c r="G71" s="210" t="s">
        <v>560</v>
      </c>
      <c r="H71" s="192"/>
      <c r="I71" s="192"/>
      <c r="J71" s="192"/>
      <c r="K71" s="192"/>
      <c r="L71" s="192"/>
      <c r="M71" s="192"/>
      <c r="N71" s="192"/>
      <c r="O71" s="192"/>
      <c r="P71" s="192"/>
      <c r="Q71" s="192"/>
      <c r="R71" s="192"/>
      <c r="S71" s="192"/>
      <c r="T71" s="192"/>
      <c r="U71" s="192"/>
      <c r="V71" s="192"/>
      <c r="W71" s="192"/>
      <c r="X71" s="193"/>
      <c r="Y71" s="196" t="s">
        <v>66</v>
      </c>
      <c r="Z71" s="197"/>
      <c r="AA71" s="198"/>
      <c r="AB71" s="199" t="s">
        <v>470</v>
      </c>
      <c r="AC71" s="200"/>
      <c r="AD71" s="201"/>
      <c r="AE71" s="93">
        <v>2960</v>
      </c>
      <c r="AF71" s="94"/>
      <c r="AG71" s="94"/>
      <c r="AH71" s="94"/>
      <c r="AI71" s="95"/>
      <c r="AJ71" s="93">
        <v>2778</v>
      </c>
      <c r="AK71" s="94"/>
      <c r="AL71" s="94"/>
      <c r="AM71" s="94"/>
      <c r="AN71" s="95"/>
      <c r="AO71" s="93">
        <v>3656</v>
      </c>
      <c r="AP71" s="94"/>
      <c r="AQ71" s="94"/>
      <c r="AR71" s="94"/>
      <c r="AS71" s="95"/>
      <c r="AT71" s="202"/>
      <c r="AU71" s="202"/>
      <c r="AV71" s="202"/>
      <c r="AW71" s="202"/>
      <c r="AX71" s="203"/>
      <c r="AY71" s="10"/>
      <c r="AZ71" s="10"/>
      <c r="BA71" s="10"/>
      <c r="BB71" s="10"/>
      <c r="BC71" s="10"/>
    </row>
    <row r="72" spans="1:60" ht="22.5" customHeight="1">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t="s">
        <v>561</v>
      </c>
      <c r="AC72" s="208"/>
      <c r="AD72" s="209"/>
      <c r="AE72" s="93" t="s">
        <v>562</v>
      </c>
      <c r="AF72" s="94"/>
      <c r="AG72" s="94"/>
      <c r="AH72" s="94"/>
      <c r="AI72" s="95"/>
      <c r="AJ72" s="93" t="s">
        <v>566</v>
      </c>
      <c r="AK72" s="94"/>
      <c r="AL72" s="94"/>
      <c r="AM72" s="94"/>
      <c r="AN72" s="95"/>
      <c r="AO72" s="93" t="s">
        <v>562</v>
      </c>
      <c r="AP72" s="94"/>
      <c r="AQ72" s="94"/>
      <c r="AR72" s="94"/>
      <c r="AS72" s="95"/>
      <c r="AT72" s="93" t="s">
        <v>562</v>
      </c>
      <c r="AU72" s="94"/>
      <c r="AV72" s="94"/>
      <c r="AW72" s="94"/>
      <c r="AX72" s="96"/>
      <c r="AY72" s="10"/>
      <c r="AZ72" s="10"/>
      <c r="BA72" s="10"/>
      <c r="BB72" s="10"/>
      <c r="BC72" s="10"/>
      <c r="BD72" s="10"/>
      <c r="BE72" s="10"/>
      <c r="BF72" s="10"/>
      <c r="BG72" s="10"/>
      <c r="BH72" s="10"/>
    </row>
    <row r="73" spans="1:60" ht="31.7" customHeight="1">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customHeight="1">
      <c r="A74" s="182"/>
      <c r="B74" s="183"/>
      <c r="C74" s="183"/>
      <c r="D74" s="183"/>
      <c r="E74" s="183"/>
      <c r="F74" s="184"/>
      <c r="G74" s="210" t="s">
        <v>477</v>
      </c>
      <c r="H74" s="192"/>
      <c r="I74" s="192"/>
      <c r="J74" s="192"/>
      <c r="K74" s="192"/>
      <c r="L74" s="192"/>
      <c r="M74" s="192"/>
      <c r="N74" s="192"/>
      <c r="O74" s="192"/>
      <c r="P74" s="192"/>
      <c r="Q74" s="192"/>
      <c r="R74" s="192"/>
      <c r="S74" s="192"/>
      <c r="T74" s="192"/>
      <c r="U74" s="192"/>
      <c r="V74" s="192"/>
      <c r="W74" s="192"/>
      <c r="X74" s="193"/>
      <c r="Y74" s="196" t="s">
        <v>66</v>
      </c>
      <c r="Z74" s="197"/>
      <c r="AA74" s="198"/>
      <c r="AB74" s="199" t="s">
        <v>469</v>
      </c>
      <c r="AC74" s="200"/>
      <c r="AD74" s="201"/>
      <c r="AE74" s="93">
        <v>2</v>
      </c>
      <c r="AF74" s="94"/>
      <c r="AG74" s="94"/>
      <c r="AH74" s="94"/>
      <c r="AI74" s="95"/>
      <c r="AJ74" s="93">
        <v>9</v>
      </c>
      <c r="AK74" s="94"/>
      <c r="AL74" s="94"/>
      <c r="AM74" s="94"/>
      <c r="AN74" s="95"/>
      <c r="AO74" s="93">
        <v>28</v>
      </c>
      <c r="AP74" s="94"/>
      <c r="AQ74" s="94"/>
      <c r="AR74" s="94"/>
      <c r="AS74" s="95"/>
      <c r="AT74" s="202"/>
      <c r="AU74" s="202"/>
      <c r="AV74" s="202"/>
      <c r="AW74" s="202"/>
      <c r="AX74" s="203"/>
      <c r="AY74" s="10"/>
      <c r="AZ74" s="10"/>
      <c r="BA74" s="10"/>
      <c r="BB74" s="10"/>
      <c r="BC74" s="10"/>
    </row>
    <row r="75" spans="1:60" ht="21" customHeight="1">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t="s">
        <v>567</v>
      </c>
      <c r="AC75" s="208"/>
      <c r="AD75" s="209"/>
      <c r="AE75" s="93" t="s">
        <v>562</v>
      </c>
      <c r="AF75" s="94"/>
      <c r="AG75" s="94"/>
      <c r="AH75" s="94"/>
      <c r="AI75" s="95"/>
      <c r="AJ75" s="93" t="s">
        <v>562</v>
      </c>
      <c r="AK75" s="94"/>
      <c r="AL75" s="94"/>
      <c r="AM75" s="94"/>
      <c r="AN75" s="95"/>
      <c r="AO75" s="93" t="s">
        <v>562</v>
      </c>
      <c r="AP75" s="94"/>
      <c r="AQ75" s="94"/>
      <c r="AR75" s="94"/>
      <c r="AS75" s="95"/>
      <c r="AT75" s="93" t="s">
        <v>562</v>
      </c>
      <c r="AU75" s="94"/>
      <c r="AV75" s="94"/>
      <c r="AW75" s="94"/>
      <c r="AX75" s="96"/>
      <c r="AY75" s="10"/>
      <c r="AZ75" s="10"/>
      <c r="BA75" s="10"/>
      <c r="BB75" s="10"/>
      <c r="BC75" s="10"/>
      <c r="BD75" s="10"/>
      <c r="BE75" s="10"/>
      <c r="BF75" s="10"/>
      <c r="BG75" s="10"/>
      <c r="BH75" s="10"/>
    </row>
    <row r="76" spans="1:60" ht="31.5" hidden="1" customHeight="1">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c r="A83" s="126"/>
      <c r="B83" s="124"/>
      <c r="C83" s="124"/>
      <c r="D83" s="124"/>
      <c r="E83" s="124"/>
      <c r="F83" s="125"/>
      <c r="G83" s="141" t="s">
        <v>550</v>
      </c>
      <c r="H83" s="141"/>
      <c r="I83" s="141"/>
      <c r="J83" s="141"/>
      <c r="K83" s="141"/>
      <c r="L83" s="141"/>
      <c r="M83" s="141"/>
      <c r="N83" s="141"/>
      <c r="O83" s="141"/>
      <c r="P83" s="141"/>
      <c r="Q83" s="141"/>
      <c r="R83" s="141"/>
      <c r="S83" s="141"/>
      <c r="T83" s="141"/>
      <c r="U83" s="141"/>
      <c r="V83" s="141"/>
      <c r="W83" s="141"/>
      <c r="X83" s="141"/>
      <c r="Y83" s="143" t="s">
        <v>17</v>
      </c>
      <c r="Z83" s="144"/>
      <c r="AA83" s="145"/>
      <c r="AB83" s="178" t="s">
        <v>478</v>
      </c>
      <c r="AC83" s="147"/>
      <c r="AD83" s="148"/>
      <c r="AE83" s="149">
        <v>48062</v>
      </c>
      <c r="AF83" s="150"/>
      <c r="AG83" s="150"/>
      <c r="AH83" s="150"/>
      <c r="AI83" s="150"/>
      <c r="AJ83" s="149">
        <v>50742</v>
      </c>
      <c r="AK83" s="150"/>
      <c r="AL83" s="150"/>
      <c r="AM83" s="150"/>
      <c r="AN83" s="150"/>
      <c r="AO83" s="149">
        <v>58654</v>
      </c>
      <c r="AP83" s="150"/>
      <c r="AQ83" s="150"/>
      <c r="AR83" s="150"/>
      <c r="AS83" s="150"/>
      <c r="AT83" s="93"/>
      <c r="AU83" s="94"/>
      <c r="AV83" s="94"/>
      <c r="AW83" s="94"/>
      <c r="AX83" s="96"/>
    </row>
    <row r="84" spans="1:60" ht="47.1" customHeight="1">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479</v>
      </c>
      <c r="AC84" s="155"/>
      <c r="AD84" s="156"/>
      <c r="AE84" s="154" t="s">
        <v>480</v>
      </c>
      <c r="AF84" s="155"/>
      <c r="AG84" s="155"/>
      <c r="AH84" s="155"/>
      <c r="AI84" s="156"/>
      <c r="AJ84" s="154" t="s">
        <v>481</v>
      </c>
      <c r="AK84" s="155"/>
      <c r="AL84" s="155"/>
      <c r="AM84" s="155"/>
      <c r="AN84" s="156"/>
      <c r="AO84" s="154" t="s">
        <v>482</v>
      </c>
      <c r="AP84" s="155"/>
      <c r="AQ84" s="155"/>
      <c r="AR84" s="155"/>
      <c r="AS84" s="156"/>
      <c r="AT84" s="154"/>
      <c r="AU84" s="155"/>
      <c r="AV84" s="155"/>
      <c r="AW84" s="155"/>
      <c r="AX84" s="157"/>
    </row>
    <row r="85" spans="1:60" ht="32.25" customHeight="1">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customHeight="1">
      <c r="A86" s="126"/>
      <c r="B86" s="124"/>
      <c r="C86" s="124"/>
      <c r="D86" s="124"/>
      <c r="E86" s="124"/>
      <c r="F86" s="125"/>
      <c r="G86" s="141" t="s">
        <v>568</v>
      </c>
      <c r="H86" s="141"/>
      <c r="I86" s="141"/>
      <c r="J86" s="141"/>
      <c r="K86" s="141"/>
      <c r="L86" s="141"/>
      <c r="M86" s="141"/>
      <c r="N86" s="141"/>
      <c r="O86" s="141"/>
      <c r="P86" s="141"/>
      <c r="Q86" s="141"/>
      <c r="R86" s="141"/>
      <c r="S86" s="141"/>
      <c r="T86" s="141"/>
      <c r="U86" s="141"/>
      <c r="V86" s="141"/>
      <c r="W86" s="141"/>
      <c r="X86" s="141"/>
      <c r="Y86" s="143" t="s">
        <v>17</v>
      </c>
      <c r="Z86" s="144"/>
      <c r="AA86" s="145"/>
      <c r="AB86" s="178" t="s">
        <v>478</v>
      </c>
      <c r="AC86" s="147"/>
      <c r="AD86" s="148"/>
      <c r="AE86" s="149">
        <v>2528</v>
      </c>
      <c r="AF86" s="150"/>
      <c r="AG86" s="150"/>
      <c r="AH86" s="150"/>
      <c r="AI86" s="150"/>
      <c r="AJ86" s="149">
        <v>2684</v>
      </c>
      <c r="AK86" s="150"/>
      <c r="AL86" s="150"/>
      <c r="AM86" s="150"/>
      <c r="AN86" s="150"/>
      <c r="AO86" s="149">
        <v>3799</v>
      </c>
      <c r="AP86" s="150"/>
      <c r="AQ86" s="150"/>
      <c r="AR86" s="150"/>
      <c r="AS86" s="150"/>
      <c r="AT86" s="93" t="s">
        <v>562</v>
      </c>
      <c r="AU86" s="94"/>
      <c r="AV86" s="94"/>
      <c r="AW86" s="94"/>
      <c r="AX86" s="96"/>
    </row>
    <row r="87" spans="1:60" ht="47.1" customHeight="1">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483</v>
      </c>
      <c r="AC87" s="155"/>
      <c r="AD87" s="156"/>
      <c r="AE87" s="154" t="s">
        <v>569</v>
      </c>
      <c r="AF87" s="155"/>
      <c r="AG87" s="155"/>
      <c r="AH87" s="155"/>
      <c r="AI87" s="156"/>
      <c r="AJ87" s="154" t="s">
        <v>570</v>
      </c>
      <c r="AK87" s="155"/>
      <c r="AL87" s="155"/>
      <c r="AM87" s="155"/>
      <c r="AN87" s="156"/>
      <c r="AO87" s="154" t="s">
        <v>571</v>
      </c>
      <c r="AP87" s="155"/>
      <c r="AQ87" s="155"/>
      <c r="AR87" s="155"/>
      <c r="AS87" s="156"/>
      <c r="AT87" s="154" t="s">
        <v>574</v>
      </c>
      <c r="AU87" s="155"/>
      <c r="AV87" s="155"/>
      <c r="AW87" s="155"/>
      <c r="AX87" s="157"/>
    </row>
    <row r="88" spans="1:60" ht="32.25" customHeight="1">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customHeight="1">
      <c r="A89" s="126"/>
      <c r="B89" s="124"/>
      <c r="C89" s="124"/>
      <c r="D89" s="124"/>
      <c r="E89" s="124"/>
      <c r="F89" s="125"/>
      <c r="G89" s="141" t="s">
        <v>484</v>
      </c>
      <c r="H89" s="141"/>
      <c r="I89" s="141"/>
      <c r="J89" s="141"/>
      <c r="K89" s="141"/>
      <c r="L89" s="141"/>
      <c r="M89" s="141"/>
      <c r="N89" s="141"/>
      <c r="O89" s="141"/>
      <c r="P89" s="141"/>
      <c r="Q89" s="141"/>
      <c r="R89" s="141"/>
      <c r="S89" s="141"/>
      <c r="T89" s="141"/>
      <c r="U89" s="141"/>
      <c r="V89" s="141"/>
      <c r="W89" s="141"/>
      <c r="X89" s="141"/>
      <c r="Y89" s="143" t="s">
        <v>17</v>
      </c>
      <c r="Z89" s="144"/>
      <c r="AA89" s="145"/>
      <c r="AB89" s="178" t="s">
        <v>486</v>
      </c>
      <c r="AC89" s="147"/>
      <c r="AD89" s="148"/>
      <c r="AE89" s="149">
        <v>3306</v>
      </c>
      <c r="AF89" s="150"/>
      <c r="AG89" s="150"/>
      <c r="AH89" s="150"/>
      <c r="AI89" s="150"/>
      <c r="AJ89" s="149">
        <v>2442</v>
      </c>
      <c r="AK89" s="150"/>
      <c r="AL89" s="150"/>
      <c r="AM89" s="150"/>
      <c r="AN89" s="150"/>
      <c r="AO89" s="149">
        <v>2115</v>
      </c>
      <c r="AP89" s="150"/>
      <c r="AQ89" s="150"/>
      <c r="AR89" s="150"/>
      <c r="AS89" s="150"/>
      <c r="AT89" s="93" t="s">
        <v>562</v>
      </c>
      <c r="AU89" s="94"/>
      <c r="AV89" s="94"/>
      <c r="AW89" s="94"/>
      <c r="AX89" s="96"/>
    </row>
    <row r="90" spans="1:60" ht="45" customHeight="1">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485</v>
      </c>
      <c r="AC90" s="155"/>
      <c r="AD90" s="156"/>
      <c r="AE90" s="154" t="s">
        <v>487</v>
      </c>
      <c r="AF90" s="155"/>
      <c r="AG90" s="155"/>
      <c r="AH90" s="155"/>
      <c r="AI90" s="156"/>
      <c r="AJ90" s="154" t="s">
        <v>488</v>
      </c>
      <c r="AK90" s="155"/>
      <c r="AL90" s="155"/>
      <c r="AM90" s="155"/>
      <c r="AN90" s="156"/>
      <c r="AO90" s="154" t="s">
        <v>572</v>
      </c>
      <c r="AP90" s="155"/>
      <c r="AQ90" s="155"/>
      <c r="AR90" s="155"/>
      <c r="AS90" s="156"/>
      <c r="AT90" s="154" t="s">
        <v>573</v>
      </c>
      <c r="AU90" s="155"/>
      <c r="AV90" s="155"/>
      <c r="AW90" s="155"/>
      <c r="AX90" s="157"/>
    </row>
    <row r="91" spans="1:60" ht="32.25" hidden="1" customHeight="1">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6.5" hidden="1" customHeight="1">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6.5" hidden="1" customHeight="1">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c r="A97" s="374" t="s">
        <v>77</v>
      </c>
      <c r="B97" s="375"/>
      <c r="C97" s="348" t="s">
        <v>19</v>
      </c>
      <c r="D97" s="349"/>
      <c r="E97" s="349"/>
      <c r="F97" s="349"/>
      <c r="G97" s="349"/>
      <c r="H97" s="349"/>
      <c r="I97" s="349"/>
      <c r="J97" s="349"/>
      <c r="K97" s="350"/>
      <c r="L97" s="410" t="s">
        <v>76</v>
      </c>
      <c r="M97" s="410"/>
      <c r="N97" s="410"/>
      <c r="O97" s="410"/>
      <c r="P97" s="410"/>
      <c r="Q97" s="410"/>
      <c r="R97" s="411" t="s">
        <v>73</v>
      </c>
      <c r="S97" s="412"/>
      <c r="T97" s="412"/>
      <c r="U97" s="412"/>
      <c r="V97" s="412"/>
      <c r="W97" s="412"/>
      <c r="X97" s="413"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4"/>
    </row>
    <row r="98" spans="1:50" ht="29.25" customHeight="1">
      <c r="A98" s="376"/>
      <c r="B98" s="377"/>
      <c r="C98" s="415" t="s">
        <v>489</v>
      </c>
      <c r="D98" s="416"/>
      <c r="E98" s="416"/>
      <c r="F98" s="416"/>
      <c r="G98" s="416"/>
      <c r="H98" s="416"/>
      <c r="I98" s="416"/>
      <c r="J98" s="416"/>
      <c r="K98" s="417"/>
      <c r="L98" s="71">
        <v>28</v>
      </c>
      <c r="M98" s="72"/>
      <c r="N98" s="72"/>
      <c r="O98" s="72"/>
      <c r="P98" s="72"/>
      <c r="Q98" s="73"/>
      <c r="R98" s="71">
        <v>35</v>
      </c>
      <c r="S98" s="72"/>
      <c r="T98" s="72"/>
      <c r="U98" s="72"/>
      <c r="V98" s="72"/>
      <c r="W98" s="73"/>
      <c r="X98" s="672" t="s">
        <v>633</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9.25" customHeight="1">
      <c r="A99" s="376"/>
      <c r="B99" s="377"/>
      <c r="C99" s="158" t="s">
        <v>461</v>
      </c>
      <c r="D99" s="159"/>
      <c r="E99" s="159"/>
      <c r="F99" s="159"/>
      <c r="G99" s="159"/>
      <c r="H99" s="159"/>
      <c r="I99" s="159"/>
      <c r="J99" s="159"/>
      <c r="K99" s="160"/>
      <c r="L99" s="71">
        <v>1</v>
      </c>
      <c r="M99" s="72"/>
      <c r="N99" s="72"/>
      <c r="O99" s="72"/>
      <c r="P99" s="72"/>
      <c r="Q99" s="73"/>
      <c r="R99" s="71">
        <v>2</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9.25" customHeight="1">
      <c r="A100" s="376"/>
      <c r="B100" s="377"/>
      <c r="C100" s="158" t="s">
        <v>490</v>
      </c>
      <c r="D100" s="159"/>
      <c r="E100" s="159"/>
      <c r="F100" s="159"/>
      <c r="G100" s="159"/>
      <c r="H100" s="159"/>
      <c r="I100" s="159"/>
      <c r="J100" s="159"/>
      <c r="K100" s="160"/>
      <c r="L100" s="71">
        <v>166</v>
      </c>
      <c r="M100" s="72"/>
      <c r="N100" s="72"/>
      <c r="O100" s="72"/>
      <c r="P100" s="72"/>
      <c r="Q100" s="73"/>
      <c r="R100" s="71">
        <v>291</v>
      </c>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9.25" customHeight="1">
      <c r="A101" s="376"/>
      <c r="B101" s="377"/>
      <c r="C101" s="158" t="s">
        <v>634</v>
      </c>
      <c r="D101" s="159"/>
      <c r="E101" s="159"/>
      <c r="F101" s="159"/>
      <c r="G101" s="159"/>
      <c r="H101" s="159"/>
      <c r="I101" s="159"/>
      <c r="J101" s="159"/>
      <c r="K101" s="160"/>
      <c r="L101" s="71">
        <v>42</v>
      </c>
      <c r="M101" s="72"/>
      <c r="N101" s="72"/>
      <c r="O101" s="72"/>
      <c r="P101" s="72"/>
      <c r="Q101" s="73"/>
      <c r="R101" s="71">
        <v>97</v>
      </c>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9.25" customHeight="1">
      <c r="A102" s="376"/>
      <c r="B102" s="377"/>
      <c r="C102" s="158" t="s">
        <v>491</v>
      </c>
      <c r="D102" s="159"/>
      <c r="E102" s="159"/>
      <c r="F102" s="159"/>
      <c r="G102" s="159"/>
      <c r="H102" s="159"/>
      <c r="I102" s="159"/>
      <c r="J102" s="159"/>
      <c r="K102" s="160"/>
      <c r="L102" s="71">
        <v>0.8</v>
      </c>
      <c r="M102" s="72"/>
      <c r="N102" s="72"/>
      <c r="O102" s="72"/>
      <c r="P102" s="72"/>
      <c r="Q102" s="73"/>
      <c r="R102" s="71">
        <v>4</v>
      </c>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78"/>
      <c r="B104" s="379"/>
      <c r="C104" s="368" t="s">
        <v>22</v>
      </c>
      <c r="D104" s="369"/>
      <c r="E104" s="369"/>
      <c r="F104" s="369"/>
      <c r="G104" s="369"/>
      <c r="H104" s="369"/>
      <c r="I104" s="369"/>
      <c r="J104" s="369"/>
      <c r="K104" s="370"/>
      <c r="L104" s="371">
        <f>SUM(L98:Q103)</f>
        <v>237.8</v>
      </c>
      <c r="M104" s="372"/>
      <c r="N104" s="372"/>
      <c r="O104" s="372"/>
      <c r="P104" s="372"/>
      <c r="Q104" s="373"/>
      <c r="R104" s="371">
        <f>SUM(R98:W103)</f>
        <v>429</v>
      </c>
      <c r="S104" s="372"/>
      <c r="T104" s="372"/>
      <c r="U104" s="372"/>
      <c r="V104" s="372"/>
      <c r="W104" s="373"/>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64.5" customHeight="1">
      <c r="A108" s="305" t="s">
        <v>312</v>
      </c>
      <c r="B108" s="306"/>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459</v>
      </c>
      <c r="AE108" s="607"/>
      <c r="AF108" s="607"/>
      <c r="AG108" s="603" t="s">
        <v>621</v>
      </c>
      <c r="AH108" s="604"/>
      <c r="AI108" s="604"/>
      <c r="AJ108" s="604"/>
      <c r="AK108" s="604"/>
      <c r="AL108" s="604"/>
      <c r="AM108" s="604"/>
      <c r="AN108" s="604"/>
      <c r="AO108" s="604"/>
      <c r="AP108" s="604"/>
      <c r="AQ108" s="604"/>
      <c r="AR108" s="604"/>
      <c r="AS108" s="604"/>
      <c r="AT108" s="604"/>
      <c r="AU108" s="604"/>
      <c r="AV108" s="604"/>
      <c r="AW108" s="604"/>
      <c r="AX108" s="605"/>
    </row>
    <row r="109" spans="1:50" ht="72.75" customHeight="1">
      <c r="A109" s="307"/>
      <c r="B109" s="308"/>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459</v>
      </c>
      <c r="AE109" s="444"/>
      <c r="AF109" s="444"/>
      <c r="AG109" s="302" t="s">
        <v>622</v>
      </c>
      <c r="AH109" s="303"/>
      <c r="AI109" s="303"/>
      <c r="AJ109" s="303"/>
      <c r="AK109" s="303"/>
      <c r="AL109" s="303"/>
      <c r="AM109" s="303"/>
      <c r="AN109" s="303"/>
      <c r="AO109" s="303"/>
      <c r="AP109" s="303"/>
      <c r="AQ109" s="303"/>
      <c r="AR109" s="303"/>
      <c r="AS109" s="303"/>
      <c r="AT109" s="303"/>
      <c r="AU109" s="303"/>
      <c r="AV109" s="303"/>
      <c r="AW109" s="303"/>
      <c r="AX109" s="304"/>
    </row>
    <row r="110" spans="1:50" ht="134.25" customHeight="1">
      <c r="A110" s="309"/>
      <c r="B110" s="310"/>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459</v>
      </c>
      <c r="AE110" s="588"/>
      <c r="AF110" s="588"/>
      <c r="AG110" s="533" t="s">
        <v>635</v>
      </c>
      <c r="AH110" s="194"/>
      <c r="AI110" s="194"/>
      <c r="AJ110" s="194"/>
      <c r="AK110" s="194"/>
      <c r="AL110" s="194"/>
      <c r="AM110" s="194"/>
      <c r="AN110" s="194"/>
      <c r="AO110" s="194"/>
      <c r="AP110" s="194"/>
      <c r="AQ110" s="194"/>
      <c r="AR110" s="194"/>
      <c r="AS110" s="194"/>
      <c r="AT110" s="194"/>
      <c r="AU110" s="194"/>
      <c r="AV110" s="194"/>
      <c r="AW110" s="194"/>
      <c r="AX110" s="534"/>
    </row>
    <row r="111" spans="1:50" ht="60" customHeight="1">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459</v>
      </c>
      <c r="AE111" s="440"/>
      <c r="AF111" s="440"/>
      <c r="AG111" s="299" t="s">
        <v>623</v>
      </c>
      <c r="AH111" s="300"/>
      <c r="AI111" s="300"/>
      <c r="AJ111" s="300"/>
      <c r="AK111" s="300"/>
      <c r="AL111" s="300"/>
      <c r="AM111" s="300"/>
      <c r="AN111" s="300"/>
      <c r="AO111" s="300"/>
      <c r="AP111" s="300"/>
      <c r="AQ111" s="300"/>
      <c r="AR111" s="300"/>
      <c r="AS111" s="300"/>
      <c r="AT111" s="300"/>
      <c r="AU111" s="300"/>
      <c r="AV111" s="300"/>
      <c r="AW111" s="300"/>
      <c r="AX111" s="301"/>
    </row>
    <row r="112" spans="1:50" ht="42.75" customHeight="1">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459</v>
      </c>
      <c r="AE112" s="444"/>
      <c r="AF112" s="444"/>
      <c r="AG112" s="302" t="s">
        <v>636</v>
      </c>
      <c r="AH112" s="303"/>
      <c r="AI112" s="303"/>
      <c r="AJ112" s="303"/>
      <c r="AK112" s="303"/>
      <c r="AL112" s="303"/>
      <c r="AM112" s="303"/>
      <c r="AN112" s="303"/>
      <c r="AO112" s="303"/>
      <c r="AP112" s="303"/>
      <c r="AQ112" s="303"/>
      <c r="AR112" s="303"/>
      <c r="AS112" s="303"/>
      <c r="AT112" s="303"/>
      <c r="AU112" s="303"/>
      <c r="AV112" s="303"/>
      <c r="AW112" s="303"/>
      <c r="AX112" s="304"/>
    </row>
    <row r="113" spans="1:64" ht="34.5" customHeight="1">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459</v>
      </c>
      <c r="AE113" s="444"/>
      <c r="AF113" s="444"/>
      <c r="AG113" s="302" t="s">
        <v>624</v>
      </c>
      <c r="AH113" s="303"/>
      <c r="AI113" s="303"/>
      <c r="AJ113" s="303"/>
      <c r="AK113" s="303"/>
      <c r="AL113" s="303"/>
      <c r="AM113" s="303"/>
      <c r="AN113" s="303"/>
      <c r="AO113" s="303"/>
      <c r="AP113" s="303"/>
      <c r="AQ113" s="303"/>
      <c r="AR113" s="303"/>
      <c r="AS113" s="303"/>
      <c r="AT113" s="303"/>
      <c r="AU113" s="303"/>
      <c r="AV113" s="303"/>
      <c r="AW113" s="303"/>
      <c r="AX113" s="304"/>
    </row>
    <row r="114" spans="1:64" ht="18.75" customHeight="1">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459</v>
      </c>
      <c r="AE114" s="444"/>
      <c r="AF114" s="444"/>
      <c r="AG114" s="302" t="s">
        <v>625</v>
      </c>
      <c r="AH114" s="303"/>
      <c r="AI114" s="303"/>
      <c r="AJ114" s="303"/>
      <c r="AK114" s="303"/>
      <c r="AL114" s="303"/>
      <c r="AM114" s="303"/>
      <c r="AN114" s="303"/>
      <c r="AO114" s="303"/>
      <c r="AP114" s="303"/>
      <c r="AQ114" s="303"/>
      <c r="AR114" s="303"/>
      <c r="AS114" s="303"/>
      <c r="AT114" s="303"/>
      <c r="AU114" s="303"/>
      <c r="AV114" s="303"/>
      <c r="AW114" s="303"/>
      <c r="AX114" s="304"/>
    </row>
    <row r="115" spans="1:64" ht="30.75" customHeight="1">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459</v>
      </c>
      <c r="AE115" s="444"/>
      <c r="AF115" s="444"/>
      <c r="AG115" s="302" t="s">
        <v>626</v>
      </c>
      <c r="AH115" s="303"/>
      <c r="AI115" s="303"/>
      <c r="AJ115" s="303"/>
      <c r="AK115" s="303"/>
      <c r="AL115" s="303"/>
      <c r="AM115" s="303"/>
      <c r="AN115" s="303"/>
      <c r="AO115" s="303"/>
      <c r="AP115" s="303"/>
      <c r="AQ115" s="303"/>
      <c r="AR115" s="303"/>
      <c r="AS115" s="303"/>
      <c r="AT115" s="303"/>
      <c r="AU115" s="303"/>
      <c r="AV115" s="303"/>
      <c r="AW115" s="303"/>
      <c r="AX115" s="304"/>
    </row>
    <row r="116" spans="1:64" ht="48" customHeight="1">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459</v>
      </c>
      <c r="AE116" s="636"/>
      <c r="AF116" s="636"/>
      <c r="AG116" s="365" t="s">
        <v>627</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459</v>
      </c>
      <c r="AE117" s="588"/>
      <c r="AF117" s="597"/>
      <c r="AG117" s="601" t="s">
        <v>628</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105" customHeight="1">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459</v>
      </c>
      <c r="AE118" s="440"/>
      <c r="AF118" s="640"/>
      <c r="AG118" s="299" t="s">
        <v>629</v>
      </c>
      <c r="AH118" s="300"/>
      <c r="AI118" s="300"/>
      <c r="AJ118" s="300"/>
      <c r="AK118" s="300"/>
      <c r="AL118" s="300"/>
      <c r="AM118" s="300"/>
      <c r="AN118" s="300"/>
      <c r="AO118" s="300"/>
      <c r="AP118" s="300"/>
      <c r="AQ118" s="300"/>
      <c r="AR118" s="300"/>
      <c r="AS118" s="300"/>
      <c r="AT118" s="300"/>
      <c r="AU118" s="300"/>
      <c r="AV118" s="300"/>
      <c r="AW118" s="300"/>
      <c r="AX118" s="301"/>
    </row>
    <row r="119" spans="1:64" ht="30"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459</v>
      </c>
      <c r="AE119" s="609"/>
      <c r="AF119" s="609"/>
      <c r="AG119" s="302" t="s">
        <v>630</v>
      </c>
      <c r="AH119" s="303"/>
      <c r="AI119" s="303"/>
      <c r="AJ119" s="303"/>
      <c r="AK119" s="303"/>
      <c r="AL119" s="303"/>
      <c r="AM119" s="303"/>
      <c r="AN119" s="303"/>
      <c r="AO119" s="303"/>
      <c r="AP119" s="303"/>
      <c r="AQ119" s="303"/>
      <c r="AR119" s="303"/>
      <c r="AS119" s="303"/>
      <c r="AT119" s="303"/>
      <c r="AU119" s="303"/>
      <c r="AV119" s="303"/>
      <c r="AW119" s="303"/>
      <c r="AX119" s="304"/>
    </row>
    <row r="120" spans="1:64" ht="27.75" customHeight="1">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459</v>
      </c>
      <c r="AE120" s="444"/>
      <c r="AF120" s="444"/>
      <c r="AG120" s="302" t="s">
        <v>631</v>
      </c>
      <c r="AH120" s="303"/>
      <c r="AI120" s="303"/>
      <c r="AJ120" s="303"/>
      <c r="AK120" s="303"/>
      <c r="AL120" s="303"/>
      <c r="AM120" s="303"/>
      <c r="AN120" s="303"/>
      <c r="AO120" s="303"/>
      <c r="AP120" s="303"/>
      <c r="AQ120" s="303"/>
      <c r="AR120" s="303"/>
      <c r="AS120" s="303"/>
      <c r="AT120" s="303"/>
      <c r="AU120" s="303"/>
      <c r="AV120" s="303"/>
      <c r="AW120" s="303"/>
      <c r="AX120" s="304"/>
    </row>
    <row r="121" spans="1:64" ht="123.75" customHeight="1">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459</v>
      </c>
      <c r="AE121" s="444"/>
      <c r="AF121" s="444"/>
      <c r="AG121" s="533" t="s">
        <v>632</v>
      </c>
      <c r="AH121" s="194"/>
      <c r="AI121" s="194"/>
      <c r="AJ121" s="194"/>
      <c r="AK121" s="194"/>
      <c r="AL121" s="194"/>
      <c r="AM121" s="194"/>
      <c r="AN121" s="194"/>
      <c r="AO121" s="194"/>
      <c r="AP121" s="194"/>
      <c r="AQ121" s="194"/>
      <c r="AR121" s="194"/>
      <c r="AS121" s="194"/>
      <c r="AT121" s="194"/>
      <c r="AU121" s="194"/>
      <c r="AV121" s="194"/>
      <c r="AW121" s="194"/>
      <c r="AX121" s="534"/>
    </row>
    <row r="122" spans="1:64" ht="33.6" customHeight="1">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9" t="s">
        <v>575</v>
      </c>
      <c r="AH122" s="192"/>
      <c r="AI122" s="192"/>
      <c r="AJ122" s="192"/>
      <c r="AK122" s="192"/>
      <c r="AL122" s="192"/>
      <c r="AM122" s="192"/>
      <c r="AN122" s="192"/>
      <c r="AO122" s="192"/>
      <c r="AP122" s="192"/>
      <c r="AQ122" s="192"/>
      <c r="AR122" s="192"/>
      <c r="AS122" s="192"/>
      <c r="AT122" s="192"/>
      <c r="AU122" s="192"/>
      <c r="AV122" s="192"/>
      <c r="AW122" s="192"/>
      <c r="AX122" s="580"/>
    </row>
    <row r="123" spans="1:64" ht="15.75" customHeight="1">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3"/>
      <c r="AI123" s="273"/>
      <c r="AJ123" s="273"/>
      <c r="AK123" s="273"/>
      <c r="AL123" s="273"/>
      <c r="AM123" s="273"/>
      <c r="AN123" s="273"/>
      <c r="AO123" s="273"/>
      <c r="AP123" s="273"/>
      <c r="AQ123" s="273"/>
      <c r="AR123" s="273"/>
      <c r="AS123" s="273"/>
      <c r="AT123" s="273"/>
      <c r="AU123" s="273"/>
      <c r="AV123" s="273"/>
      <c r="AW123" s="273"/>
      <c r="AX123" s="582"/>
    </row>
    <row r="124" spans="1:64" ht="26.25" customHeight="1">
      <c r="A124" s="627"/>
      <c r="B124" s="628"/>
      <c r="C124" s="641"/>
      <c r="D124" s="642"/>
      <c r="E124" s="642"/>
      <c r="F124" s="642"/>
      <c r="G124" s="642"/>
      <c r="H124" s="642"/>
      <c r="I124" s="642"/>
      <c r="J124" s="642"/>
      <c r="K124" s="642"/>
      <c r="L124" s="642"/>
      <c r="M124" s="642"/>
      <c r="N124" s="642"/>
      <c r="O124" s="643"/>
      <c r="P124" s="650"/>
      <c r="Q124" s="650"/>
      <c r="R124" s="650"/>
      <c r="S124" s="651"/>
      <c r="T124" s="633"/>
      <c r="U124" s="303"/>
      <c r="V124" s="303"/>
      <c r="W124" s="303"/>
      <c r="X124" s="303"/>
      <c r="Y124" s="303"/>
      <c r="Z124" s="303"/>
      <c r="AA124" s="303"/>
      <c r="AB124" s="303"/>
      <c r="AC124" s="303"/>
      <c r="AD124" s="303"/>
      <c r="AE124" s="303"/>
      <c r="AF124" s="634"/>
      <c r="AG124" s="581"/>
      <c r="AH124" s="273"/>
      <c r="AI124" s="273"/>
      <c r="AJ124" s="273"/>
      <c r="AK124" s="273"/>
      <c r="AL124" s="273"/>
      <c r="AM124" s="273"/>
      <c r="AN124" s="273"/>
      <c r="AO124" s="273"/>
      <c r="AP124" s="273"/>
      <c r="AQ124" s="273"/>
      <c r="AR124" s="273"/>
      <c r="AS124" s="273"/>
      <c r="AT124" s="273"/>
      <c r="AU124" s="273"/>
      <c r="AV124" s="273"/>
      <c r="AW124" s="273"/>
      <c r="AX124" s="582"/>
    </row>
    <row r="125" spans="1:64" ht="26.25" customHeight="1">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194"/>
      <c r="AI125" s="194"/>
      <c r="AJ125" s="194"/>
      <c r="AK125" s="194"/>
      <c r="AL125" s="194"/>
      <c r="AM125" s="194"/>
      <c r="AN125" s="194"/>
      <c r="AO125" s="194"/>
      <c r="AP125" s="194"/>
      <c r="AQ125" s="194"/>
      <c r="AR125" s="194"/>
      <c r="AS125" s="194"/>
      <c r="AT125" s="194"/>
      <c r="AU125" s="194"/>
      <c r="AV125" s="194"/>
      <c r="AW125" s="194"/>
      <c r="AX125" s="534"/>
    </row>
    <row r="126" spans="1:64" ht="101.25" customHeight="1">
      <c r="A126" s="552" t="s">
        <v>58</v>
      </c>
      <c r="B126" s="553"/>
      <c r="C126" s="390" t="s">
        <v>64</v>
      </c>
      <c r="D126" s="575"/>
      <c r="E126" s="575"/>
      <c r="F126" s="576"/>
      <c r="G126" s="546" t="s">
        <v>576</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78.75" customHeight="1" thickBot="1">
      <c r="A127" s="554"/>
      <c r="B127" s="555"/>
      <c r="C127" s="360" t="s">
        <v>68</v>
      </c>
      <c r="D127" s="361"/>
      <c r="E127" s="361"/>
      <c r="F127" s="362"/>
      <c r="G127" s="363" t="s">
        <v>577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7.75" customHeight="1" thickBot="1">
      <c r="A129" s="574" t="s">
        <v>638</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159.75" customHeight="1" thickBot="1">
      <c r="A131" s="549" t="s">
        <v>307</v>
      </c>
      <c r="B131" s="550"/>
      <c r="C131" s="550"/>
      <c r="D131" s="550"/>
      <c r="E131" s="551"/>
      <c r="F131" s="568" t="s">
        <v>639</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3" t="s">
        <v>637</v>
      </c>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6" t="s">
        <v>224</v>
      </c>
      <c r="B137" s="407"/>
      <c r="C137" s="407"/>
      <c r="D137" s="407"/>
      <c r="E137" s="407"/>
      <c r="F137" s="407"/>
      <c r="G137" s="420" t="s">
        <v>556</v>
      </c>
      <c r="H137" s="421"/>
      <c r="I137" s="421"/>
      <c r="J137" s="421"/>
      <c r="K137" s="421"/>
      <c r="L137" s="421"/>
      <c r="M137" s="421"/>
      <c r="N137" s="421"/>
      <c r="O137" s="421"/>
      <c r="P137" s="422"/>
      <c r="Q137" s="407" t="s">
        <v>225</v>
      </c>
      <c r="R137" s="407"/>
      <c r="S137" s="407"/>
      <c r="T137" s="407"/>
      <c r="U137" s="407"/>
      <c r="V137" s="407"/>
      <c r="W137" s="420" t="s">
        <v>492</v>
      </c>
      <c r="X137" s="421"/>
      <c r="Y137" s="421"/>
      <c r="Z137" s="421"/>
      <c r="AA137" s="421"/>
      <c r="AB137" s="421"/>
      <c r="AC137" s="421"/>
      <c r="AD137" s="421"/>
      <c r="AE137" s="421"/>
      <c r="AF137" s="422"/>
      <c r="AG137" s="407" t="s">
        <v>226</v>
      </c>
      <c r="AH137" s="407"/>
      <c r="AI137" s="407"/>
      <c r="AJ137" s="407"/>
      <c r="AK137" s="407"/>
      <c r="AL137" s="407"/>
      <c r="AM137" s="403">
        <v>294</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93</v>
      </c>
      <c r="H138" s="424"/>
      <c r="I138" s="424"/>
      <c r="J138" s="424"/>
      <c r="K138" s="424"/>
      <c r="L138" s="424"/>
      <c r="M138" s="424"/>
      <c r="N138" s="424"/>
      <c r="O138" s="424"/>
      <c r="P138" s="425"/>
      <c r="Q138" s="409" t="s">
        <v>228</v>
      </c>
      <c r="R138" s="409"/>
      <c r="S138" s="409"/>
      <c r="T138" s="409"/>
      <c r="U138" s="409"/>
      <c r="V138" s="409"/>
      <c r="W138" s="423">
        <v>88</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84.9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4.9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4.9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4.9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9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9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4.9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4.9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4.9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4.9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4.9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4.9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4.9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4.9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4.9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4.9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4.9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4.9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84.9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4.9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4.9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4.9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84.9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4.9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4.9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56.8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6.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54"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4.1"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4.1"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4.1"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1"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1"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1"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1"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1"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1"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1"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86" t="s">
        <v>497</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498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123"/>
      <c r="B179" s="541"/>
      <c r="C179" s="541"/>
      <c r="D179" s="541"/>
      <c r="E179" s="541"/>
      <c r="F179" s="542"/>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c r="A180" s="123"/>
      <c r="B180" s="541"/>
      <c r="C180" s="541"/>
      <c r="D180" s="541"/>
      <c r="E180" s="541"/>
      <c r="F180" s="542"/>
      <c r="G180" s="97" t="s">
        <v>493</v>
      </c>
      <c r="H180" s="98"/>
      <c r="I180" s="98"/>
      <c r="J180" s="98"/>
      <c r="K180" s="99"/>
      <c r="L180" s="100" t="s">
        <v>494</v>
      </c>
      <c r="M180" s="101"/>
      <c r="N180" s="101"/>
      <c r="O180" s="101"/>
      <c r="P180" s="101"/>
      <c r="Q180" s="101"/>
      <c r="R180" s="101"/>
      <c r="S180" s="101"/>
      <c r="T180" s="101"/>
      <c r="U180" s="101"/>
      <c r="V180" s="101"/>
      <c r="W180" s="101"/>
      <c r="X180" s="102"/>
      <c r="Y180" s="103">
        <v>1</v>
      </c>
      <c r="Z180" s="104"/>
      <c r="AA180" s="104"/>
      <c r="AB180" s="105"/>
      <c r="AC180" s="97" t="s">
        <v>499</v>
      </c>
      <c r="AD180" s="98"/>
      <c r="AE180" s="98"/>
      <c r="AF180" s="98"/>
      <c r="AG180" s="99"/>
      <c r="AH180" s="100" t="s">
        <v>501</v>
      </c>
      <c r="AI180" s="101"/>
      <c r="AJ180" s="101"/>
      <c r="AK180" s="101"/>
      <c r="AL180" s="101"/>
      <c r="AM180" s="101"/>
      <c r="AN180" s="101"/>
      <c r="AO180" s="101"/>
      <c r="AP180" s="101"/>
      <c r="AQ180" s="101"/>
      <c r="AR180" s="101"/>
      <c r="AS180" s="101"/>
      <c r="AT180" s="102"/>
      <c r="AU180" s="103">
        <v>143</v>
      </c>
      <c r="AV180" s="104"/>
      <c r="AW180" s="104"/>
      <c r="AX180" s="398"/>
    </row>
    <row r="181" spans="1:50" ht="24.75" customHeight="1">
      <c r="A181" s="123"/>
      <c r="B181" s="541"/>
      <c r="C181" s="541"/>
      <c r="D181" s="541"/>
      <c r="E181" s="541"/>
      <c r="F181" s="542"/>
      <c r="G181" s="74" t="s">
        <v>493</v>
      </c>
      <c r="H181" s="75"/>
      <c r="I181" s="75"/>
      <c r="J181" s="75"/>
      <c r="K181" s="76"/>
      <c r="L181" s="100" t="s">
        <v>495</v>
      </c>
      <c r="M181" s="101"/>
      <c r="N181" s="101"/>
      <c r="O181" s="101"/>
      <c r="P181" s="101"/>
      <c r="Q181" s="101"/>
      <c r="R181" s="101"/>
      <c r="S181" s="101"/>
      <c r="T181" s="101"/>
      <c r="U181" s="101"/>
      <c r="V181" s="101"/>
      <c r="W181" s="101"/>
      <c r="X181" s="102"/>
      <c r="Y181" s="80">
        <v>1</v>
      </c>
      <c r="Z181" s="81"/>
      <c r="AA181" s="81"/>
      <c r="AB181" s="92"/>
      <c r="AC181" s="74" t="s">
        <v>500</v>
      </c>
      <c r="AD181" s="75"/>
      <c r="AE181" s="75"/>
      <c r="AF181" s="75"/>
      <c r="AG181" s="76"/>
      <c r="AH181" s="77" t="s">
        <v>502</v>
      </c>
      <c r="AI181" s="78"/>
      <c r="AJ181" s="78"/>
      <c r="AK181" s="78"/>
      <c r="AL181" s="78"/>
      <c r="AM181" s="78"/>
      <c r="AN181" s="78"/>
      <c r="AO181" s="78"/>
      <c r="AP181" s="78"/>
      <c r="AQ181" s="78"/>
      <c r="AR181" s="78"/>
      <c r="AS181" s="78"/>
      <c r="AT181" s="79"/>
      <c r="AU181" s="80">
        <v>13</v>
      </c>
      <c r="AV181" s="81"/>
      <c r="AW181" s="81"/>
      <c r="AX181" s="82"/>
    </row>
    <row r="182" spans="1:50" ht="24.75" customHeight="1">
      <c r="A182" s="123"/>
      <c r="B182" s="541"/>
      <c r="C182" s="541"/>
      <c r="D182" s="541"/>
      <c r="E182" s="541"/>
      <c r="F182" s="542"/>
      <c r="G182" s="74" t="s">
        <v>493</v>
      </c>
      <c r="H182" s="75"/>
      <c r="I182" s="75"/>
      <c r="J182" s="75"/>
      <c r="K182" s="76"/>
      <c r="L182" s="100" t="s">
        <v>496</v>
      </c>
      <c r="M182" s="101"/>
      <c r="N182" s="101"/>
      <c r="O182" s="101"/>
      <c r="P182" s="101"/>
      <c r="Q182" s="101"/>
      <c r="R182" s="101"/>
      <c r="S182" s="101"/>
      <c r="T182" s="101"/>
      <c r="U182" s="101"/>
      <c r="V182" s="101"/>
      <c r="W182" s="101"/>
      <c r="X182" s="102"/>
      <c r="Y182" s="80">
        <v>1</v>
      </c>
      <c r="Z182" s="81"/>
      <c r="AA182" s="81"/>
      <c r="AB182" s="92"/>
      <c r="AC182" s="74" t="s">
        <v>578</v>
      </c>
      <c r="AD182" s="399"/>
      <c r="AE182" s="399"/>
      <c r="AF182" s="399"/>
      <c r="AG182" s="400"/>
      <c r="AH182" s="77" t="s">
        <v>579</v>
      </c>
      <c r="AI182" s="401"/>
      <c r="AJ182" s="401"/>
      <c r="AK182" s="401"/>
      <c r="AL182" s="401"/>
      <c r="AM182" s="401"/>
      <c r="AN182" s="401"/>
      <c r="AO182" s="401"/>
      <c r="AP182" s="401"/>
      <c r="AQ182" s="401"/>
      <c r="AR182" s="401"/>
      <c r="AS182" s="401"/>
      <c r="AT182" s="402"/>
      <c r="AU182" s="80">
        <v>4</v>
      </c>
      <c r="AV182" s="81"/>
      <c r="AW182" s="81"/>
      <c r="AX182" s="82"/>
    </row>
    <row r="183" spans="1:50" ht="24.75" customHeight="1">
      <c r="A183" s="123"/>
      <c r="B183" s="541"/>
      <c r="C183" s="541"/>
      <c r="D183" s="541"/>
      <c r="E183" s="541"/>
      <c r="F183" s="542"/>
      <c r="G183" s="74"/>
      <c r="H183" s="75"/>
      <c r="I183" s="75"/>
      <c r="J183" s="75"/>
      <c r="K183" s="76"/>
      <c r="L183" s="100"/>
      <c r="M183" s="101"/>
      <c r="N183" s="101"/>
      <c r="O183" s="101"/>
      <c r="P183" s="101"/>
      <c r="Q183" s="101"/>
      <c r="R183" s="101"/>
      <c r="S183" s="101"/>
      <c r="T183" s="101"/>
      <c r="U183" s="101"/>
      <c r="V183" s="101"/>
      <c r="W183" s="101"/>
      <c r="X183" s="102"/>
      <c r="Y183" s="80"/>
      <c r="Z183" s="81"/>
      <c r="AA183" s="81"/>
      <c r="AB183" s="92"/>
      <c r="AC183" s="74" t="s">
        <v>580</v>
      </c>
      <c r="AD183" s="399"/>
      <c r="AE183" s="399"/>
      <c r="AF183" s="399"/>
      <c r="AG183" s="400"/>
      <c r="AH183" s="77" t="s">
        <v>581</v>
      </c>
      <c r="AI183" s="401"/>
      <c r="AJ183" s="401"/>
      <c r="AK183" s="401"/>
      <c r="AL183" s="401"/>
      <c r="AM183" s="401"/>
      <c r="AN183" s="401"/>
      <c r="AO183" s="401"/>
      <c r="AP183" s="401"/>
      <c r="AQ183" s="401"/>
      <c r="AR183" s="401"/>
      <c r="AS183" s="401"/>
      <c r="AT183" s="402"/>
      <c r="AU183" s="80">
        <v>1</v>
      </c>
      <c r="AV183" s="81"/>
      <c r="AW183" s="81"/>
      <c r="AX183" s="82"/>
    </row>
    <row r="184" spans="1:50" ht="24.75" hidden="1" customHeight="1">
      <c r="A184" s="123"/>
      <c r="B184" s="541"/>
      <c r="C184" s="541"/>
      <c r="D184" s="541"/>
      <c r="E184" s="541"/>
      <c r="F184" s="542"/>
      <c r="G184" s="74"/>
      <c r="H184" s="75"/>
      <c r="I184" s="75"/>
      <c r="J184" s="75"/>
      <c r="K184" s="76"/>
      <c r="L184" s="100"/>
      <c r="M184" s="101"/>
      <c r="N184" s="101"/>
      <c r="O184" s="101"/>
      <c r="P184" s="101"/>
      <c r="Q184" s="101"/>
      <c r="R184" s="101"/>
      <c r="S184" s="101"/>
      <c r="T184" s="101"/>
      <c r="U184" s="101"/>
      <c r="V184" s="101"/>
      <c r="W184" s="101"/>
      <c r="X184" s="102"/>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123"/>
      <c r="B185" s="541"/>
      <c r="C185" s="541"/>
      <c r="D185" s="541"/>
      <c r="E185" s="541"/>
      <c r="F185" s="542"/>
      <c r="G185" s="74"/>
      <c r="H185" s="75"/>
      <c r="I185" s="75"/>
      <c r="J185" s="75"/>
      <c r="K185" s="76"/>
      <c r="L185" s="100"/>
      <c r="M185" s="101"/>
      <c r="N185" s="101"/>
      <c r="O185" s="101"/>
      <c r="P185" s="101"/>
      <c r="Q185" s="101"/>
      <c r="R185" s="101"/>
      <c r="S185" s="101"/>
      <c r="T185" s="101"/>
      <c r="U185" s="101"/>
      <c r="V185" s="101"/>
      <c r="W185" s="101"/>
      <c r="X185" s="102"/>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c r="A186" s="123"/>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c r="A187" s="123"/>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c r="A188" s="123"/>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3"/>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3"/>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161</v>
      </c>
      <c r="AV190" s="89"/>
      <c r="AW190" s="89"/>
      <c r="AX190" s="91"/>
    </row>
    <row r="191" spans="1:50" ht="30" customHeight="1">
      <c r="A191" s="123"/>
      <c r="B191" s="541"/>
      <c r="C191" s="541"/>
      <c r="D191" s="541"/>
      <c r="E191" s="541"/>
      <c r="F191" s="542"/>
      <c r="G191" s="386" t="s">
        <v>462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503</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123"/>
      <c r="B192" s="541"/>
      <c r="C192" s="541"/>
      <c r="D192" s="541"/>
      <c r="E192" s="541"/>
      <c r="F192" s="542"/>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c r="A193" s="123"/>
      <c r="B193" s="541"/>
      <c r="C193" s="541"/>
      <c r="D193" s="541"/>
      <c r="E193" s="541"/>
      <c r="F193" s="542"/>
      <c r="G193" s="97" t="s">
        <v>463</v>
      </c>
      <c r="H193" s="98"/>
      <c r="I193" s="98"/>
      <c r="J193" s="98"/>
      <c r="K193" s="99"/>
      <c r="L193" s="100" t="s">
        <v>464</v>
      </c>
      <c r="M193" s="101"/>
      <c r="N193" s="101"/>
      <c r="O193" s="101"/>
      <c r="P193" s="101"/>
      <c r="Q193" s="101"/>
      <c r="R193" s="101"/>
      <c r="S193" s="101"/>
      <c r="T193" s="101"/>
      <c r="U193" s="101"/>
      <c r="V193" s="101"/>
      <c r="W193" s="101"/>
      <c r="X193" s="102"/>
      <c r="Y193" s="103">
        <v>0.02</v>
      </c>
      <c r="Z193" s="104"/>
      <c r="AA193" s="104"/>
      <c r="AB193" s="105"/>
      <c r="AC193" s="97" t="s">
        <v>499</v>
      </c>
      <c r="AD193" s="98"/>
      <c r="AE193" s="98"/>
      <c r="AF193" s="98"/>
      <c r="AG193" s="99"/>
      <c r="AH193" s="100" t="s">
        <v>501</v>
      </c>
      <c r="AI193" s="101"/>
      <c r="AJ193" s="101"/>
      <c r="AK193" s="101"/>
      <c r="AL193" s="101"/>
      <c r="AM193" s="101"/>
      <c r="AN193" s="101"/>
      <c r="AO193" s="101"/>
      <c r="AP193" s="101"/>
      <c r="AQ193" s="101"/>
      <c r="AR193" s="101"/>
      <c r="AS193" s="101"/>
      <c r="AT193" s="102"/>
      <c r="AU193" s="103">
        <v>2</v>
      </c>
      <c r="AV193" s="104"/>
      <c r="AW193" s="104"/>
      <c r="AX193" s="398"/>
    </row>
    <row r="194" spans="1:50" ht="24.75" customHeight="1">
      <c r="A194" s="123"/>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3"/>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3"/>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3"/>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3"/>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3"/>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3"/>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 hidden="1" customHeight="1">
      <c r="A201" s="123"/>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3"/>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3"/>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v>
      </c>
      <c r="AV203" s="89"/>
      <c r="AW203" s="89"/>
      <c r="AX203" s="91"/>
    </row>
    <row r="204" spans="1:50" ht="30" customHeight="1">
      <c r="A204" s="123"/>
      <c r="B204" s="541"/>
      <c r="C204" s="541"/>
      <c r="D204" s="541"/>
      <c r="E204" s="541"/>
      <c r="F204" s="542"/>
      <c r="G204" s="386" t="s">
        <v>364</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504</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123"/>
      <c r="B205" s="541"/>
      <c r="C205" s="541"/>
      <c r="D205" s="541"/>
      <c r="E205" s="541"/>
      <c r="F205" s="542"/>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c r="A206" s="123"/>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t="s">
        <v>500</v>
      </c>
      <c r="AD206" s="98"/>
      <c r="AE206" s="98"/>
      <c r="AF206" s="98"/>
      <c r="AG206" s="99"/>
      <c r="AH206" s="100" t="s">
        <v>582</v>
      </c>
      <c r="AI206" s="101"/>
      <c r="AJ206" s="101"/>
      <c r="AK206" s="101"/>
      <c r="AL206" s="101"/>
      <c r="AM206" s="101"/>
      <c r="AN206" s="101"/>
      <c r="AO206" s="101"/>
      <c r="AP206" s="101"/>
      <c r="AQ206" s="101"/>
      <c r="AR206" s="101"/>
      <c r="AS206" s="101"/>
      <c r="AT206" s="102"/>
      <c r="AU206" s="103">
        <v>3</v>
      </c>
      <c r="AV206" s="104"/>
      <c r="AW206" s="104"/>
      <c r="AX206" s="398"/>
    </row>
    <row r="207" spans="1:50" ht="24.75" customHeight="1">
      <c r="A207" s="123"/>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97" t="s">
        <v>500</v>
      </c>
      <c r="AD207" s="98"/>
      <c r="AE207" s="98"/>
      <c r="AF207" s="98"/>
      <c r="AG207" s="99"/>
      <c r="AH207" s="100" t="s">
        <v>583</v>
      </c>
      <c r="AI207" s="101"/>
      <c r="AJ207" s="101"/>
      <c r="AK207" s="101"/>
      <c r="AL207" s="101"/>
      <c r="AM207" s="101"/>
      <c r="AN207" s="101"/>
      <c r="AO207" s="101"/>
      <c r="AP207" s="101"/>
      <c r="AQ207" s="101"/>
      <c r="AR207" s="101"/>
      <c r="AS207" s="101"/>
      <c r="AT207" s="102"/>
      <c r="AU207" s="80">
        <v>3</v>
      </c>
      <c r="AV207" s="81"/>
      <c r="AW207" s="81"/>
      <c r="AX207" s="82"/>
    </row>
    <row r="208" spans="1:50" ht="24.75" customHeight="1">
      <c r="A208" s="123"/>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97" t="s">
        <v>500</v>
      </c>
      <c r="AD208" s="98"/>
      <c r="AE208" s="98"/>
      <c r="AF208" s="98"/>
      <c r="AG208" s="99"/>
      <c r="AH208" s="100" t="s">
        <v>584</v>
      </c>
      <c r="AI208" s="101"/>
      <c r="AJ208" s="101"/>
      <c r="AK208" s="101"/>
      <c r="AL208" s="101"/>
      <c r="AM208" s="101"/>
      <c r="AN208" s="101"/>
      <c r="AO208" s="101"/>
      <c r="AP208" s="101"/>
      <c r="AQ208" s="101"/>
      <c r="AR208" s="101"/>
      <c r="AS208" s="101"/>
      <c r="AT208" s="102"/>
      <c r="AU208" s="80">
        <v>3</v>
      </c>
      <c r="AV208" s="81"/>
      <c r="AW208" s="81"/>
      <c r="AX208" s="82"/>
    </row>
    <row r="209" spans="1:50" ht="24.75" hidden="1" customHeight="1">
      <c r="A209" s="123"/>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3"/>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3"/>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3"/>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6.25" hidden="1" customHeight="1">
      <c r="A213" s="123"/>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hidden="1" customHeight="1">
      <c r="A214" s="123"/>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3"/>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3"/>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9</v>
      </c>
      <c r="AV216" s="89"/>
      <c r="AW216" s="89"/>
      <c r="AX216" s="91"/>
    </row>
    <row r="217" spans="1:50" ht="30" customHeight="1">
      <c r="A217" s="123"/>
      <c r="B217" s="541"/>
      <c r="C217" s="541"/>
      <c r="D217" s="541"/>
      <c r="E217" s="541"/>
      <c r="F217" s="542"/>
      <c r="G217" s="386" t="s">
        <v>365</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505</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123"/>
      <c r="B218" s="541"/>
      <c r="C218" s="541"/>
      <c r="D218" s="541"/>
      <c r="E218" s="541"/>
      <c r="F218" s="542"/>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c r="A219" s="123"/>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4.75" hidden="1" customHeight="1">
      <c r="A220" s="123"/>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3"/>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3"/>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3"/>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3"/>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3"/>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3"/>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hidden="1" customHeight="1">
      <c r="A227" s="123"/>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3"/>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3"/>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12"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537</v>
      </c>
      <c r="D236" s="113"/>
      <c r="E236" s="113"/>
      <c r="F236" s="113"/>
      <c r="G236" s="113"/>
      <c r="H236" s="113"/>
      <c r="I236" s="113"/>
      <c r="J236" s="113"/>
      <c r="K236" s="113"/>
      <c r="L236" s="113"/>
      <c r="M236" s="117" t="s">
        <v>538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117"/>
      <c r="AR236" s="113"/>
      <c r="AS236" s="113"/>
      <c r="AT236" s="113"/>
      <c r="AU236" s="114"/>
      <c r="AV236" s="115"/>
      <c r="AW236" s="115"/>
      <c r="AX236" s="116"/>
    </row>
    <row r="237" spans="1:50" ht="24" customHeight="1">
      <c r="A237" s="112">
        <v>2</v>
      </c>
      <c r="B237" s="112">
        <v>1</v>
      </c>
      <c r="C237" s="117" t="s">
        <v>540</v>
      </c>
      <c r="D237" s="113"/>
      <c r="E237" s="113"/>
      <c r="F237" s="113"/>
      <c r="G237" s="113"/>
      <c r="H237" s="113"/>
      <c r="I237" s="113"/>
      <c r="J237" s="113"/>
      <c r="K237" s="113"/>
      <c r="L237" s="113"/>
      <c r="M237" s="117" t="s">
        <v>539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v>
      </c>
      <c r="AL237" s="115"/>
      <c r="AM237" s="115"/>
      <c r="AN237" s="115"/>
      <c r="AO237" s="115"/>
      <c r="AP237" s="116"/>
      <c r="AQ237" s="117"/>
      <c r="AR237" s="113"/>
      <c r="AS237" s="113"/>
      <c r="AT237" s="113"/>
      <c r="AU237" s="114"/>
      <c r="AV237" s="115"/>
      <c r="AW237" s="115"/>
      <c r="AX237" s="116"/>
    </row>
    <row r="238" spans="1:50" ht="24" customHeight="1">
      <c r="A238" s="112">
        <v>3</v>
      </c>
      <c r="B238" s="112">
        <v>1</v>
      </c>
      <c r="C238" s="117" t="s">
        <v>541</v>
      </c>
      <c r="D238" s="113"/>
      <c r="E238" s="113"/>
      <c r="F238" s="113"/>
      <c r="G238" s="113"/>
      <c r="H238" s="113"/>
      <c r="I238" s="113"/>
      <c r="J238" s="113"/>
      <c r="K238" s="113"/>
      <c r="L238" s="113"/>
      <c r="M238" s="117" t="s">
        <v>539</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v>
      </c>
      <c r="AL238" s="115"/>
      <c r="AM238" s="115"/>
      <c r="AN238" s="115"/>
      <c r="AO238" s="115"/>
      <c r="AP238" s="116"/>
      <c r="AQ238" s="117"/>
      <c r="AR238" s="113"/>
      <c r="AS238" s="113"/>
      <c r="AT238" s="113"/>
      <c r="AU238" s="114"/>
      <c r="AV238" s="115"/>
      <c r="AW238" s="115"/>
      <c r="AX238" s="116"/>
    </row>
    <row r="239" spans="1:50" ht="24" customHeight="1">
      <c r="A239" s="112">
        <v>4</v>
      </c>
      <c r="B239" s="112">
        <v>1</v>
      </c>
      <c r="C239" s="117" t="s">
        <v>542</v>
      </c>
      <c r="D239" s="113"/>
      <c r="E239" s="113"/>
      <c r="F239" s="113"/>
      <c r="G239" s="113"/>
      <c r="H239" s="113"/>
      <c r="I239" s="113"/>
      <c r="J239" s="113"/>
      <c r="K239" s="113"/>
      <c r="L239" s="113"/>
      <c r="M239" s="117" t="s">
        <v>539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0.9</v>
      </c>
      <c r="AL239" s="115"/>
      <c r="AM239" s="115"/>
      <c r="AN239" s="115"/>
      <c r="AO239" s="115"/>
      <c r="AP239" s="116"/>
      <c r="AQ239" s="117"/>
      <c r="AR239" s="113"/>
      <c r="AS239" s="113"/>
      <c r="AT239" s="113"/>
      <c r="AU239" s="114"/>
      <c r="AV239" s="115"/>
      <c r="AW239" s="115"/>
      <c r="AX239" s="116"/>
    </row>
    <row r="240" spans="1:50" ht="24" customHeight="1">
      <c r="A240" s="112">
        <v>5</v>
      </c>
      <c r="B240" s="112">
        <v>1</v>
      </c>
      <c r="C240" s="117" t="s">
        <v>543</v>
      </c>
      <c r="D240" s="113"/>
      <c r="E240" s="113"/>
      <c r="F240" s="113"/>
      <c r="G240" s="113"/>
      <c r="H240" s="113"/>
      <c r="I240" s="113"/>
      <c r="J240" s="113"/>
      <c r="K240" s="113"/>
      <c r="L240" s="113"/>
      <c r="M240" s="117" t="s">
        <v>539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0.9</v>
      </c>
      <c r="AL240" s="115"/>
      <c r="AM240" s="115"/>
      <c r="AN240" s="115"/>
      <c r="AO240" s="115"/>
      <c r="AP240" s="116"/>
      <c r="AQ240" s="117"/>
      <c r="AR240" s="113"/>
      <c r="AS240" s="113"/>
      <c r="AT240" s="113"/>
      <c r="AU240" s="114"/>
      <c r="AV240" s="115"/>
      <c r="AW240" s="115"/>
      <c r="AX240" s="116"/>
    </row>
    <row r="241" spans="1:50" ht="24" customHeight="1">
      <c r="A241" s="112">
        <v>6</v>
      </c>
      <c r="B241" s="112">
        <v>1</v>
      </c>
      <c r="C241" s="117" t="s">
        <v>544</v>
      </c>
      <c r="D241" s="113"/>
      <c r="E241" s="113"/>
      <c r="F241" s="113"/>
      <c r="G241" s="113"/>
      <c r="H241" s="113"/>
      <c r="I241" s="113"/>
      <c r="J241" s="113"/>
      <c r="K241" s="113"/>
      <c r="L241" s="113"/>
      <c r="M241" s="117" t="s">
        <v>539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0.9</v>
      </c>
      <c r="AL241" s="115"/>
      <c r="AM241" s="115"/>
      <c r="AN241" s="115"/>
      <c r="AO241" s="115"/>
      <c r="AP241" s="116"/>
      <c r="AQ241" s="117"/>
      <c r="AR241" s="113"/>
      <c r="AS241" s="113"/>
      <c r="AT241" s="113"/>
      <c r="AU241" s="114"/>
      <c r="AV241" s="115"/>
      <c r="AW241" s="115"/>
      <c r="AX241" s="116"/>
    </row>
    <row r="242" spans="1:50" ht="24" customHeight="1">
      <c r="A242" s="112">
        <v>7</v>
      </c>
      <c r="B242" s="112">
        <v>1</v>
      </c>
      <c r="C242" s="117" t="s">
        <v>545</v>
      </c>
      <c r="D242" s="113"/>
      <c r="E242" s="113"/>
      <c r="F242" s="113"/>
      <c r="G242" s="113"/>
      <c r="H242" s="113"/>
      <c r="I242" s="113"/>
      <c r="J242" s="113"/>
      <c r="K242" s="113"/>
      <c r="L242" s="113"/>
      <c r="M242" s="117" t="s">
        <v>539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0.8</v>
      </c>
      <c r="AL242" s="115"/>
      <c r="AM242" s="115"/>
      <c r="AN242" s="115"/>
      <c r="AO242" s="115"/>
      <c r="AP242" s="116"/>
      <c r="AQ242" s="117"/>
      <c r="AR242" s="113"/>
      <c r="AS242" s="113"/>
      <c r="AT242" s="113"/>
      <c r="AU242" s="114"/>
      <c r="AV242" s="115"/>
      <c r="AW242" s="115"/>
      <c r="AX242" s="116"/>
    </row>
    <row r="243" spans="1:50" ht="24" customHeight="1">
      <c r="A243" s="112">
        <v>8</v>
      </c>
      <c r="B243" s="112">
        <v>1</v>
      </c>
      <c r="C243" s="117" t="s">
        <v>546</v>
      </c>
      <c r="D243" s="113"/>
      <c r="E243" s="113"/>
      <c r="F243" s="113"/>
      <c r="G243" s="113"/>
      <c r="H243" s="113"/>
      <c r="I243" s="113"/>
      <c r="J243" s="113"/>
      <c r="K243" s="113"/>
      <c r="L243" s="113"/>
      <c r="M243" s="117" t="s">
        <v>539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0.7</v>
      </c>
      <c r="AL243" s="115"/>
      <c r="AM243" s="115"/>
      <c r="AN243" s="115"/>
      <c r="AO243" s="115"/>
      <c r="AP243" s="116"/>
      <c r="AQ243" s="117"/>
      <c r="AR243" s="113"/>
      <c r="AS243" s="113"/>
      <c r="AT243" s="113"/>
      <c r="AU243" s="114"/>
      <c r="AV243" s="115"/>
      <c r="AW243" s="115"/>
      <c r="AX243" s="116"/>
    </row>
    <row r="244" spans="1:50" ht="24" customHeight="1">
      <c r="A244" s="112">
        <v>9</v>
      </c>
      <c r="B244" s="112">
        <v>1</v>
      </c>
      <c r="C244" s="117" t="s">
        <v>547</v>
      </c>
      <c r="D244" s="113"/>
      <c r="E244" s="113"/>
      <c r="F244" s="113"/>
      <c r="G244" s="113"/>
      <c r="H244" s="113"/>
      <c r="I244" s="113"/>
      <c r="J244" s="113"/>
      <c r="K244" s="113"/>
      <c r="L244" s="113"/>
      <c r="M244" s="117" t="s">
        <v>539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0.7</v>
      </c>
      <c r="AL244" s="115"/>
      <c r="AM244" s="115"/>
      <c r="AN244" s="115"/>
      <c r="AO244" s="115"/>
      <c r="AP244" s="116"/>
      <c r="AQ244" s="117"/>
      <c r="AR244" s="113"/>
      <c r="AS244" s="113"/>
      <c r="AT244" s="113"/>
      <c r="AU244" s="114"/>
      <c r="AV244" s="115"/>
      <c r="AW244" s="115"/>
      <c r="AX244" s="116"/>
    </row>
    <row r="245" spans="1:50" ht="24" customHeight="1">
      <c r="A245" s="112">
        <v>10</v>
      </c>
      <c r="B245" s="112">
        <v>1</v>
      </c>
      <c r="C245" s="117" t="s">
        <v>548</v>
      </c>
      <c r="D245" s="113"/>
      <c r="E245" s="113"/>
      <c r="F245" s="113"/>
      <c r="G245" s="113"/>
      <c r="H245" s="113"/>
      <c r="I245" s="113"/>
      <c r="J245" s="113"/>
      <c r="K245" s="113"/>
      <c r="L245" s="113"/>
      <c r="M245" s="117" t="s">
        <v>539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0.7</v>
      </c>
      <c r="AL245" s="115"/>
      <c r="AM245" s="115"/>
      <c r="AN245" s="115"/>
      <c r="AO245" s="115"/>
      <c r="AP245" s="116"/>
      <c r="AQ245" s="117"/>
      <c r="AR245" s="113"/>
      <c r="AS245" s="113"/>
      <c r="AT245" s="113"/>
      <c r="AU245" s="114"/>
      <c r="AV245" s="115"/>
      <c r="AW245" s="115"/>
      <c r="AX245" s="116"/>
    </row>
    <row r="246" spans="1:50" ht="4.5"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398</v>
      </c>
      <c r="D268" s="118"/>
      <c r="E268" s="118"/>
      <c r="F268" s="118"/>
      <c r="G268" s="118"/>
      <c r="H268" s="118"/>
      <c r="I268" s="118"/>
      <c r="J268" s="118"/>
      <c r="K268" s="118"/>
      <c r="L268" s="118"/>
      <c r="M268" s="118" t="s">
        <v>399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400</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465</v>
      </c>
      <c r="D269" s="113"/>
      <c r="E269" s="113"/>
      <c r="F269" s="113"/>
      <c r="G269" s="113"/>
      <c r="H269" s="113"/>
      <c r="I269" s="113"/>
      <c r="J269" s="113"/>
      <c r="K269" s="113"/>
      <c r="L269" s="113"/>
      <c r="M269" s="117" t="s">
        <v>466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0.01</v>
      </c>
      <c r="AL269" s="115"/>
      <c r="AM269" s="115"/>
      <c r="AN269" s="115"/>
      <c r="AO269" s="115"/>
      <c r="AP269" s="116"/>
      <c r="AQ269" s="117" t="s">
        <v>467</v>
      </c>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1.5"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0.75"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398</v>
      </c>
      <c r="D301" s="118"/>
      <c r="E301" s="118"/>
      <c r="F301" s="118"/>
      <c r="G301" s="118"/>
      <c r="H301" s="118"/>
      <c r="I301" s="118"/>
      <c r="J301" s="118"/>
      <c r="K301" s="118"/>
      <c r="L301" s="118"/>
      <c r="M301" s="118" t="s">
        <v>399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400</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0.75"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398</v>
      </c>
      <c r="D334" s="118"/>
      <c r="E334" s="118"/>
      <c r="F334" s="118"/>
      <c r="G334" s="118"/>
      <c r="H334" s="118"/>
      <c r="I334" s="118"/>
      <c r="J334" s="118"/>
      <c r="K334" s="118"/>
      <c r="L334" s="118"/>
      <c r="M334" s="118" t="s">
        <v>399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400</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3.25"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3"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398</v>
      </c>
      <c r="D367" s="118"/>
      <c r="E367" s="118"/>
      <c r="F367" s="118"/>
      <c r="G367" s="118"/>
      <c r="H367" s="118"/>
      <c r="I367" s="118"/>
      <c r="J367" s="118"/>
      <c r="K367" s="118"/>
      <c r="L367" s="118"/>
      <c r="M367" s="118" t="s">
        <v>399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400</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512</v>
      </c>
      <c r="D368" s="113"/>
      <c r="E368" s="113"/>
      <c r="F368" s="113"/>
      <c r="G368" s="113"/>
      <c r="H368" s="113"/>
      <c r="I368" s="113"/>
      <c r="J368" s="113"/>
      <c r="K368" s="113"/>
      <c r="L368" s="113"/>
      <c r="M368" s="117" t="s">
        <v>513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163</v>
      </c>
      <c r="AL368" s="115"/>
      <c r="AM368" s="115"/>
      <c r="AN368" s="115"/>
      <c r="AO368" s="115"/>
      <c r="AP368" s="116"/>
      <c r="AQ368" s="117">
        <v>2</v>
      </c>
      <c r="AR368" s="113"/>
      <c r="AS368" s="113"/>
      <c r="AT368" s="113"/>
      <c r="AU368" s="114">
        <v>-1.1000000000000001</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3.75"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398</v>
      </c>
      <c r="D400" s="118"/>
      <c r="E400" s="118"/>
      <c r="F400" s="118"/>
      <c r="G400" s="118"/>
      <c r="H400" s="118"/>
      <c r="I400" s="118"/>
      <c r="J400" s="118"/>
      <c r="K400" s="118"/>
      <c r="L400" s="118"/>
      <c r="M400" s="118" t="s">
        <v>399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400</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514</v>
      </c>
      <c r="D401" s="113"/>
      <c r="E401" s="113"/>
      <c r="F401" s="113"/>
      <c r="G401" s="113"/>
      <c r="H401" s="113"/>
      <c r="I401" s="113"/>
      <c r="J401" s="113"/>
      <c r="K401" s="113"/>
      <c r="L401" s="113"/>
      <c r="M401" s="117" t="s">
        <v>587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2</v>
      </c>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3.25"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3.75"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398</v>
      </c>
      <c r="D433" s="118"/>
      <c r="E433" s="118"/>
      <c r="F433" s="118"/>
      <c r="G433" s="118"/>
      <c r="H433" s="118"/>
      <c r="I433" s="118"/>
      <c r="J433" s="118"/>
      <c r="K433" s="118"/>
      <c r="L433" s="118"/>
      <c r="M433" s="118" t="s">
        <v>399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400</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515</v>
      </c>
      <c r="D434" s="113"/>
      <c r="E434" s="113"/>
      <c r="F434" s="113"/>
      <c r="G434" s="113"/>
      <c r="H434" s="113"/>
      <c r="I434" s="113"/>
      <c r="J434" s="113"/>
      <c r="K434" s="113"/>
      <c r="L434" s="113"/>
      <c r="M434" s="117" t="s">
        <v>516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3</v>
      </c>
      <c r="AL434" s="115"/>
      <c r="AM434" s="115"/>
      <c r="AN434" s="115"/>
      <c r="AO434" s="115"/>
      <c r="AP434" s="116"/>
      <c r="AQ434" s="117"/>
      <c r="AR434" s="113"/>
      <c r="AS434" s="113"/>
      <c r="AT434" s="113"/>
      <c r="AU434" s="114"/>
      <c r="AV434" s="115"/>
      <c r="AW434" s="115"/>
      <c r="AX434" s="116"/>
    </row>
    <row r="435" spans="1:50" ht="24" customHeight="1">
      <c r="A435" s="112">
        <v>2</v>
      </c>
      <c r="B435" s="112">
        <v>1</v>
      </c>
      <c r="C435" s="117" t="s">
        <v>517</v>
      </c>
      <c r="D435" s="113"/>
      <c r="E435" s="113"/>
      <c r="F435" s="113"/>
      <c r="G435" s="113"/>
      <c r="H435" s="113"/>
      <c r="I435" s="113"/>
      <c r="J435" s="113"/>
      <c r="K435" s="113"/>
      <c r="L435" s="113"/>
      <c r="M435" s="117" t="s">
        <v>516</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3</v>
      </c>
      <c r="AL435" s="115"/>
      <c r="AM435" s="115"/>
      <c r="AN435" s="115"/>
      <c r="AO435" s="115"/>
      <c r="AP435" s="116"/>
      <c r="AQ435" s="117"/>
      <c r="AR435" s="113"/>
      <c r="AS435" s="113"/>
      <c r="AT435" s="113"/>
      <c r="AU435" s="114"/>
      <c r="AV435" s="115"/>
      <c r="AW435" s="115"/>
      <c r="AX435" s="116"/>
    </row>
    <row r="436" spans="1:50" ht="24" customHeight="1">
      <c r="A436" s="112">
        <v>3</v>
      </c>
      <c r="B436" s="112">
        <v>1</v>
      </c>
      <c r="C436" s="117" t="s">
        <v>518</v>
      </c>
      <c r="D436" s="113"/>
      <c r="E436" s="113"/>
      <c r="F436" s="113"/>
      <c r="G436" s="113"/>
      <c r="H436" s="113"/>
      <c r="I436" s="113"/>
      <c r="J436" s="113"/>
      <c r="K436" s="113"/>
      <c r="L436" s="113"/>
      <c r="M436" s="117" t="s">
        <v>516</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3</v>
      </c>
      <c r="AL436" s="115"/>
      <c r="AM436" s="115"/>
      <c r="AN436" s="115"/>
      <c r="AO436" s="115"/>
      <c r="AP436" s="116"/>
      <c r="AQ436" s="117"/>
      <c r="AR436" s="113"/>
      <c r="AS436" s="113"/>
      <c r="AT436" s="113"/>
      <c r="AU436" s="114"/>
      <c r="AV436" s="115"/>
      <c r="AW436" s="115"/>
      <c r="AX436" s="116"/>
    </row>
    <row r="437" spans="1:50" ht="24" customHeight="1">
      <c r="A437" s="112">
        <v>4</v>
      </c>
      <c r="B437" s="112">
        <v>1</v>
      </c>
      <c r="C437" s="117" t="s">
        <v>519</v>
      </c>
      <c r="D437" s="113"/>
      <c r="E437" s="113"/>
      <c r="F437" s="113"/>
      <c r="G437" s="113"/>
      <c r="H437" s="113"/>
      <c r="I437" s="113"/>
      <c r="J437" s="113"/>
      <c r="K437" s="113"/>
      <c r="L437" s="113"/>
      <c r="M437" s="117" t="s">
        <v>516</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2</v>
      </c>
      <c r="AL437" s="115"/>
      <c r="AM437" s="115"/>
      <c r="AN437" s="115"/>
      <c r="AO437" s="115"/>
      <c r="AP437" s="116"/>
      <c r="AQ437" s="117"/>
      <c r="AR437" s="113"/>
      <c r="AS437" s="113"/>
      <c r="AT437" s="113"/>
      <c r="AU437" s="114"/>
      <c r="AV437" s="115"/>
      <c r="AW437" s="115"/>
      <c r="AX437" s="116"/>
    </row>
    <row r="438" spans="1:50" ht="24" customHeight="1">
      <c r="A438" s="112">
        <v>5</v>
      </c>
      <c r="B438" s="112">
        <v>1</v>
      </c>
      <c r="C438" s="117" t="s">
        <v>520</v>
      </c>
      <c r="D438" s="113"/>
      <c r="E438" s="113"/>
      <c r="F438" s="113"/>
      <c r="G438" s="113"/>
      <c r="H438" s="113"/>
      <c r="I438" s="113"/>
      <c r="J438" s="113"/>
      <c r="K438" s="113"/>
      <c r="L438" s="113"/>
      <c r="M438" s="117" t="s">
        <v>516</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0.9</v>
      </c>
      <c r="AL438" s="115"/>
      <c r="AM438" s="115"/>
      <c r="AN438" s="115"/>
      <c r="AO438" s="115"/>
      <c r="AP438" s="116"/>
      <c r="AQ438" s="117"/>
      <c r="AR438" s="113"/>
      <c r="AS438" s="113"/>
      <c r="AT438" s="113"/>
      <c r="AU438" s="114"/>
      <c r="AV438" s="115"/>
      <c r="AW438" s="115"/>
      <c r="AX438" s="116"/>
    </row>
    <row r="439" spans="1:50" ht="24" customHeight="1">
      <c r="A439" s="112">
        <v>6</v>
      </c>
      <c r="B439" s="112">
        <v>1</v>
      </c>
      <c r="C439" s="117" t="s">
        <v>521</v>
      </c>
      <c r="D439" s="113"/>
      <c r="E439" s="113"/>
      <c r="F439" s="113"/>
      <c r="G439" s="113"/>
      <c r="H439" s="113"/>
      <c r="I439" s="113"/>
      <c r="J439" s="113"/>
      <c r="K439" s="113"/>
      <c r="L439" s="113"/>
      <c r="M439" s="117" t="s">
        <v>516</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0.8</v>
      </c>
      <c r="AL439" s="115"/>
      <c r="AM439" s="115"/>
      <c r="AN439" s="115"/>
      <c r="AO439" s="115"/>
      <c r="AP439" s="116"/>
      <c r="AQ439" s="117"/>
      <c r="AR439" s="113"/>
      <c r="AS439" s="113"/>
      <c r="AT439" s="113"/>
      <c r="AU439" s="114"/>
      <c r="AV439" s="115"/>
      <c r="AW439" s="115"/>
      <c r="AX439" s="116"/>
    </row>
    <row r="440" spans="1:50" ht="24" customHeight="1">
      <c r="A440" s="112">
        <v>7</v>
      </c>
      <c r="B440" s="112">
        <v>1</v>
      </c>
      <c r="C440" s="117" t="s">
        <v>585</v>
      </c>
      <c r="D440" s="113"/>
      <c r="E440" s="113"/>
      <c r="F440" s="113"/>
      <c r="G440" s="113"/>
      <c r="H440" s="113"/>
      <c r="I440" s="113"/>
      <c r="J440" s="113"/>
      <c r="K440" s="113"/>
      <c r="L440" s="113"/>
      <c r="M440" s="117" t="s">
        <v>516</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0.5</v>
      </c>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0.75"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398</v>
      </c>
      <c r="D466" s="118"/>
      <c r="E466" s="118"/>
      <c r="F466" s="118"/>
      <c r="G466" s="118"/>
      <c r="H466" s="118"/>
      <c r="I466" s="118"/>
      <c r="J466" s="118"/>
      <c r="K466" s="118"/>
      <c r="L466" s="118"/>
      <c r="M466" s="118" t="s">
        <v>399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400</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522</v>
      </c>
      <c r="D467" s="113"/>
      <c r="E467" s="113"/>
      <c r="F467" s="113"/>
      <c r="G467" s="113"/>
      <c r="H467" s="113"/>
      <c r="I467" s="113"/>
      <c r="J467" s="113"/>
      <c r="K467" s="113"/>
      <c r="L467" s="113"/>
      <c r="M467" s="117" t="s">
        <v>586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0.6</v>
      </c>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3.25"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3.75"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rowBreaks count="3" manualBreakCount="3">
    <brk id="6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t="s">
        <v>459</v>
      </c>
      <c r="R2" s="15" t="str">
        <f>IF(Q2="","",P2)</f>
        <v>直接実施</v>
      </c>
      <c r="S2" s="15" t="str">
        <f>IF(R2="","",IF(S1&lt;&gt;"",CONCATENATE(S1,"、",R2),R2))</f>
        <v>直接実施</v>
      </c>
      <c r="T2" s="15"/>
      <c r="U2" s="44" t="s">
        <v>448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81" t="s">
        <v>69</v>
      </c>
      <c r="AF2" s="282"/>
      <c r="AG2" s="282"/>
      <c r="AH2" s="282"/>
      <c r="AI2" s="283"/>
      <c r="AJ2" s="281" t="s">
        <v>70</v>
      </c>
      <c r="AK2" s="282"/>
      <c r="AL2" s="282"/>
      <c r="AM2" s="282"/>
      <c r="AN2" s="283"/>
      <c r="AO2" s="281" t="s">
        <v>71</v>
      </c>
      <c r="AP2" s="282"/>
      <c r="AQ2" s="282"/>
      <c r="AR2" s="282"/>
      <c r="AS2" s="283"/>
      <c r="AT2" s="268" t="s">
        <v>303</v>
      </c>
      <c r="AU2" s="269"/>
      <c r="AV2" s="269"/>
      <c r="AW2" s="269"/>
      <c r="AX2" s="270"/>
    </row>
    <row r="3" spans="1:50" ht="18.75" customHeight="1">
      <c r="A3" s="211"/>
      <c r="B3" s="212"/>
      <c r="C3" s="212"/>
      <c r="D3" s="212"/>
      <c r="E3" s="212"/>
      <c r="F3" s="213"/>
      <c r="G3" s="221"/>
      <c r="H3" s="108"/>
      <c r="I3" s="108"/>
      <c r="J3" s="108"/>
      <c r="K3" s="108"/>
      <c r="L3" s="108"/>
      <c r="M3" s="108"/>
      <c r="N3" s="108"/>
      <c r="O3" s="222"/>
      <c r="P3" s="239"/>
      <c r="Q3" s="108"/>
      <c r="R3" s="108"/>
      <c r="S3" s="108"/>
      <c r="T3" s="108"/>
      <c r="U3" s="108"/>
      <c r="V3" s="108"/>
      <c r="W3" s="108"/>
      <c r="X3" s="222"/>
      <c r="Y3" s="278"/>
      <c r="Z3" s="279"/>
      <c r="AA3" s="280"/>
      <c r="AB3" s="136"/>
      <c r="AC3" s="131"/>
      <c r="AD3" s="132"/>
      <c r="AE3" s="137"/>
      <c r="AF3" s="130"/>
      <c r="AG3" s="130"/>
      <c r="AH3" s="130"/>
      <c r="AI3" s="284"/>
      <c r="AJ3" s="137"/>
      <c r="AK3" s="130"/>
      <c r="AL3" s="130"/>
      <c r="AM3" s="130"/>
      <c r="AN3" s="284"/>
      <c r="AO3" s="137"/>
      <c r="AP3" s="130"/>
      <c r="AQ3" s="130"/>
      <c r="AR3" s="130"/>
      <c r="AS3" s="284"/>
      <c r="AT3" s="67"/>
      <c r="AU3" s="110"/>
      <c r="AV3" s="110"/>
      <c r="AW3" s="108" t="s">
        <v>450</v>
      </c>
      <c r="AX3" s="109"/>
    </row>
    <row r="4" spans="1:50" ht="22.5" customHeight="1">
      <c r="A4" s="214"/>
      <c r="B4" s="212"/>
      <c r="C4" s="212"/>
      <c r="D4" s="212"/>
      <c r="E4" s="212"/>
      <c r="F4" s="213"/>
      <c r="G4" s="320"/>
      <c r="H4" s="287"/>
      <c r="I4" s="287"/>
      <c r="J4" s="287"/>
      <c r="K4" s="287"/>
      <c r="L4" s="287"/>
      <c r="M4" s="287"/>
      <c r="N4" s="287"/>
      <c r="O4" s="288"/>
      <c r="P4" s="210"/>
      <c r="Q4" s="192"/>
      <c r="R4" s="192"/>
      <c r="S4" s="192"/>
      <c r="T4" s="192"/>
      <c r="U4" s="192"/>
      <c r="V4" s="192"/>
      <c r="W4" s="192"/>
      <c r="X4" s="193"/>
      <c r="Y4" s="292" t="s">
        <v>14</v>
      </c>
      <c r="Z4" s="293"/>
      <c r="AA4" s="294"/>
      <c r="AB4" s="324"/>
      <c r="AC4" s="295"/>
      <c r="AD4" s="295"/>
      <c r="AE4" s="93"/>
      <c r="AF4" s="94"/>
      <c r="AG4" s="94"/>
      <c r="AH4" s="94"/>
      <c r="AI4" s="95"/>
      <c r="AJ4" s="93"/>
      <c r="AK4" s="94"/>
      <c r="AL4" s="94"/>
      <c r="AM4" s="94"/>
      <c r="AN4" s="95"/>
      <c r="AO4" s="93"/>
      <c r="AP4" s="94"/>
      <c r="AQ4" s="94"/>
      <c r="AR4" s="94"/>
      <c r="AS4" s="95"/>
      <c r="AT4" s="224"/>
      <c r="AU4" s="224"/>
      <c r="AV4" s="224"/>
      <c r="AW4" s="224"/>
      <c r="AX4" s="225"/>
    </row>
    <row r="5" spans="1:50" ht="22.5" customHeight="1">
      <c r="A5" s="215"/>
      <c r="B5" s="216"/>
      <c r="C5" s="216"/>
      <c r="D5" s="216"/>
      <c r="E5" s="216"/>
      <c r="F5" s="217"/>
      <c r="G5" s="289"/>
      <c r="H5" s="290"/>
      <c r="I5" s="290"/>
      <c r="J5" s="290"/>
      <c r="K5" s="290"/>
      <c r="L5" s="290"/>
      <c r="M5" s="290"/>
      <c r="N5" s="290"/>
      <c r="O5" s="291"/>
      <c r="P5" s="273"/>
      <c r="Q5" s="273"/>
      <c r="R5" s="273"/>
      <c r="S5" s="273"/>
      <c r="T5" s="273"/>
      <c r="U5" s="273"/>
      <c r="V5" s="273"/>
      <c r="W5" s="273"/>
      <c r="X5" s="274"/>
      <c r="Y5" s="172" t="s">
        <v>65</v>
      </c>
      <c r="Z5" s="121"/>
      <c r="AA5" s="168"/>
      <c r="AB5" s="335"/>
      <c r="AC5" s="285"/>
      <c r="AD5" s="285"/>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1"/>
      <c r="H6" s="322"/>
      <c r="I6" s="322"/>
      <c r="J6" s="322"/>
      <c r="K6" s="322"/>
      <c r="L6" s="322"/>
      <c r="M6" s="322"/>
      <c r="N6" s="322"/>
      <c r="O6" s="323"/>
      <c r="P6" s="194"/>
      <c r="Q6" s="194"/>
      <c r="R6" s="194"/>
      <c r="S6" s="194"/>
      <c r="T6" s="194"/>
      <c r="U6" s="194"/>
      <c r="V6" s="194"/>
      <c r="W6" s="194"/>
      <c r="X6" s="195"/>
      <c r="Y6" s="120" t="s">
        <v>15</v>
      </c>
      <c r="Z6" s="121"/>
      <c r="AA6" s="168"/>
      <c r="AB6" s="681" t="s">
        <v>451</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81" t="s">
        <v>69</v>
      </c>
      <c r="AF7" s="282"/>
      <c r="AG7" s="282"/>
      <c r="AH7" s="282"/>
      <c r="AI7" s="283"/>
      <c r="AJ7" s="281" t="s">
        <v>70</v>
      </c>
      <c r="AK7" s="282"/>
      <c r="AL7" s="282"/>
      <c r="AM7" s="282"/>
      <c r="AN7" s="283"/>
      <c r="AO7" s="281" t="s">
        <v>71</v>
      </c>
      <c r="AP7" s="282"/>
      <c r="AQ7" s="282"/>
      <c r="AR7" s="282"/>
      <c r="AS7" s="283"/>
      <c r="AT7" s="268" t="s">
        <v>303</v>
      </c>
      <c r="AU7" s="269"/>
      <c r="AV7" s="269"/>
      <c r="AW7" s="269"/>
      <c r="AX7" s="270"/>
    </row>
    <row r="8" spans="1:50" ht="18.75" customHeight="1">
      <c r="A8" s="211"/>
      <c r="B8" s="212"/>
      <c r="C8" s="212"/>
      <c r="D8" s="212"/>
      <c r="E8" s="212"/>
      <c r="F8" s="213"/>
      <c r="G8" s="221"/>
      <c r="H8" s="108"/>
      <c r="I8" s="108"/>
      <c r="J8" s="108"/>
      <c r="K8" s="108"/>
      <c r="L8" s="108"/>
      <c r="M8" s="108"/>
      <c r="N8" s="108"/>
      <c r="O8" s="222"/>
      <c r="P8" s="239"/>
      <c r="Q8" s="108"/>
      <c r="R8" s="108"/>
      <c r="S8" s="108"/>
      <c r="T8" s="108"/>
      <c r="U8" s="108"/>
      <c r="V8" s="108"/>
      <c r="W8" s="108"/>
      <c r="X8" s="222"/>
      <c r="Y8" s="278"/>
      <c r="Z8" s="279"/>
      <c r="AA8" s="280"/>
      <c r="AB8" s="136"/>
      <c r="AC8" s="131"/>
      <c r="AD8" s="132"/>
      <c r="AE8" s="137"/>
      <c r="AF8" s="130"/>
      <c r="AG8" s="130"/>
      <c r="AH8" s="130"/>
      <c r="AI8" s="284"/>
      <c r="AJ8" s="137"/>
      <c r="AK8" s="130"/>
      <c r="AL8" s="130"/>
      <c r="AM8" s="130"/>
      <c r="AN8" s="284"/>
      <c r="AO8" s="137"/>
      <c r="AP8" s="130"/>
      <c r="AQ8" s="130"/>
      <c r="AR8" s="130"/>
      <c r="AS8" s="284"/>
      <c r="AT8" s="67"/>
      <c r="AU8" s="110"/>
      <c r="AV8" s="110"/>
      <c r="AW8" s="108" t="s">
        <v>360</v>
      </c>
      <c r="AX8" s="109"/>
    </row>
    <row r="9" spans="1:50" ht="22.5" customHeight="1">
      <c r="A9" s="214"/>
      <c r="B9" s="212"/>
      <c r="C9" s="212"/>
      <c r="D9" s="212"/>
      <c r="E9" s="212"/>
      <c r="F9" s="213"/>
      <c r="G9" s="320"/>
      <c r="H9" s="287"/>
      <c r="I9" s="287"/>
      <c r="J9" s="287"/>
      <c r="K9" s="287"/>
      <c r="L9" s="287"/>
      <c r="M9" s="287"/>
      <c r="N9" s="287"/>
      <c r="O9" s="288"/>
      <c r="P9" s="210"/>
      <c r="Q9" s="192"/>
      <c r="R9" s="192"/>
      <c r="S9" s="192"/>
      <c r="T9" s="192"/>
      <c r="U9" s="192"/>
      <c r="V9" s="192"/>
      <c r="W9" s="192"/>
      <c r="X9" s="193"/>
      <c r="Y9" s="292" t="s">
        <v>14</v>
      </c>
      <c r="Z9" s="293"/>
      <c r="AA9" s="294"/>
      <c r="AB9" s="324"/>
      <c r="AC9" s="295"/>
      <c r="AD9" s="295"/>
      <c r="AE9" s="93"/>
      <c r="AF9" s="94"/>
      <c r="AG9" s="94"/>
      <c r="AH9" s="94"/>
      <c r="AI9" s="95"/>
      <c r="AJ9" s="93"/>
      <c r="AK9" s="94"/>
      <c r="AL9" s="94"/>
      <c r="AM9" s="94"/>
      <c r="AN9" s="95"/>
      <c r="AO9" s="93"/>
      <c r="AP9" s="94"/>
      <c r="AQ9" s="94"/>
      <c r="AR9" s="94"/>
      <c r="AS9" s="95"/>
      <c r="AT9" s="224"/>
      <c r="AU9" s="224"/>
      <c r="AV9" s="224"/>
      <c r="AW9" s="224"/>
      <c r="AX9" s="225"/>
    </row>
    <row r="10" spans="1:50" ht="22.5" customHeight="1">
      <c r="A10" s="215"/>
      <c r="B10" s="216"/>
      <c r="C10" s="216"/>
      <c r="D10" s="216"/>
      <c r="E10" s="216"/>
      <c r="F10" s="217"/>
      <c r="G10" s="289"/>
      <c r="H10" s="290"/>
      <c r="I10" s="290"/>
      <c r="J10" s="290"/>
      <c r="K10" s="290"/>
      <c r="L10" s="290"/>
      <c r="M10" s="290"/>
      <c r="N10" s="290"/>
      <c r="O10" s="291"/>
      <c r="P10" s="273"/>
      <c r="Q10" s="273"/>
      <c r="R10" s="273"/>
      <c r="S10" s="273"/>
      <c r="T10" s="273"/>
      <c r="U10" s="273"/>
      <c r="V10" s="273"/>
      <c r="W10" s="273"/>
      <c r="X10" s="274"/>
      <c r="Y10" s="172" t="s">
        <v>65</v>
      </c>
      <c r="Z10" s="121"/>
      <c r="AA10" s="168"/>
      <c r="AB10" s="335"/>
      <c r="AC10" s="285"/>
      <c r="AD10" s="28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1"/>
      <c r="H11" s="322"/>
      <c r="I11" s="322"/>
      <c r="J11" s="322"/>
      <c r="K11" s="322"/>
      <c r="L11" s="322"/>
      <c r="M11" s="322"/>
      <c r="N11" s="322"/>
      <c r="O11" s="323"/>
      <c r="P11" s="194"/>
      <c r="Q11" s="194"/>
      <c r="R11" s="194"/>
      <c r="S11" s="194"/>
      <c r="T11" s="194"/>
      <c r="U11" s="194"/>
      <c r="V11" s="194"/>
      <c r="W11" s="194"/>
      <c r="X11" s="195"/>
      <c r="Y11" s="120" t="s">
        <v>15</v>
      </c>
      <c r="Z11" s="121"/>
      <c r="AA11" s="168"/>
      <c r="AB11" s="681"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81" t="s">
        <v>69</v>
      </c>
      <c r="AF12" s="282"/>
      <c r="AG12" s="282"/>
      <c r="AH12" s="282"/>
      <c r="AI12" s="283"/>
      <c r="AJ12" s="281" t="s">
        <v>70</v>
      </c>
      <c r="AK12" s="282"/>
      <c r="AL12" s="282"/>
      <c r="AM12" s="282"/>
      <c r="AN12" s="283"/>
      <c r="AO12" s="281" t="s">
        <v>71</v>
      </c>
      <c r="AP12" s="282"/>
      <c r="AQ12" s="282"/>
      <c r="AR12" s="282"/>
      <c r="AS12" s="283"/>
      <c r="AT12" s="268" t="s">
        <v>303</v>
      </c>
      <c r="AU12" s="269"/>
      <c r="AV12" s="269"/>
      <c r="AW12" s="269"/>
      <c r="AX12" s="270"/>
    </row>
    <row r="13" spans="1:50" ht="18.75" customHeight="1">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8"/>
      <c r="Z13" s="279"/>
      <c r="AA13" s="280"/>
      <c r="AB13" s="136"/>
      <c r="AC13" s="131"/>
      <c r="AD13" s="132"/>
      <c r="AE13" s="137"/>
      <c r="AF13" s="130"/>
      <c r="AG13" s="130"/>
      <c r="AH13" s="130"/>
      <c r="AI13" s="284"/>
      <c r="AJ13" s="137"/>
      <c r="AK13" s="130"/>
      <c r="AL13" s="130"/>
      <c r="AM13" s="130"/>
      <c r="AN13" s="284"/>
      <c r="AO13" s="137"/>
      <c r="AP13" s="130"/>
      <c r="AQ13" s="130"/>
      <c r="AR13" s="130"/>
      <c r="AS13" s="284"/>
      <c r="AT13" s="67"/>
      <c r="AU13" s="110"/>
      <c r="AV13" s="110"/>
      <c r="AW13" s="108" t="s">
        <v>360</v>
      </c>
      <c r="AX13" s="109"/>
    </row>
    <row r="14" spans="1:50" ht="22.5" customHeight="1">
      <c r="A14" s="214"/>
      <c r="B14" s="212"/>
      <c r="C14" s="212"/>
      <c r="D14" s="212"/>
      <c r="E14" s="212"/>
      <c r="F14" s="213"/>
      <c r="G14" s="320"/>
      <c r="H14" s="287"/>
      <c r="I14" s="287"/>
      <c r="J14" s="287"/>
      <c r="K14" s="287"/>
      <c r="L14" s="287"/>
      <c r="M14" s="287"/>
      <c r="N14" s="287"/>
      <c r="O14" s="288"/>
      <c r="P14" s="210"/>
      <c r="Q14" s="192"/>
      <c r="R14" s="192"/>
      <c r="S14" s="192"/>
      <c r="T14" s="192"/>
      <c r="U14" s="192"/>
      <c r="V14" s="192"/>
      <c r="W14" s="192"/>
      <c r="X14" s="193"/>
      <c r="Y14" s="292" t="s">
        <v>14</v>
      </c>
      <c r="Z14" s="293"/>
      <c r="AA14" s="294"/>
      <c r="AB14" s="324"/>
      <c r="AC14" s="295"/>
      <c r="AD14" s="295"/>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c r="A15" s="215"/>
      <c r="B15" s="216"/>
      <c r="C15" s="216"/>
      <c r="D15" s="216"/>
      <c r="E15" s="216"/>
      <c r="F15" s="217"/>
      <c r="G15" s="289"/>
      <c r="H15" s="290"/>
      <c r="I15" s="290"/>
      <c r="J15" s="290"/>
      <c r="K15" s="290"/>
      <c r="L15" s="290"/>
      <c r="M15" s="290"/>
      <c r="N15" s="290"/>
      <c r="O15" s="291"/>
      <c r="P15" s="273"/>
      <c r="Q15" s="273"/>
      <c r="R15" s="273"/>
      <c r="S15" s="273"/>
      <c r="T15" s="273"/>
      <c r="U15" s="273"/>
      <c r="V15" s="273"/>
      <c r="W15" s="273"/>
      <c r="X15" s="274"/>
      <c r="Y15" s="172" t="s">
        <v>65</v>
      </c>
      <c r="Z15" s="121"/>
      <c r="AA15" s="168"/>
      <c r="AB15" s="335"/>
      <c r="AC15" s="285"/>
      <c r="AD15" s="28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1"/>
      <c r="H16" s="322"/>
      <c r="I16" s="322"/>
      <c r="J16" s="322"/>
      <c r="K16" s="322"/>
      <c r="L16" s="322"/>
      <c r="M16" s="322"/>
      <c r="N16" s="322"/>
      <c r="O16" s="323"/>
      <c r="P16" s="194"/>
      <c r="Q16" s="194"/>
      <c r="R16" s="194"/>
      <c r="S16" s="194"/>
      <c r="T16" s="194"/>
      <c r="U16" s="194"/>
      <c r="V16" s="194"/>
      <c r="W16" s="194"/>
      <c r="X16" s="195"/>
      <c r="Y16" s="120" t="s">
        <v>15</v>
      </c>
      <c r="Z16" s="121"/>
      <c r="AA16" s="168"/>
      <c r="AB16" s="681"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81" t="s">
        <v>69</v>
      </c>
      <c r="AF17" s="282"/>
      <c r="AG17" s="282"/>
      <c r="AH17" s="282"/>
      <c r="AI17" s="283"/>
      <c r="AJ17" s="281" t="s">
        <v>70</v>
      </c>
      <c r="AK17" s="282"/>
      <c r="AL17" s="282"/>
      <c r="AM17" s="282"/>
      <c r="AN17" s="283"/>
      <c r="AO17" s="281" t="s">
        <v>71</v>
      </c>
      <c r="AP17" s="282"/>
      <c r="AQ17" s="282"/>
      <c r="AR17" s="282"/>
      <c r="AS17" s="283"/>
      <c r="AT17" s="268" t="s">
        <v>303</v>
      </c>
      <c r="AU17" s="269"/>
      <c r="AV17" s="269"/>
      <c r="AW17" s="269"/>
      <c r="AX17" s="270"/>
    </row>
    <row r="18" spans="1:50" ht="18.75" customHeight="1">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8"/>
      <c r="Z18" s="279"/>
      <c r="AA18" s="280"/>
      <c r="AB18" s="136"/>
      <c r="AC18" s="131"/>
      <c r="AD18" s="132"/>
      <c r="AE18" s="137"/>
      <c r="AF18" s="130"/>
      <c r="AG18" s="130"/>
      <c r="AH18" s="130"/>
      <c r="AI18" s="284"/>
      <c r="AJ18" s="137"/>
      <c r="AK18" s="130"/>
      <c r="AL18" s="130"/>
      <c r="AM18" s="130"/>
      <c r="AN18" s="284"/>
      <c r="AO18" s="137"/>
      <c r="AP18" s="130"/>
      <c r="AQ18" s="130"/>
      <c r="AR18" s="130"/>
      <c r="AS18" s="284"/>
      <c r="AT18" s="67"/>
      <c r="AU18" s="110"/>
      <c r="AV18" s="110"/>
      <c r="AW18" s="108" t="s">
        <v>360</v>
      </c>
      <c r="AX18" s="109"/>
    </row>
    <row r="19" spans="1:50" ht="22.5" customHeight="1">
      <c r="A19" s="214"/>
      <c r="B19" s="212"/>
      <c r="C19" s="212"/>
      <c r="D19" s="212"/>
      <c r="E19" s="212"/>
      <c r="F19" s="213"/>
      <c r="G19" s="320"/>
      <c r="H19" s="287"/>
      <c r="I19" s="287"/>
      <c r="J19" s="287"/>
      <c r="K19" s="287"/>
      <c r="L19" s="287"/>
      <c r="M19" s="287"/>
      <c r="N19" s="287"/>
      <c r="O19" s="288"/>
      <c r="P19" s="210"/>
      <c r="Q19" s="192"/>
      <c r="R19" s="192"/>
      <c r="S19" s="192"/>
      <c r="T19" s="192"/>
      <c r="U19" s="192"/>
      <c r="V19" s="192"/>
      <c r="W19" s="192"/>
      <c r="X19" s="193"/>
      <c r="Y19" s="292" t="s">
        <v>14</v>
      </c>
      <c r="Z19" s="293"/>
      <c r="AA19" s="294"/>
      <c r="AB19" s="324"/>
      <c r="AC19" s="295"/>
      <c r="AD19" s="295"/>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c r="A20" s="215"/>
      <c r="B20" s="216"/>
      <c r="C20" s="216"/>
      <c r="D20" s="216"/>
      <c r="E20" s="216"/>
      <c r="F20" s="217"/>
      <c r="G20" s="289"/>
      <c r="H20" s="290"/>
      <c r="I20" s="290"/>
      <c r="J20" s="290"/>
      <c r="K20" s="290"/>
      <c r="L20" s="290"/>
      <c r="M20" s="290"/>
      <c r="N20" s="290"/>
      <c r="O20" s="291"/>
      <c r="P20" s="273"/>
      <c r="Q20" s="273"/>
      <c r="R20" s="273"/>
      <c r="S20" s="273"/>
      <c r="T20" s="273"/>
      <c r="U20" s="273"/>
      <c r="V20" s="273"/>
      <c r="W20" s="273"/>
      <c r="X20" s="274"/>
      <c r="Y20" s="172" t="s">
        <v>65</v>
      </c>
      <c r="Z20" s="121"/>
      <c r="AA20" s="168"/>
      <c r="AB20" s="335"/>
      <c r="AC20" s="285"/>
      <c r="AD20" s="28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1"/>
      <c r="H21" s="322"/>
      <c r="I21" s="322"/>
      <c r="J21" s="322"/>
      <c r="K21" s="322"/>
      <c r="L21" s="322"/>
      <c r="M21" s="322"/>
      <c r="N21" s="322"/>
      <c r="O21" s="323"/>
      <c r="P21" s="194"/>
      <c r="Q21" s="194"/>
      <c r="R21" s="194"/>
      <c r="S21" s="194"/>
      <c r="T21" s="194"/>
      <c r="U21" s="194"/>
      <c r="V21" s="194"/>
      <c r="W21" s="194"/>
      <c r="X21" s="195"/>
      <c r="Y21" s="120" t="s">
        <v>15</v>
      </c>
      <c r="Z21" s="121"/>
      <c r="AA21" s="168"/>
      <c r="AB21" s="681" t="s">
        <v>452</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81" t="s">
        <v>69</v>
      </c>
      <c r="AF22" s="282"/>
      <c r="AG22" s="282"/>
      <c r="AH22" s="282"/>
      <c r="AI22" s="283"/>
      <c r="AJ22" s="281" t="s">
        <v>70</v>
      </c>
      <c r="AK22" s="282"/>
      <c r="AL22" s="282"/>
      <c r="AM22" s="282"/>
      <c r="AN22" s="283"/>
      <c r="AO22" s="281" t="s">
        <v>71</v>
      </c>
      <c r="AP22" s="282"/>
      <c r="AQ22" s="282"/>
      <c r="AR22" s="282"/>
      <c r="AS22" s="283"/>
      <c r="AT22" s="268" t="s">
        <v>303</v>
      </c>
      <c r="AU22" s="269"/>
      <c r="AV22" s="269"/>
      <c r="AW22" s="269"/>
      <c r="AX22" s="270"/>
    </row>
    <row r="23" spans="1:50" ht="18.75" customHeight="1">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8"/>
      <c r="Z23" s="279"/>
      <c r="AA23" s="280"/>
      <c r="AB23" s="136"/>
      <c r="AC23" s="131"/>
      <c r="AD23" s="132"/>
      <c r="AE23" s="137"/>
      <c r="AF23" s="130"/>
      <c r="AG23" s="130"/>
      <c r="AH23" s="130"/>
      <c r="AI23" s="284"/>
      <c r="AJ23" s="137"/>
      <c r="AK23" s="130"/>
      <c r="AL23" s="130"/>
      <c r="AM23" s="130"/>
      <c r="AN23" s="284"/>
      <c r="AO23" s="137"/>
      <c r="AP23" s="130"/>
      <c r="AQ23" s="130"/>
      <c r="AR23" s="130"/>
      <c r="AS23" s="284"/>
      <c r="AT23" s="67"/>
      <c r="AU23" s="110"/>
      <c r="AV23" s="110"/>
      <c r="AW23" s="108" t="s">
        <v>453</v>
      </c>
      <c r="AX23" s="109"/>
    </row>
    <row r="24" spans="1:50" ht="22.5" customHeight="1">
      <c r="A24" s="214"/>
      <c r="B24" s="212"/>
      <c r="C24" s="212"/>
      <c r="D24" s="212"/>
      <c r="E24" s="212"/>
      <c r="F24" s="213"/>
      <c r="G24" s="320"/>
      <c r="H24" s="287"/>
      <c r="I24" s="287"/>
      <c r="J24" s="287"/>
      <c r="K24" s="287"/>
      <c r="L24" s="287"/>
      <c r="M24" s="287"/>
      <c r="N24" s="287"/>
      <c r="O24" s="288"/>
      <c r="P24" s="210"/>
      <c r="Q24" s="192"/>
      <c r="R24" s="192"/>
      <c r="S24" s="192"/>
      <c r="T24" s="192"/>
      <c r="U24" s="192"/>
      <c r="V24" s="192"/>
      <c r="W24" s="192"/>
      <c r="X24" s="193"/>
      <c r="Y24" s="292" t="s">
        <v>14</v>
      </c>
      <c r="Z24" s="293"/>
      <c r="AA24" s="294"/>
      <c r="AB24" s="324"/>
      <c r="AC24" s="295"/>
      <c r="AD24" s="295"/>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c r="A25" s="215"/>
      <c r="B25" s="216"/>
      <c r="C25" s="216"/>
      <c r="D25" s="216"/>
      <c r="E25" s="216"/>
      <c r="F25" s="217"/>
      <c r="G25" s="289"/>
      <c r="H25" s="290"/>
      <c r="I25" s="290"/>
      <c r="J25" s="290"/>
      <c r="K25" s="290"/>
      <c r="L25" s="290"/>
      <c r="M25" s="290"/>
      <c r="N25" s="290"/>
      <c r="O25" s="291"/>
      <c r="P25" s="273"/>
      <c r="Q25" s="273"/>
      <c r="R25" s="273"/>
      <c r="S25" s="273"/>
      <c r="T25" s="273"/>
      <c r="U25" s="273"/>
      <c r="V25" s="273"/>
      <c r="W25" s="273"/>
      <c r="X25" s="274"/>
      <c r="Y25" s="172" t="s">
        <v>65</v>
      </c>
      <c r="Z25" s="121"/>
      <c r="AA25" s="168"/>
      <c r="AB25" s="335"/>
      <c r="AC25" s="285"/>
      <c r="AD25" s="28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1"/>
      <c r="H26" s="322"/>
      <c r="I26" s="322"/>
      <c r="J26" s="322"/>
      <c r="K26" s="322"/>
      <c r="L26" s="322"/>
      <c r="M26" s="322"/>
      <c r="N26" s="322"/>
      <c r="O26" s="323"/>
      <c r="P26" s="194"/>
      <c r="Q26" s="194"/>
      <c r="R26" s="194"/>
      <c r="S26" s="194"/>
      <c r="T26" s="194"/>
      <c r="U26" s="194"/>
      <c r="V26" s="194"/>
      <c r="W26" s="194"/>
      <c r="X26" s="195"/>
      <c r="Y26" s="120" t="s">
        <v>15</v>
      </c>
      <c r="Z26" s="121"/>
      <c r="AA26" s="168"/>
      <c r="AB26" s="681" t="s">
        <v>452</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81" t="s">
        <v>69</v>
      </c>
      <c r="AF27" s="282"/>
      <c r="AG27" s="282"/>
      <c r="AH27" s="282"/>
      <c r="AI27" s="283"/>
      <c r="AJ27" s="281" t="s">
        <v>70</v>
      </c>
      <c r="AK27" s="282"/>
      <c r="AL27" s="282"/>
      <c r="AM27" s="282"/>
      <c r="AN27" s="283"/>
      <c r="AO27" s="281" t="s">
        <v>71</v>
      </c>
      <c r="AP27" s="282"/>
      <c r="AQ27" s="282"/>
      <c r="AR27" s="282"/>
      <c r="AS27" s="283"/>
      <c r="AT27" s="268" t="s">
        <v>303</v>
      </c>
      <c r="AU27" s="269"/>
      <c r="AV27" s="269"/>
      <c r="AW27" s="269"/>
      <c r="AX27" s="270"/>
    </row>
    <row r="28" spans="1:50" ht="18.75" customHeight="1">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8"/>
      <c r="Z28" s="279"/>
      <c r="AA28" s="280"/>
      <c r="AB28" s="136"/>
      <c r="AC28" s="131"/>
      <c r="AD28" s="132"/>
      <c r="AE28" s="137"/>
      <c r="AF28" s="130"/>
      <c r="AG28" s="130"/>
      <c r="AH28" s="130"/>
      <c r="AI28" s="284"/>
      <c r="AJ28" s="137"/>
      <c r="AK28" s="130"/>
      <c r="AL28" s="130"/>
      <c r="AM28" s="130"/>
      <c r="AN28" s="284"/>
      <c r="AO28" s="137"/>
      <c r="AP28" s="130"/>
      <c r="AQ28" s="130"/>
      <c r="AR28" s="130"/>
      <c r="AS28" s="284"/>
      <c r="AT28" s="67"/>
      <c r="AU28" s="110"/>
      <c r="AV28" s="110"/>
      <c r="AW28" s="108" t="s">
        <v>450</v>
      </c>
      <c r="AX28" s="109"/>
    </row>
    <row r="29" spans="1:50" ht="22.5" customHeight="1">
      <c r="A29" s="214"/>
      <c r="B29" s="212"/>
      <c r="C29" s="212"/>
      <c r="D29" s="212"/>
      <c r="E29" s="212"/>
      <c r="F29" s="213"/>
      <c r="G29" s="320"/>
      <c r="H29" s="287"/>
      <c r="I29" s="287"/>
      <c r="J29" s="287"/>
      <c r="K29" s="287"/>
      <c r="L29" s="287"/>
      <c r="M29" s="287"/>
      <c r="N29" s="287"/>
      <c r="O29" s="288"/>
      <c r="P29" s="210"/>
      <c r="Q29" s="192"/>
      <c r="R29" s="192"/>
      <c r="S29" s="192"/>
      <c r="T29" s="192"/>
      <c r="U29" s="192"/>
      <c r="V29" s="192"/>
      <c r="W29" s="192"/>
      <c r="X29" s="193"/>
      <c r="Y29" s="292" t="s">
        <v>14</v>
      </c>
      <c r="Z29" s="293"/>
      <c r="AA29" s="294"/>
      <c r="AB29" s="324"/>
      <c r="AC29" s="295"/>
      <c r="AD29" s="295"/>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c r="A30" s="215"/>
      <c r="B30" s="216"/>
      <c r="C30" s="216"/>
      <c r="D30" s="216"/>
      <c r="E30" s="216"/>
      <c r="F30" s="217"/>
      <c r="G30" s="289"/>
      <c r="H30" s="290"/>
      <c r="I30" s="290"/>
      <c r="J30" s="290"/>
      <c r="K30" s="290"/>
      <c r="L30" s="290"/>
      <c r="M30" s="290"/>
      <c r="N30" s="290"/>
      <c r="O30" s="291"/>
      <c r="P30" s="273"/>
      <c r="Q30" s="273"/>
      <c r="R30" s="273"/>
      <c r="S30" s="273"/>
      <c r="T30" s="273"/>
      <c r="U30" s="273"/>
      <c r="V30" s="273"/>
      <c r="W30" s="273"/>
      <c r="X30" s="274"/>
      <c r="Y30" s="172" t="s">
        <v>65</v>
      </c>
      <c r="Z30" s="121"/>
      <c r="AA30" s="168"/>
      <c r="AB30" s="335"/>
      <c r="AC30" s="285"/>
      <c r="AD30" s="28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1"/>
      <c r="H31" s="322"/>
      <c r="I31" s="322"/>
      <c r="J31" s="322"/>
      <c r="K31" s="322"/>
      <c r="L31" s="322"/>
      <c r="M31" s="322"/>
      <c r="N31" s="322"/>
      <c r="O31" s="323"/>
      <c r="P31" s="194"/>
      <c r="Q31" s="194"/>
      <c r="R31" s="194"/>
      <c r="S31" s="194"/>
      <c r="T31" s="194"/>
      <c r="U31" s="194"/>
      <c r="V31" s="194"/>
      <c r="W31" s="194"/>
      <c r="X31" s="195"/>
      <c r="Y31" s="120" t="s">
        <v>15</v>
      </c>
      <c r="Z31" s="121"/>
      <c r="AA31" s="168"/>
      <c r="AB31" s="681" t="s">
        <v>451</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81" t="s">
        <v>69</v>
      </c>
      <c r="AF32" s="282"/>
      <c r="AG32" s="282"/>
      <c r="AH32" s="282"/>
      <c r="AI32" s="283"/>
      <c r="AJ32" s="281" t="s">
        <v>70</v>
      </c>
      <c r="AK32" s="282"/>
      <c r="AL32" s="282"/>
      <c r="AM32" s="282"/>
      <c r="AN32" s="283"/>
      <c r="AO32" s="281" t="s">
        <v>71</v>
      </c>
      <c r="AP32" s="282"/>
      <c r="AQ32" s="282"/>
      <c r="AR32" s="282"/>
      <c r="AS32" s="283"/>
      <c r="AT32" s="268" t="s">
        <v>303</v>
      </c>
      <c r="AU32" s="269"/>
      <c r="AV32" s="269"/>
      <c r="AW32" s="269"/>
      <c r="AX32" s="270"/>
    </row>
    <row r="33" spans="1:50" ht="18.75" customHeight="1">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8"/>
      <c r="Z33" s="279"/>
      <c r="AA33" s="280"/>
      <c r="AB33" s="136"/>
      <c r="AC33" s="131"/>
      <c r="AD33" s="132"/>
      <c r="AE33" s="137"/>
      <c r="AF33" s="130"/>
      <c r="AG33" s="130"/>
      <c r="AH33" s="130"/>
      <c r="AI33" s="284"/>
      <c r="AJ33" s="137"/>
      <c r="AK33" s="130"/>
      <c r="AL33" s="130"/>
      <c r="AM33" s="130"/>
      <c r="AN33" s="284"/>
      <c r="AO33" s="137"/>
      <c r="AP33" s="130"/>
      <c r="AQ33" s="130"/>
      <c r="AR33" s="130"/>
      <c r="AS33" s="284"/>
      <c r="AT33" s="67"/>
      <c r="AU33" s="110"/>
      <c r="AV33" s="110"/>
      <c r="AW33" s="108" t="s">
        <v>453</v>
      </c>
      <c r="AX33" s="109"/>
    </row>
    <row r="34" spans="1:50" ht="22.5" customHeight="1">
      <c r="A34" s="214"/>
      <c r="B34" s="212"/>
      <c r="C34" s="212"/>
      <c r="D34" s="212"/>
      <c r="E34" s="212"/>
      <c r="F34" s="213"/>
      <c r="G34" s="320"/>
      <c r="H34" s="287"/>
      <c r="I34" s="287"/>
      <c r="J34" s="287"/>
      <c r="K34" s="287"/>
      <c r="L34" s="287"/>
      <c r="M34" s="287"/>
      <c r="N34" s="287"/>
      <c r="O34" s="288"/>
      <c r="P34" s="210"/>
      <c r="Q34" s="192"/>
      <c r="R34" s="192"/>
      <c r="S34" s="192"/>
      <c r="T34" s="192"/>
      <c r="U34" s="192"/>
      <c r="V34" s="192"/>
      <c r="W34" s="192"/>
      <c r="X34" s="193"/>
      <c r="Y34" s="292" t="s">
        <v>14</v>
      </c>
      <c r="Z34" s="293"/>
      <c r="AA34" s="294"/>
      <c r="AB34" s="324"/>
      <c r="AC34" s="295"/>
      <c r="AD34" s="295"/>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c r="A35" s="215"/>
      <c r="B35" s="216"/>
      <c r="C35" s="216"/>
      <c r="D35" s="216"/>
      <c r="E35" s="216"/>
      <c r="F35" s="217"/>
      <c r="G35" s="289"/>
      <c r="H35" s="290"/>
      <c r="I35" s="290"/>
      <c r="J35" s="290"/>
      <c r="K35" s="290"/>
      <c r="L35" s="290"/>
      <c r="M35" s="290"/>
      <c r="N35" s="290"/>
      <c r="O35" s="291"/>
      <c r="P35" s="273"/>
      <c r="Q35" s="273"/>
      <c r="R35" s="273"/>
      <c r="S35" s="273"/>
      <c r="T35" s="273"/>
      <c r="U35" s="273"/>
      <c r="V35" s="273"/>
      <c r="W35" s="273"/>
      <c r="X35" s="274"/>
      <c r="Y35" s="172" t="s">
        <v>65</v>
      </c>
      <c r="Z35" s="121"/>
      <c r="AA35" s="168"/>
      <c r="AB35" s="335"/>
      <c r="AC35" s="285"/>
      <c r="AD35" s="28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1"/>
      <c r="H36" s="322"/>
      <c r="I36" s="322"/>
      <c r="J36" s="322"/>
      <c r="K36" s="322"/>
      <c r="L36" s="322"/>
      <c r="M36" s="322"/>
      <c r="N36" s="322"/>
      <c r="O36" s="323"/>
      <c r="P36" s="194"/>
      <c r="Q36" s="194"/>
      <c r="R36" s="194"/>
      <c r="S36" s="194"/>
      <c r="T36" s="194"/>
      <c r="U36" s="194"/>
      <c r="V36" s="194"/>
      <c r="W36" s="194"/>
      <c r="X36" s="195"/>
      <c r="Y36" s="120" t="s">
        <v>15</v>
      </c>
      <c r="Z36" s="121"/>
      <c r="AA36" s="168"/>
      <c r="AB36" s="681" t="s">
        <v>452</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81" t="s">
        <v>69</v>
      </c>
      <c r="AF37" s="282"/>
      <c r="AG37" s="282"/>
      <c r="AH37" s="282"/>
      <c r="AI37" s="283"/>
      <c r="AJ37" s="281" t="s">
        <v>70</v>
      </c>
      <c r="AK37" s="282"/>
      <c r="AL37" s="282"/>
      <c r="AM37" s="282"/>
      <c r="AN37" s="283"/>
      <c r="AO37" s="281" t="s">
        <v>71</v>
      </c>
      <c r="AP37" s="282"/>
      <c r="AQ37" s="282"/>
      <c r="AR37" s="282"/>
      <c r="AS37" s="283"/>
      <c r="AT37" s="268" t="s">
        <v>303</v>
      </c>
      <c r="AU37" s="269"/>
      <c r="AV37" s="269"/>
      <c r="AW37" s="269"/>
      <c r="AX37" s="270"/>
    </row>
    <row r="38" spans="1:50" ht="18.75" customHeight="1">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8"/>
      <c r="Z38" s="279"/>
      <c r="AA38" s="280"/>
      <c r="AB38" s="136"/>
      <c r="AC38" s="131"/>
      <c r="AD38" s="132"/>
      <c r="AE38" s="137"/>
      <c r="AF38" s="130"/>
      <c r="AG38" s="130"/>
      <c r="AH38" s="130"/>
      <c r="AI38" s="284"/>
      <c r="AJ38" s="137"/>
      <c r="AK38" s="130"/>
      <c r="AL38" s="130"/>
      <c r="AM38" s="130"/>
      <c r="AN38" s="284"/>
      <c r="AO38" s="137"/>
      <c r="AP38" s="130"/>
      <c r="AQ38" s="130"/>
      <c r="AR38" s="130"/>
      <c r="AS38" s="284"/>
      <c r="AT38" s="67"/>
      <c r="AU38" s="110"/>
      <c r="AV38" s="110"/>
      <c r="AW38" s="108" t="s">
        <v>453</v>
      </c>
      <c r="AX38" s="109"/>
    </row>
    <row r="39" spans="1:50" ht="22.5" customHeight="1">
      <c r="A39" s="214"/>
      <c r="B39" s="212"/>
      <c r="C39" s="212"/>
      <c r="D39" s="212"/>
      <c r="E39" s="212"/>
      <c r="F39" s="213"/>
      <c r="G39" s="320"/>
      <c r="H39" s="287"/>
      <c r="I39" s="287"/>
      <c r="J39" s="287"/>
      <c r="K39" s="287"/>
      <c r="L39" s="287"/>
      <c r="M39" s="287"/>
      <c r="N39" s="287"/>
      <c r="O39" s="288"/>
      <c r="P39" s="210"/>
      <c r="Q39" s="192"/>
      <c r="R39" s="192"/>
      <c r="S39" s="192"/>
      <c r="T39" s="192"/>
      <c r="U39" s="192"/>
      <c r="V39" s="192"/>
      <c r="W39" s="192"/>
      <c r="X39" s="193"/>
      <c r="Y39" s="292" t="s">
        <v>14</v>
      </c>
      <c r="Z39" s="293"/>
      <c r="AA39" s="294"/>
      <c r="AB39" s="324"/>
      <c r="AC39" s="295"/>
      <c r="AD39" s="295"/>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c r="A40" s="215"/>
      <c r="B40" s="216"/>
      <c r="C40" s="216"/>
      <c r="D40" s="216"/>
      <c r="E40" s="216"/>
      <c r="F40" s="217"/>
      <c r="G40" s="289"/>
      <c r="H40" s="290"/>
      <c r="I40" s="290"/>
      <c r="J40" s="290"/>
      <c r="K40" s="290"/>
      <c r="L40" s="290"/>
      <c r="M40" s="290"/>
      <c r="N40" s="290"/>
      <c r="O40" s="291"/>
      <c r="P40" s="273"/>
      <c r="Q40" s="273"/>
      <c r="R40" s="273"/>
      <c r="S40" s="273"/>
      <c r="T40" s="273"/>
      <c r="U40" s="273"/>
      <c r="V40" s="273"/>
      <c r="W40" s="273"/>
      <c r="X40" s="274"/>
      <c r="Y40" s="172" t="s">
        <v>65</v>
      </c>
      <c r="Z40" s="121"/>
      <c r="AA40" s="168"/>
      <c r="AB40" s="335"/>
      <c r="AC40" s="285"/>
      <c r="AD40" s="28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1"/>
      <c r="H41" s="322"/>
      <c r="I41" s="322"/>
      <c r="J41" s="322"/>
      <c r="K41" s="322"/>
      <c r="L41" s="322"/>
      <c r="M41" s="322"/>
      <c r="N41" s="322"/>
      <c r="O41" s="323"/>
      <c r="P41" s="194"/>
      <c r="Q41" s="194"/>
      <c r="R41" s="194"/>
      <c r="S41" s="194"/>
      <c r="T41" s="194"/>
      <c r="U41" s="194"/>
      <c r="V41" s="194"/>
      <c r="W41" s="194"/>
      <c r="X41" s="195"/>
      <c r="Y41" s="120" t="s">
        <v>15</v>
      </c>
      <c r="Z41" s="121"/>
      <c r="AA41" s="168"/>
      <c r="AB41" s="681" t="s">
        <v>452</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81" t="s">
        <v>69</v>
      </c>
      <c r="AF42" s="282"/>
      <c r="AG42" s="282"/>
      <c r="AH42" s="282"/>
      <c r="AI42" s="283"/>
      <c r="AJ42" s="281" t="s">
        <v>70</v>
      </c>
      <c r="AK42" s="282"/>
      <c r="AL42" s="282"/>
      <c r="AM42" s="282"/>
      <c r="AN42" s="283"/>
      <c r="AO42" s="281" t="s">
        <v>71</v>
      </c>
      <c r="AP42" s="282"/>
      <c r="AQ42" s="282"/>
      <c r="AR42" s="282"/>
      <c r="AS42" s="283"/>
      <c r="AT42" s="268" t="s">
        <v>303</v>
      </c>
      <c r="AU42" s="269"/>
      <c r="AV42" s="269"/>
      <c r="AW42" s="269"/>
      <c r="AX42" s="270"/>
    </row>
    <row r="43" spans="1:50" ht="18.75" customHeight="1">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8"/>
      <c r="Z43" s="279"/>
      <c r="AA43" s="280"/>
      <c r="AB43" s="136"/>
      <c r="AC43" s="131"/>
      <c r="AD43" s="132"/>
      <c r="AE43" s="137"/>
      <c r="AF43" s="130"/>
      <c r="AG43" s="130"/>
      <c r="AH43" s="130"/>
      <c r="AI43" s="284"/>
      <c r="AJ43" s="137"/>
      <c r="AK43" s="130"/>
      <c r="AL43" s="130"/>
      <c r="AM43" s="130"/>
      <c r="AN43" s="284"/>
      <c r="AO43" s="137"/>
      <c r="AP43" s="130"/>
      <c r="AQ43" s="130"/>
      <c r="AR43" s="130"/>
      <c r="AS43" s="284"/>
      <c r="AT43" s="67"/>
      <c r="AU43" s="110"/>
      <c r="AV43" s="110"/>
      <c r="AW43" s="108" t="s">
        <v>453</v>
      </c>
      <c r="AX43" s="109"/>
    </row>
    <row r="44" spans="1:50" ht="22.5" customHeight="1">
      <c r="A44" s="214"/>
      <c r="B44" s="212"/>
      <c r="C44" s="212"/>
      <c r="D44" s="212"/>
      <c r="E44" s="212"/>
      <c r="F44" s="213"/>
      <c r="G44" s="320"/>
      <c r="H44" s="287"/>
      <c r="I44" s="287"/>
      <c r="J44" s="287"/>
      <c r="K44" s="287"/>
      <c r="L44" s="287"/>
      <c r="M44" s="287"/>
      <c r="N44" s="287"/>
      <c r="O44" s="288"/>
      <c r="P44" s="210"/>
      <c r="Q44" s="192"/>
      <c r="R44" s="192"/>
      <c r="S44" s="192"/>
      <c r="T44" s="192"/>
      <c r="U44" s="192"/>
      <c r="V44" s="192"/>
      <c r="W44" s="192"/>
      <c r="X44" s="193"/>
      <c r="Y44" s="292" t="s">
        <v>14</v>
      </c>
      <c r="Z44" s="293"/>
      <c r="AA44" s="294"/>
      <c r="AB44" s="324"/>
      <c r="AC44" s="295"/>
      <c r="AD44" s="295"/>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c r="A45" s="215"/>
      <c r="B45" s="216"/>
      <c r="C45" s="216"/>
      <c r="D45" s="216"/>
      <c r="E45" s="216"/>
      <c r="F45" s="217"/>
      <c r="G45" s="289"/>
      <c r="H45" s="290"/>
      <c r="I45" s="290"/>
      <c r="J45" s="290"/>
      <c r="K45" s="290"/>
      <c r="L45" s="290"/>
      <c r="M45" s="290"/>
      <c r="N45" s="290"/>
      <c r="O45" s="291"/>
      <c r="P45" s="273"/>
      <c r="Q45" s="273"/>
      <c r="R45" s="273"/>
      <c r="S45" s="273"/>
      <c r="T45" s="273"/>
      <c r="U45" s="273"/>
      <c r="V45" s="273"/>
      <c r="W45" s="273"/>
      <c r="X45" s="274"/>
      <c r="Y45" s="172" t="s">
        <v>65</v>
      </c>
      <c r="Z45" s="121"/>
      <c r="AA45" s="168"/>
      <c r="AB45" s="335"/>
      <c r="AC45" s="285"/>
      <c r="AD45" s="28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1"/>
      <c r="H46" s="322"/>
      <c r="I46" s="322"/>
      <c r="J46" s="322"/>
      <c r="K46" s="322"/>
      <c r="L46" s="322"/>
      <c r="M46" s="322"/>
      <c r="N46" s="322"/>
      <c r="O46" s="323"/>
      <c r="P46" s="194"/>
      <c r="Q46" s="194"/>
      <c r="R46" s="194"/>
      <c r="S46" s="194"/>
      <c r="T46" s="194"/>
      <c r="U46" s="194"/>
      <c r="V46" s="194"/>
      <c r="W46" s="194"/>
      <c r="X46" s="195"/>
      <c r="Y46" s="120" t="s">
        <v>15</v>
      </c>
      <c r="Z46" s="121"/>
      <c r="AA46" s="168"/>
      <c r="AB46" s="681" t="s">
        <v>452</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81" t="s">
        <v>69</v>
      </c>
      <c r="AF47" s="282"/>
      <c r="AG47" s="282"/>
      <c r="AH47" s="282"/>
      <c r="AI47" s="283"/>
      <c r="AJ47" s="281" t="s">
        <v>70</v>
      </c>
      <c r="AK47" s="282"/>
      <c r="AL47" s="282"/>
      <c r="AM47" s="282"/>
      <c r="AN47" s="283"/>
      <c r="AO47" s="281" t="s">
        <v>71</v>
      </c>
      <c r="AP47" s="282"/>
      <c r="AQ47" s="282"/>
      <c r="AR47" s="282"/>
      <c r="AS47" s="283"/>
      <c r="AT47" s="268" t="s">
        <v>303</v>
      </c>
      <c r="AU47" s="269"/>
      <c r="AV47" s="269"/>
      <c r="AW47" s="269"/>
      <c r="AX47" s="270"/>
    </row>
    <row r="48" spans="1:50" ht="18.75" customHeight="1">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8"/>
      <c r="Z48" s="279"/>
      <c r="AA48" s="280"/>
      <c r="AB48" s="136"/>
      <c r="AC48" s="131"/>
      <c r="AD48" s="132"/>
      <c r="AE48" s="137"/>
      <c r="AF48" s="130"/>
      <c r="AG48" s="130"/>
      <c r="AH48" s="130"/>
      <c r="AI48" s="284"/>
      <c r="AJ48" s="137"/>
      <c r="AK48" s="130"/>
      <c r="AL48" s="130"/>
      <c r="AM48" s="130"/>
      <c r="AN48" s="284"/>
      <c r="AO48" s="137"/>
      <c r="AP48" s="130"/>
      <c r="AQ48" s="130"/>
      <c r="AR48" s="130"/>
      <c r="AS48" s="284"/>
      <c r="AT48" s="67"/>
      <c r="AU48" s="110"/>
      <c r="AV48" s="110"/>
      <c r="AW48" s="108" t="s">
        <v>450</v>
      </c>
      <c r="AX48" s="109"/>
    </row>
    <row r="49" spans="1:50" ht="22.5" customHeight="1">
      <c r="A49" s="214"/>
      <c r="B49" s="212"/>
      <c r="C49" s="212"/>
      <c r="D49" s="212"/>
      <c r="E49" s="212"/>
      <c r="F49" s="213"/>
      <c r="G49" s="320"/>
      <c r="H49" s="287"/>
      <c r="I49" s="287"/>
      <c r="J49" s="287"/>
      <c r="K49" s="287"/>
      <c r="L49" s="287"/>
      <c r="M49" s="287"/>
      <c r="N49" s="287"/>
      <c r="O49" s="288"/>
      <c r="P49" s="210"/>
      <c r="Q49" s="192"/>
      <c r="R49" s="192"/>
      <c r="S49" s="192"/>
      <c r="T49" s="192"/>
      <c r="U49" s="192"/>
      <c r="V49" s="192"/>
      <c r="W49" s="192"/>
      <c r="X49" s="193"/>
      <c r="Y49" s="292" t="s">
        <v>14</v>
      </c>
      <c r="Z49" s="293"/>
      <c r="AA49" s="294"/>
      <c r="AB49" s="324"/>
      <c r="AC49" s="295"/>
      <c r="AD49" s="295"/>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c r="A50" s="215"/>
      <c r="B50" s="216"/>
      <c r="C50" s="216"/>
      <c r="D50" s="216"/>
      <c r="E50" s="216"/>
      <c r="F50" s="217"/>
      <c r="G50" s="289"/>
      <c r="H50" s="290"/>
      <c r="I50" s="290"/>
      <c r="J50" s="290"/>
      <c r="K50" s="290"/>
      <c r="L50" s="290"/>
      <c r="M50" s="290"/>
      <c r="N50" s="290"/>
      <c r="O50" s="291"/>
      <c r="P50" s="273"/>
      <c r="Q50" s="273"/>
      <c r="R50" s="273"/>
      <c r="S50" s="273"/>
      <c r="T50" s="273"/>
      <c r="U50" s="273"/>
      <c r="V50" s="273"/>
      <c r="W50" s="273"/>
      <c r="X50" s="274"/>
      <c r="Y50" s="172" t="s">
        <v>65</v>
      </c>
      <c r="Z50" s="121"/>
      <c r="AA50" s="168"/>
      <c r="AB50" s="335"/>
      <c r="AC50" s="285"/>
      <c r="AD50" s="28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1"/>
      <c r="H51" s="322"/>
      <c r="I51" s="322"/>
      <c r="J51" s="322"/>
      <c r="K51" s="322"/>
      <c r="L51" s="322"/>
      <c r="M51" s="322"/>
      <c r="N51" s="322"/>
      <c r="O51" s="323"/>
      <c r="P51" s="194"/>
      <c r="Q51" s="194"/>
      <c r="R51" s="194"/>
      <c r="S51" s="194"/>
      <c r="T51" s="194"/>
      <c r="U51" s="194"/>
      <c r="V51" s="194"/>
      <c r="W51" s="194"/>
      <c r="X51" s="195"/>
      <c r="Y51" s="120" t="s">
        <v>15</v>
      </c>
      <c r="Z51" s="121"/>
      <c r="AA51" s="168"/>
      <c r="AB51" s="690" t="s">
        <v>451</v>
      </c>
      <c r="AC51" s="691"/>
      <c r="AD51" s="691"/>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90" sqref="G90:K9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86" t="s">
        <v>506</v>
      </c>
      <c r="H2" s="387"/>
      <c r="I2" s="387"/>
      <c r="J2" s="387"/>
      <c r="K2" s="387"/>
      <c r="L2" s="387"/>
      <c r="M2" s="387"/>
      <c r="N2" s="387"/>
      <c r="O2" s="387"/>
      <c r="P2" s="387"/>
      <c r="Q2" s="387"/>
      <c r="R2" s="387"/>
      <c r="S2" s="387"/>
      <c r="T2" s="387"/>
      <c r="U2" s="387"/>
      <c r="V2" s="387"/>
      <c r="W2" s="387"/>
      <c r="X2" s="387"/>
      <c r="Y2" s="387"/>
      <c r="Z2" s="387"/>
      <c r="AA2" s="387"/>
      <c r="AB2" s="388"/>
      <c r="AC2" s="386" t="s">
        <v>509</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95"/>
      <c r="B3" s="696"/>
      <c r="C3" s="696"/>
      <c r="D3" s="696"/>
      <c r="E3" s="696"/>
      <c r="F3" s="697"/>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hidden="1"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86" t="s">
        <v>527</v>
      </c>
      <c r="H15" s="387"/>
      <c r="I15" s="387"/>
      <c r="J15" s="387"/>
      <c r="K15" s="387"/>
      <c r="L15" s="387"/>
      <c r="M15" s="387"/>
      <c r="N15" s="387"/>
      <c r="O15" s="387"/>
      <c r="P15" s="387"/>
      <c r="Q15" s="387"/>
      <c r="R15" s="387"/>
      <c r="S15" s="387"/>
      <c r="T15" s="387"/>
      <c r="U15" s="387"/>
      <c r="V15" s="387"/>
      <c r="W15" s="387"/>
      <c r="X15" s="387"/>
      <c r="Y15" s="387"/>
      <c r="Z15" s="387"/>
      <c r="AA15" s="387"/>
      <c r="AB15" s="388"/>
      <c r="AC15" s="386" t="s">
        <v>510</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95"/>
      <c r="B16" s="696"/>
      <c r="C16" s="696"/>
      <c r="D16" s="696"/>
      <c r="E16" s="696"/>
      <c r="F16" s="697"/>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95"/>
      <c r="B17" s="696"/>
      <c r="C17" s="696"/>
      <c r="D17" s="696"/>
      <c r="E17" s="696"/>
      <c r="F17" s="697"/>
      <c r="G17" s="97" t="s">
        <v>588</v>
      </c>
      <c r="H17" s="98"/>
      <c r="I17" s="98"/>
      <c r="J17" s="98"/>
      <c r="K17" s="99"/>
      <c r="L17" s="100" t="s">
        <v>589</v>
      </c>
      <c r="M17" s="101"/>
      <c r="N17" s="101"/>
      <c r="O17" s="101"/>
      <c r="P17" s="101"/>
      <c r="Q17" s="101"/>
      <c r="R17" s="101"/>
      <c r="S17" s="101"/>
      <c r="T17" s="101"/>
      <c r="U17" s="101"/>
      <c r="V17" s="101"/>
      <c r="W17" s="101"/>
      <c r="X17" s="102"/>
      <c r="Y17" s="103">
        <v>1</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hidden="1"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1</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86" t="s">
        <v>507</v>
      </c>
      <c r="H28" s="387"/>
      <c r="I28" s="387"/>
      <c r="J28" s="387"/>
      <c r="K28" s="387"/>
      <c r="L28" s="387"/>
      <c r="M28" s="387"/>
      <c r="N28" s="387"/>
      <c r="O28" s="387"/>
      <c r="P28" s="387"/>
      <c r="Q28" s="387"/>
      <c r="R28" s="387"/>
      <c r="S28" s="387"/>
      <c r="T28" s="387"/>
      <c r="U28" s="387"/>
      <c r="V28" s="387"/>
      <c r="W28" s="387"/>
      <c r="X28" s="387"/>
      <c r="Y28" s="387"/>
      <c r="Z28" s="387"/>
      <c r="AA28" s="387"/>
      <c r="AB28" s="388"/>
      <c r="AC28" s="386" t="s">
        <v>595</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95"/>
      <c r="B29" s="696"/>
      <c r="C29" s="696"/>
      <c r="D29" s="696"/>
      <c r="E29" s="696"/>
      <c r="F29" s="697"/>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95"/>
      <c r="B30" s="696"/>
      <c r="C30" s="696"/>
      <c r="D30" s="696"/>
      <c r="E30" s="696"/>
      <c r="F30" s="697"/>
      <c r="G30" s="97" t="s">
        <v>590</v>
      </c>
      <c r="H30" s="98"/>
      <c r="I30" s="98"/>
      <c r="J30" s="98"/>
      <c r="K30" s="99"/>
      <c r="L30" s="100" t="s">
        <v>591</v>
      </c>
      <c r="M30" s="101"/>
      <c r="N30" s="101"/>
      <c r="O30" s="101"/>
      <c r="P30" s="101"/>
      <c r="Q30" s="101"/>
      <c r="R30" s="101"/>
      <c r="S30" s="101"/>
      <c r="T30" s="101"/>
      <c r="U30" s="101"/>
      <c r="V30" s="101"/>
      <c r="W30" s="101"/>
      <c r="X30" s="102"/>
      <c r="Y30" s="103">
        <v>4</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4</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86" t="s">
        <v>508</v>
      </c>
      <c r="H41" s="387"/>
      <c r="I41" s="387"/>
      <c r="J41" s="387"/>
      <c r="K41" s="387"/>
      <c r="L41" s="387"/>
      <c r="M41" s="387"/>
      <c r="N41" s="387"/>
      <c r="O41" s="387"/>
      <c r="P41" s="387"/>
      <c r="Q41" s="387"/>
      <c r="R41" s="387"/>
      <c r="S41" s="387"/>
      <c r="T41" s="387"/>
      <c r="U41" s="387"/>
      <c r="V41" s="387"/>
      <c r="W41" s="387"/>
      <c r="X41" s="387"/>
      <c r="Y41" s="387"/>
      <c r="Z41" s="387"/>
      <c r="AA41" s="387"/>
      <c r="AB41" s="388"/>
      <c r="AC41" s="386" t="s">
        <v>511</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95"/>
      <c r="B42" s="696"/>
      <c r="C42" s="696"/>
      <c r="D42" s="696"/>
      <c r="E42" s="696"/>
      <c r="F42" s="697"/>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95"/>
      <c r="B43" s="696"/>
      <c r="C43" s="696"/>
      <c r="D43" s="696"/>
      <c r="E43" s="696"/>
      <c r="F43" s="697"/>
      <c r="G43" s="97" t="s">
        <v>592</v>
      </c>
      <c r="H43" s="98"/>
      <c r="I43" s="98"/>
      <c r="J43" s="98"/>
      <c r="K43" s="99"/>
      <c r="L43" s="100" t="s">
        <v>593</v>
      </c>
      <c r="M43" s="101"/>
      <c r="N43" s="101"/>
      <c r="O43" s="101"/>
      <c r="P43" s="101"/>
      <c r="Q43" s="101"/>
      <c r="R43" s="101"/>
      <c r="S43" s="101"/>
      <c r="T43" s="101"/>
      <c r="U43" s="101"/>
      <c r="V43" s="101"/>
      <c r="W43" s="101"/>
      <c r="X43" s="102"/>
      <c r="Y43" s="103">
        <v>59</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59</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86" t="s">
        <v>594</v>
      </c>
      <c r="H55" s="387"/>
      <c r="I55" s="387"/>
      <c r="J55" s="387"/>
      <c r="K55" s="387"/>
      <c r="L55" s="387"/>
      <c r="M55" s="387"/>
      <c r="N55" s="387"/>
      <c r="O55" s="387"/>
      <c r="P55" s="387"/>
      <c r="Q55" s="387"/>
      <c r="R55" s="387"/>
      <c r="S55" s="387"/>
      <c r="T55" s="387"/>
      <c r="U55" s="387"/>
      <c r="V55" s="387"/>
      <c r="W55" s="387"/>
      <c r="X55" s="387"/>
      <c r="Y55" s="387"/>
      <c r="Z55" s="387"/>
      <c r="AA55" s="387"/>
      <c r="AB55" s="388"/>
      <c r="AC55" s="386" t="s">
        <v>368</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95"/>
      <c r="B56" s="696"/>
      <c r="C56" s="696"/>
      <c r="D56" s="696"/>
      <c r="E56" s="696"/>
      <c r="F56" s="697"/>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86" t="s">
        <v>596</v>
      </c>
      <c r="H68" s="387"/>
      <c r="I68" s="387"/>
      <c r="J68" s="387"/>
      <c r="K68" s="387"/>
      <c r="L68" s="387"/>
      <c r="M68" s="387"/>
      <c r="N68" s="387"/>
      <c r="O68" s="387"/>
      <c r="P68" s="387"/>
      <c r="Q68" s="387"/>
      <c r="R68" s="387"/>
      <c r="S68" s="387"/>
      <c r="T68" s="387"/>
      <c r="U68" s="387"/>
      <c r="V68" s="387"/>
      <c r="W68" s="387"/>
      <c r="X68" s="387"/>
      <c r="Y68" s="387"/>
      <c r="Z68" s="387"/>
      <c r="AA68" s="387"/>
      <c r="AB68" s="388"/>
      <c r="AC68" s="386" t="s">
        <v>369</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95"/>
      <c r="B69" s="696"/>
      <c r="C69" s="696"/>
      <c r="D69" s="696"/>
      <c r="E69" s="696"/>
      <c r="F69" s="697"/>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86" t="s">
        <v>370</v>
      </c>
      <c r="H81" s="387"/>
      <c r="I81" s="387"/>
      <c r="J81" s="387"/>
      <c r="K81" s="387"/>
      <c r="L81" s="387"/>
      <c r="M81" s="387"/>
      <c r="N81" s="387"/>
      <c r="O81" s="387"/>
      <c r="P81" s="387"/>
      <c r="Q81" s="387"/>
      <c r="R81" s="387"/>
      <c r="S81" s="387"/>
      <c r="T81" s="387"/>
      <c r="U81" s="387"/>
      <c r="V81" s="387"/>
      <c r="W81" s="387"/>
      <c r="X81" s="387"/>
      <c r="Y81" s="387"/>
      <c r="Z81" s="387"/>
      <c r="AA81" s="387"/>
      <c r="AB81" s="388"/>
      <c r="AC81" s="386" t="s">
        <v>371</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95"/>
      <c r="B82" s="696"/>
      <c r="C82" s="696"/>
      <c r="D82" s="696"/>
      <c r="E82" s="696"/>
      <c r="F82" s="697"/>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5"/>
      <c r="B94" s="696"/>
      <c r="C94" s="696"/>
      <c r="D94" s="696"/>
      <c r="E94" s="696"/>
      <c r="F94" s="697"/>
      <c r="G94" s="386" t="s">
        <v>372</v>
      </c>
      <c r="H94" s="387"/>
      <c r="I94" s="387"/>
      <c r="J94" s="387"/>
      <c r="K94" s="387"/>
      <c r="L94" s="387"/>
      <c r="M94" s="387"/>
      <c r="N94" s="387"/>
      <c r="O94" s="387"/>
      <c r="P94" s="387"/>
      <c r="Q94" s="387"/>
      <c r="R94" s="387"/>
      <c r="S94" s="387"/>
      <c r="T94" s="387"/>
      <c r="U94" s="387"/>
      <c r="V94" s="387"/>
      <c r="W94" s="387"/>
      <c r="X94" s="387"/>
      <c r="Y94" s="387"/>
      <c r="Z94" s="387"/>
      <c r="AA94" s="387"/>
      <c r="AB94" s="388"/>
      <c r="AC94" s="386" t="s">
        <v>373</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hidden="1" customHeight="1">
      <c r="A95" s="695"/>
      <c r="B95" s="696"/>
      <c r="C95" s="696"/>
      <c r="D95" s="696"/>
      <c r="E95" s="696"/>
      <c r="F95" s="697"/>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hidden="1"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hidden="1"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row r="108" spans="1:50" ht="30" hidden="1" customHeight="1">
      <c r="A108" s="692" t="s">
        <v>34</v>
      </c>
      <c r="B108" s="693"/>
      <c r="C108" s="693"/>
      <c r="D108" s="693"/>
      <c r="E108" s="693"/>
      <c r="F108" s="694"/>
      <c r="G108" s="386" t="s">
        <v>374</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375</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hidden="1" customHeight="1">
      <c r="A109" s="695"/>
      <c r="B109" s="696"/>
      <c r="C109" s="696"/>
      <c r="D109" s="696"/>
      <c r="E109" s="696"/>
      <c r="F109" s="697"/>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hidden="1"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hidden="1"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5"/>
      <c r="B121" s="696"/>
      <c r="C121" s="696"/>
      <c r="D121" s="696"/>
      <c r="E121" s="696"/>
      <c r="F121" s="697"/>
      <c r="G121" s="386" t="s">
        <v>396</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376</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hidden="1" customHeight="1">
      <c r="A122" s="695"/>
      <c r="B122" s="696"/>
      <c r="C122" s="696"/>
      <c r="D122" s="696"/>
      <c r="E122" s="696"/>
      <c r="F122" s="697"/>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hidden="1"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hidden="1"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5"/>
      <c r="B134" s="696"/>
      <c r="C134" s="696"/>
      <c r="D134" s="696"/>
      <c r="E134" s="696"/>
      <c r="F134" s="697"/>
      <c r="G134" s="386" t="s">
        <v>377</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378</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hidden="1" customHeight="1">
      <c r="A135" s="695"/>
      <c r="B135" s="696"/>
      <c r="C135" s="696"/>
      <c r="D135" s="696"/>
      <c r="E135" s="696"/>
      <c r="F135" s="697"/>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hidden="1"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hidden="1"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5"/>
      <c r="B147" s="696"/>
      <c r="C147" s="696"/>
      <c r="D147" s="696"/>
      <c r="E147" s="696"/>
      <c r="F147" s="697"/>
      <c r="G147" s="386" t="s">
        <v>379</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380</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hidden="1" customHeight="1">
      <c r="A148" s="695"/>
      <c r="B148" s="696"/>
      <c r="C148" s="696"/>
      <c r="D148" s="696"/>
      <c r="E148" s="696"/>
      <c r="F148" s="697"/>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hidden="1"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hidden="1"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row r="161" spans="1:50" ht="30" hidden="1" customHeight="1">
      <c r="A161" s="692" t="s">
        <v>34</v>
      </c>
      <c r="B161" s="693"/>
      <c r="C161" s="693"/>
      <c r="D161" s="693"/>
      <c r="E161" s="693"/>
      <c r="F161" s="694"/>
      <c r="G161" s="386" t="s">
        <v>381</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382</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hidden="1" customHeight="1">
      <c r="A162" s="695"/>
      <c r="B162" s="696"/>
      <c r="C162" s="696"/>
      <c r="D162" s="696"/>
      <c r="E162" s="696"/>
      <c r="F162" s="697"/>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hidden="1"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hidden="1"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5"/>
      <c r="B174" s="696"/>
      <c r="C174" s="696"/>
      <c r="D174" s="696"/>
      <c r="E174" s="696"/>
      <c r="F174" s="697"/>
      <c r="G174" s="386" t="s">
        <v>383</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384</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hidden="1" customHeight="1">
      <c r="A175" s="695"/>
      <c r="B175" s="696"/>
      <c r="C175" s="696"/>
      <c r="D175" s="696"/>
      <c r="E175" s="696"/>
      <c r="F175" s="697"/>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hidden="1"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hidden="1"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5"/>
      <c r="B187" s="696"/>
      <c r="C187" s="696"/>
      <c r="D187" s="696"/>
      <c r="E187" s="696"/>
      <c r="F187" s="697"/>
      <c r="G187" s="386" t="s">
        <v>385</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386</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hidden="1" customHeight="1">
      <c r="A188" s="695"/>
      <c r="B188" s="696"/>
      <c r="C188" s="696"/>
      <c r="D188" s="696"/>
      <c r="E188" s="696"/>
      <c r="F188" s="697"/>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hidden="1"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hidden="1"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5"/>
      <c r="B200" s="696"/>
      <c r="C200" s="696"/>
      <c r="D200" s="696"/>
      <c r="E200" s="696"/>
      <c r="F200" s="69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387</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hidden="1" customHeight="1">
      <c r="A201" s="695"/>
      <c r="B201" s="696"/>
      <c r="C201" s="696"/>
      <c r="D201" s="696"/>
      <c r="E201" s="696"/>
      <c r="F201" s="697"/>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hidden="1"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hidden="1"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row r="214" spans="1:50" ht="30" hidden="1" customHeight="1">
      <c r="A214" s="710" t="s">
        <v>34</v>
      </c>
      <c r="B214" s="711"/>
      <c r="C214" s="711"/>
      <c r="D214" s="711"/>
      <c r="E214" s="711"/>
      <c r="F214" s="712"/>
      <c r="G214" s="386" t="s">
        <v>388</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389</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hidden="1" customHeight="1">
      <c r="A215" s="695"/>
      <c r="B215" s="696"/>
      <c r="C215" s="696"/>
      <c r="D215" s="696"/>
      <c r="E215" s="696"/>
      <c r="F215" s="697"/>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hidden="1"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hidden="1"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5"/>
      <c r="B227" s="696"/>
      <c r="C227" s="696"/>
      <c r="D227" s="696"/>
      <c r="E227" s="696"/>
      <c r="F227" s="697"/>
      <c r="G227" s="386" t="s">
        <v>390</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391</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hidden="1" customHeight="1">
      <c r="A228" s="695"/>
      <c r="B228" s="696"/>
      <c r="C228" s="696"/>
      <c r="D228" s="696"/>
      <c r="E228" s="696"/>
      <c r="F228" s="697"/>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hidden="1"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hidden="1"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5"/>
      <c r="B240" s="696"/>
      <c r="C240" s="696"/>
      <c r="D240" s="696"/>
      <c r="E240" s="696"/>
      <c r="F240" s="697"/>
      <c r="G240" s="386" t="s">
        <v>392</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393</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hidden="1" customHeight="1">
      <c r="A241" s="695"/>
      <c r="B241" s="696"/>
      <c r="C241" s="696"/>
      <c r="D241" s="696"/>
      <c r="E241" s="696"/>
      <c r="F241" s="697"/>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hidden="1"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hidden="1"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5"/>
      <c r="B253" s="696"/>
      <c r="C253" s="696"/>
      <c r="D253" s="696"/>
      <c r="E253" s="696"/>
      <c r="F253" s="697"/>
      <c r="G253" s="386" t="s">
        <v>394</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395</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hidden="1" customHeight="1">
      <c r="A254" s="695"/>
      <c r="B254" s="696"/>
      <c r="C254" s="696"/>
      <c r="D254" s="696"/>
      <c r="E254" s="696"/>
      <c r="F254" s="697"/>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hidden="1"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hidden="1"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01" sqref="C301:L30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523</v>
      </c>
      <c r="D4" s="113"/>
      <c r="E4" s="113"/>
      <c r="F4" s="113"/>
      <c r="G4" s="113"/>
      <c r="H4" s="113"/>
      <c r="I4" s="113"/>
      <c r="J4" s="113"/>
      <c r="K4" s="113"/>
      <c r="L4" s="113"/>
      <c r="M4" s="117" t="s">
        <v>524</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0.1</v>
      </c>
      <c r="AL4" s="115"/>
      <c r="AM4" s="115"/>
      <c r="AN4" s="115"/>
      <c r="AO4" s="115"/>
      <c r="AP4" s="116"/>
      <c r="AQ4" s="117"/>
      <c r="AR4" s="113"/>
      <c r="AS4" s="113"/>
      <c r="AT4" s="113"/>
      <c r="AU4" s="114"/>
      <c r="AV4" s="115"/>
      <c r="AW4" s="115"/>
      <c r="AX4" s="116"/>
    </row>
    <row r="5" spans="1:50" ht="27" hidden="1"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3.25"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7.5"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7" t="s">
        <v>525</v>
      </c>
      <c r="D37" s="113"/>
      <c r="E37" s="113"/>
      <c r="F37" s="113"/>
      <c r="G37" s="113"/>
      <c r="H37" s="113"/>
      <c r="I37" s="113"/>
      <c r="J37" s="113"/>
      <c r="K37" s="113"/>
      <c r="L37" s="113"/>
      <c r="M37" s="117" t="s">
        <v>526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1</v>
      </c>
      <c r="AL37" s="115"/>
      <c r="AM37" s="115"/>
      <c r="AN37" s="115"/>
      <c r="AO37" s="115"/>
      <c r="AP37" s="116"/>
      <c r="AQ37" s="117"/>
      <c r="AR37" s="113"/>
      <c r="AS37" s="113"/>
      <c r="AT37" s="113"/>
      <c r="AU37" s="114"/>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3.25"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7.5"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7" t="s">
        <v>528</v>
      </c>
      <c r="D70" s="113"/>
      <c r="E70" s="113"/>
      <c r="F70" s="113"/>
      <c r="G70" s="113"/>
      <c r="H70" s="113"/>
      <c r="I70" s="113"/>
      <c r="J70" s="113"/>
      <c r="K70" s="113"/>
      <c r="L70" s="113"/>
      <c r="M70" s="117" t="s">
        <v>529</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4</v>
      </c>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2.5"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3.75"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7" t="s">
        <v>530</v>
      </c>
      <c r="D103" s="113"/>
      <c r="E103" s="113"/>
      <c r="F103" s="113"/>
      <c r="G103" s="113"/>
      <c r="H103" s="113"/>
      <c r="I103" s="113"/>
      <c r="J103" s="113"/>
      <c r="K103" s="113"/>
      <c r="L103" s="113"/>
      <c r="M103" s="117" t="s">
        <v>531</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59</v>
      </c>
      <c r="AL103" s="115"/>
      <c r="AM103" s="115"/>
      <c r="AN103" s="115"/>
      <c r="AO103" s="115"/>
      <c r="AP103" s="116"/>
      <c r="AQ103" s="117">
        <v>3</v>
      </c>
      <c r="AR103" s="113"/>
      <c r="AS103" s="113"/>
      <c r="AT103" s="113"/>
      <c r="AU103" s="114">
        <v>-17.8</v>
      </c>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8.25"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398</v>
      </c>
      <c r="D135" s="118"/>
      <c r="E135" s="118"/>
      <c r="F135" s="118"/>
      <c r="G135" s="118"/>
      <c r="H135" s="118"/>
      <c r="I135" s="118"/>
      <c r="J135" s="118"/>
      <c r="K135" s="118"/>
      <c r="L135" s="118"/>
      <c r="M135" s="118" t="s">
        <v>399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7" t="s">
        <v>532</v>
      </c>
      <c r="D136" s="113"/>
      <c r="E136" s="113"/>
      <c r="F136" s="113"/>
      <c r="G136" s="113"/>
      <c r="H136" s="113"/>
      <c r="I136" s="113"/>
      <c r="J136" s="113"/>
      <c r="K136" s="113"/>
      <c r="L136" s="113"/>
      <c r="M136" s="117" t="s">
        <v>533</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0.1</v>
      </c>
      <c r="AL136" s="115"/>
      <c r="AM136" s="115"/>
      <c r="AN136" s="115"/>
      <c r="AO136" s="115"/>
      <c r="AP136" s="116"/>
      <c r="AQ136" s="117"/>
      <c r="AR136" s="113"/>
      <c r="AS136" s="113"/>
      <c r="AT136" s="113"/>
      <c r="AU136" s="114"/>
      <c r="AV136" s="115"/>
      <c r="AW136" s="115"/>
      <c r="AX136" s="116"/>
    </row>
    <row r="137" spans="1:50" ht="24" customHeight="1">
      <c r="A137" s="112">
        <v>2</v>
      </c>
      <c r="B137" s="112">
        <v>1</v>
      </c>
      <c r="C137" s="117" t="s">
        <v>597</v>
      </c>
      <c r="D137" s="113"/>
      <c r="E137" s="113"/>
      <c r="F137" s="113"/>
      <c r="G137" s="113"/>
      <c r="H137" s="113"/>
      <c r="I137" s="113"/>
      <c r="J137" s="113"/>
      <c r="K137" s="113"/>
      <c r="L137" s="113"/>
      <c r="M137" s="117" t="s">
        <v>533</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0.1</v>
      </c>
      <c r="AL137" s="115"/>
      <c r="AM137" s="115"/>
      <c r="AN137" s="115"/>
      <c r="AO137" s="115"/>
      <c r="AP137" s="116"/>
      <c r="AQ137" s="117"/>
      <c r="AR137" s="113"/>
      <c r="AS137" s="113"/>
      <c r="AT137" s="113"/>
      <c r="AU137" s="114"/>
      <c r="AV137" s="115"/>
      <c r="AW137" s="115"/>
      <c r="AX137" s="116"/>
    </row>
    <row r="138" spans="1:50" ht="24" customHeight="1">
      <c r="A138" s="112">
        <v>3</v>
      </c>
      <c r="B138" s="112">
        <v>1</v>
      </c>
      <c r="C138" s="117" t="s">
        <v>598</v>
      </c>
      <c r="D138" s="113"/>
      <c r="E138" s="113"/>
      <c r="F138" s="113"/>
      <c r="G138" s="113"/>
      <c r="H138" s="113"/>
      <c r="I138" s="113"/>
      <c r="J138" s="113"/>
      <c r="K138" s="113"/>
      <c r="L138" s="113"/>
      <c r="M138" s="117" t="s">
        <v>533</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v>
      </c>
      <c r="AL138" s="115"/>
      <c r="AM138" s="115"/>
      <c r="AN138" s="115"/>
      <c r="AO138" s="115"/>
      <c r="AP138" s="116"/>
      <c r="AQ138" s="117"/>
      <c r="AR138" s="113"/>
      <c r="AS138" s="113"/>
      <c r="AT138" s="113"/>
      <c r="AU138" s="114"/>
      <c r="AV138" s="115"/>
      <c r="AW138" s="115"/>
      <c r="AX138" s="116"/>
    </row>
    <row r="139" spans="1:50" ht="24" customHeight="1">
      <c r="A139" s="112">
        <v>4</v>
      </c>
      <c r="B139" s="112">
        <v>1</v>
      </c>
      <c r="C139" s="117" t="s">
        <v>599</v>
      </c>
      <c r="D139" s="113"/>
      <c r="E139" s="113"/>
      <c r="F139" s="113"/>
      <c r="G139" s="113"/>
      <c r="H139" s="113"/>
      <c r="I139" s="113"/>
      <c r="J139" s="113"/>
      <c r="K139" s="113"/>
      <c r="L139" s="113"/>
      <c r="M139" s="117" t="s">
        <v>533</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v>
      </c>
      <c r="AL139" s="115"/>
      <c r="AM139" s="115"/>
      <c r="AN139" s="115"/>
      <c r="AO139" s="115"/>
      <c r="AP139" s="116"/>
      <c r="AQ139" s="117"/>
      <c r="AR139" s="113"/>
      <c r="AS139" s="113"/>
      <c r="AT139" s="113"/>
      <c r="AU139" s="114"/>
      <c r="AV139" s="115"/>
      <c r="AW139" s="115"/>
      <c r="AX139" s="116"/>
    </row>
    <row r="140" spans="1:50" ht="24" customHeight="1">
      <c r="A140" s="112">
        <v>5</v>
      </c>
      <c r="B140" s="112">
        <v>1</v>
      </c>
      <c r="C140" s="117" t="s">
        <v>600</v>
      </c>
      <c r="D140" s="113"/>
      <c r="E140" s="113"/>
      <c r="F140" s="113"/>
      <c r="G140" s="113"/>
      <c r="H140" s="113"/>
      <c r="I140" s="113"/>
      <c r="J140" s="113"/>
      <c r="K140" s="113"/>
      <c r="L140" s="113"/>
      <c r="M140" s="117" t="s">
        <v>533</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0</v>
      </c>
      <c r="AL140" s="115"/>
      <c r="AM140" s="115"/>
      <c r="AN140" s="115"/>
      <c r="AO140" s="115"/>
      <c r="AP140" s="116"/>
      <c r="AQ140" s="117"/>
      <c r="AR140" s="113"/>
      <c r="AS140" s="113"/>
      <c r="AT140" s="113"/>
      <c r="AU140" s="114"/>
      <c r="AV140" s="115"/>
      <c r="AW140" s="115"/>
      <c r="AX140" s="116"/>
    </row>
    <row r="141" spans="1:50" ht="24" customHeight="1">
      <c r="A141" s="112">
        <v>6</v>
      </c>
      <c r="B141" s="112">
        <v>1</v>
      </c>
      <c r="C141" s="117" t="s">
        <v>601</v>
      </c>
      <c r="D141" s="113"/>
      <c r="E141" s="113"/>
      <c r="F141" s="113"/>
      <c r="G141" s="113"/>
      <c r="H141" s="113"/>
      <c r="I141" s="113"/>
      <c r="J141" s="113"/>
      <c r="K141" s="113"/>
      <c r="L141" s="113"/>
      <c r="M141" s="117" t="s">
        <v>533</v>
      </c>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v>0</v>
      </c>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8.25"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398</v>
      </c>
      <c r="D168" s="118"/>
      <c r="E168" s="118"/>
      <c r="F168" s="118"/>
      <c r="G168" s="118"/>
      <c r="H168" s="118"/>
      <c r="I168" s="118"/>
      <c r="J168" s="118"/>
      <c r="K168" s="118"/>
      <c r="L168" s="118"/>
      <c r="M168" s="118" t="s">
        <v>399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7" t="s">
        <v>534</v>
      </c>
      <c r="D169" s="113"/>
      <c r="E169" s="113"/>
      <c r="F169" s="113"/>
      <c r="G169" s="113"/>
      <c r="H169" s="113"/>
      <c r="I169" s="113"/>
      <c r="J169" s="113"/>
      <c r="K169" s="113"/>
      <c r="L169" s="113"/>
      <c r="M169" s="117" t="s">
        <v>535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0.1</v>
      </c>
      <c r="AL169" s="115"/>
      <c r="AM169" s="115"/>
      <c r="AN169" s="115"/>
      <c r="AO169" s="115"/>
      <c r="AP169" s="116"/>
      <c r="AQ169" s="117" t="s">
        <v>604</v>
      </c>
      <c r="AR169" s="113"/>
      <c r="AS169" s="113"/>
      <c r="AT169" s="113"/>
      <c r="AU169" s="114"/>
      <c r="AV169" s="115"/>
      <c r="AW169" s="115"/>
      <c r="AX169" s="116"/>
    </row>
    <row r="170" spans="1:50" ht="24" customHeight="1">
      <c r="A170" s="112">
        <v>2</v>
      </c>
      <c r="B170" s="112">
        <v>1</v>
      </c>
      <c r="C170" s="117" t="s">
        <v>602</v>
      </c>
      <c r="D170" s="113"/>
      <c r="E170" s="113"/>
      <c r="F170" s="113"/>
      <c r="G170" s="113"/>
      <c r="H170" s="113"/>
      <c r="I170" s="113"/>
      <c r="J170" s="113"/>
      <c r="K170" s="113"/>
      <c r="L170" s="113"/>
      <c r="M170" s="117" t="s">
        <v>535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v>
      </c>
      <c r="AL170" s="115"/>
      <c r="AM170" s="115"/>
      <c r="AN170" s="115"/>
      <c r="AO170" s="115"/>
      <c r="AP170" s="116"/>
      <c r="AQ170" s="117" t="s">
        <v>604</v>
      </c>
      <c r="AR170" s="113"/>
      <c r="AS170" s="113"/>
      <c r="AT170" s="113"/>
      <c r="AU170" s="114"/>
      <c r="AV170" s="115"/>
      <c r="AW170" s="115"/>
      <c r="AX170" s="116"/>
    </row>
    <row r="171" spans="1:50" ht="24" customHeight="1">
      <c r="A171" s="112">
        <v>3</v>
      </c>
      <c r="B171" s="112">
        <v>1</v>
      </c>
      <c r="C171" s="117" t="s">
        <v>603</v>
      </c>
      <c r="D171" s="113"/>
      <c r="E171" s="113"/>
      <c r="F171" s="113"/>
      <c r="G171" s="113"/>
      <c r="H171" s="113"/>
      <c r="I171" s="113"/>
      <c r="J171" s="113"/>
      <c r="K171" s="113"/>
      <c r="L171" s="113"/>
      <c r="M171" s="117" t="s">
        <v>535</v>
      </c>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v>0</v>
      </c>
      <c r="AL171" s="115"/>
      <c r="AM171" s="115"/>
      <c r="AN171" s="115"/>
      <c r="AO171" s="115"/>
      <c r="AP171" s="116"/>
      <c r="AQ171" s="117" t="s">
        <v>604</v>
      </c>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9.75"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398</v>
      </c>
      <c r="D201" s="118"/>
      <c r="E201" s="118"/>
      <c r="F201" s="118"/>
      <c r="G201" s="118"/>
      <c r="H201" s="118"/>
      <c r="I201" s="118"/>
      <c r="J201" s="118"/>
      <c r="K201" s="118"/>
      <c r="L201" s="118"/>
      <c r="M201" s="118" t="s">
        <v>399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7" t="s">
        <v>605</v>
      </c>
      <c r="D202" s="113"/>
      <c r="E202" s="113"/>
      <c r="F202" s="113"/>
      <c r="G202" s="113"/>
      <c r="H202" s="113"/>
      <c r="I202" s="113"/>
      <c r="J202" s="113"/>
      <c r="K202" s="113"/>
      <c r="L202" s="113"/>
      <c r="M202" s="117" t="s">
        <v>606</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0.1</v>
      </c>
      <c r="AL202" s="115"/>
      <c r="AM202" s="115"/>
      <c r="AN202" s="115"/>
      <c r="AO202" s="115"/>
      <c r="AP202" s="116"/>
      <c r="AQ202" s="117" t="s">
        <v>604</v>
      </c>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2.5"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3"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413</v>
      </c>
      <c r="D234" s="118"/>
      <c r="E234" s="118"/>
      <c r="F234" s="118"/>
      <c r="G234" s="118"/>
      <c r="H234" s="118"/>
      <c r="I234" s="118"/>
      <c r="J234" s="118"/>
      <c r="K234" s="118"/>
      <c r="L234" s="118"/>
      <c r="M234" s="118" t="s">
        <v>414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415</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7" t="s">
        <v>607</v>
      </c>
      <c r="D235" s="113"/>
      <c r="E235" s="113"/>
      <c r="F235" s="113"/>
      <c r="G235" s="113"/>
      <c r="H235" s="113"/>
      <c r="I235" s="113"/>
      <c r="J235" s="113"/>
      <c r="K235" s="113"/>
      <c r="L235" s="113"/>
      <c r="M235" s="117" t="s">
        <v>536</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0.1</v>
      </c>
      <c r="AL235" s="115"/>
      <c r="AM235" s="115"/>
      <c r="AN235" s="115"/>
      <c r="AO235" s="115"/>
      <c r="AP235" s="116"/>
      <c r="AQ235" s="117"/>
      <c r="AR235" s="113"/>
      <c r="AS235" s="113"/>
      <c r="AT235" s="113"/>
      <c r="AU235" s="114"/>
      <c r="AV235" s="115"/>
      <c r="AW235" s="115"/>
      <c r="AX235" s="116"/>
    </row>
    <row r="236" spans="1:50" ht="24" customHeight="1">
      <c r="A236" s="112">
        <v>2</v>
      </c>
      <c r="B236" s="112">
        <v>1</v>
      </c>
      <c r="C236" s="117" t="s">
        <v>597</v>
      </c>
      <c r="D236" s="113"/>
      <c r="E236" s="113"/>
      <c r="F236" s="113"/>
      <c r="G236" s="113"/>
      <c r="H236" s="113"/>
      <c r="I236" s="113"/>
      <c r="J236" s="113"/>
      <c r="K236" s="113"/>
      <c r="L236" s="113"/>
      <c r="M236" s="117" t="s">
        <v>536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v>
      </c>
      <c r="AL236" s="115"/>
      <c r="AM236" s="115"/>
      <c r="AN236" s="115"/>
      <c r="AO236" s="115"/>
      <c r="AP236" s="116"/>
      <c r="AQ236" s="117"/>
      <c r="AR236" s="113"/>
      <c r="AS236" s="113"/>
      <c r="AT236" s="113"/>
      <c r="AU236" s="114"/>
      <c r="AV236" s="115"/>
      <c r="AW236" s="115"/>
      <c r="AX236" s="116"/>
    </row>
    <row r="237" spans="1:50" ht="24" customHeight="1">
      <c r="A237" s="112">
        <v>3</v>
      </c>
      <c r="B237" s="112">
        <v>1</v>
      </c>
      <c r="C237" s="117" t="s">
        <v>608</v>
      </c>
      <c r="D237" s="113"/>
      <c r="E237" s="113"/>
      <c r="F237" s="113"/>
      <c r="G237" s="113"/>
      <c r="H237" s="113"/>
      <c r="I237" s="113"/>
      <c r="J237" s="113"/>
      <c r="K237" s="113"/>
      <c r="L237" s="113"/>
      <c r="M237" s="117" t="s">
        <v>536</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v>
      </c>
      <c r="AL237" s="115"/>
      <c r="AM237" s="115"/>
      <c r="AN237" s="115"/>
      <c r="AO237" s="115"/>
      <c r="AP237" s="116"/>
      <c r="AQ237" s="117"/>
      <c r="AR237" s="113"/>
      <c r="AS237" s="113"/>
      <c r="AT237" s="113"/>
      <c r="AU237" s="114"/>
      <c r="AV237" s="115"/>
      <c r="AW237" s="115"/>
      <c r="AX237" s="116"/>
    </row>
    <row r="238" spans="1:50" ht="24" customHeight="1">
      <c r="A238" s="112">
        <v>4</v>
      </c>
      <c r="B238" s="112">
        <v>1</v>
      </c>
      <c r="C238" s="117" t="s">
        <v>609</v>
      </c>
      <c r="D238" s="113"/>
      <c r="E238" s="113"/>
      <c r="F238" s="113"/>
      <c r="G238" s="113"/>
      <c r="H238" s="113"/>
      <c r="I238" s="113"/>
      <c r="J238" s="113"/>
      <c r="K238" s="113"/>
      <c r="L238" s="113"/>
      <c r="M238" s="117" t="s">
        <v>536</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0</v>
      </c>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1.75"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8.25"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5.5" customHeight="1"/>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398</v>
      </c>
      <c r="D267" s="118"/>
      <c r="E267" s="118"/>
      <c r="F267" s="118"/>
      <c r="G267" s="118"/>
      <c r="H267" s="118"/>
      <c r="I267" s="118"/>
      <c r="J267" s="118"/>
      <c r="K267" s="118"/>
      <c r="L267" s="118"/>
      <c r="M267" s="118" t="s">
        <v>399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7" t="s">
        <v>610</v>
      </c>
      <c r="D268" s="113"/>
      <c r="E268" s="113"/>
      <c r="F268" s="113"/>
      <c r="G268" s="113"/>
      <c r="H268" s="113"/>
      <c r="I268" s="113"/>
      <c r="J268" s="113"/>
      <c r="K268" s="113"/>
      <c r="L268" s="113"/>
      <c r="M268" s="117" t="s">
        <v>618</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0.1</v>
      </c>
      <c r="AL268" s="115"/>
      <c r="AM268" s="115"/>
      <c r="AN268" s="115"/>
      <c r="AO268" s="115"/>
      <c r="AP268" s="116"/>
      <c r="AQ268" s="117" t="s">
        <v>604</v>
      </c>
      <c r="AR268" s="113"/>
      <c r="AS268" s="113"/>
      <c r="AT268" s="113"/>
      <c r="AU268" s="114"/>
      <c r="AV268" s="115"/>
      <c r="AW268" s="115"/>
      <c r="AX268" s="116"/>
    </row>
    <row r="269" spans="1:50" ht="24" customHeight="1">
      <c r="A269" s="112">
        <v>2</v>
      </c>
      <c r="B269" s="112">
        <v>1</v>
      </c>
      <c r="C269" s="117" t="s">
        <v>611</v>
      </c>
      <c r="D269" s="113"/>
      <c r="E269" s="113"/>
      <c r="F269" s="113"/>
      <c r="G269" s="113"/>
      <c r="H269" s="113"/>
      <c r="I269" s="113"/>
      <c r="J269" s="113"/>
      <c r="K269" s="113"/>
      <c r="L269" s="113"/>
      <c r="M269" s="117" t="s">
        <v>618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v>
      </c>
      <c r="AL269" s="115"/>
      <c r="AM269" s="115"/>
      <c r="AN269" s="115"/>
      <c r="AO269" s="115"/>
      <c r="AP269" s="116"/>
      <c r="AQ269" s="117" t="s">
        <v>604</v>
      </c>
      <c r="AR269" s="113"/>
      <c r="AS269" s="113"/>
      <c r="AT269" s="113"/>
      <c r="AU269" s="114"/>
      <c r="AV269" s="115"/>
      <c r="AW269" s="115"/>
      <c r="AX269" s="116"/>
    </row>
    <row r="270" spans="1:50" ht="24" customHeight="1">
      <c r="A270" s="112">
        <v>3</v>
      </c>
      <c r="B270" s="112">
        <v>1</v>
      </c>
      <c r="C270" s="117" t="s">
        <v>612</v>
      </c>
      <c r="D270" s="113"/>
      <c r="E270" s="113"/>
      <c r="F270" s="113"/>
      <c r="G270" s="113"/>
      <c r="H270" s="113"/>
      <c r="I270" s="113"/>
      <c r="J270" s="113"/>
      <c r="K270" s="113"/>
      <c r="L270" s="113"/>
      <c r="M270" s="117" t="s">
        <v>618</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v>
      </c>
      <c r="AL270" s="115"/>
      <c r="AM270" s="115"/>
      <c r="AN270" s="115"/>
      <c r="AO270" s="115"/>
      <c r="AP270" s="116"/>
      <c r="AQ270" s="117" t="s">
        <v>604</v>
      </c>
      <c r="AR270" s="113"/>
      <c r="AS270" s="113"/>
      <c r="AT270" s="113"/>
      <c r="AU270" s="114"/>
      <c r="AV270" s="115"/>
      <c r="AW270" s="115"/>
      <c r="AX270" s="116"/>
    </row>
    <row r="271" spans="1:50" ht="24" customHeight="1">
      <c r="A271" s="112">
        <v>4</v>
      </c>
      <c r="B271" s="112">
        <v>1</v>
      </c>
      <c r="C271" s="117" t="s">
        <v>613</v>
      </c>
      <c r="D271" s="113"/>
      <c r="E271" s="113"/>
      <c r="F271" s="113"/>
      <c r="G271" s="113"/>
      <c r="H271" s="113"/>
      <c r="I271" s="113"/>
      <c r="J271" s="113"/>
      <c r="K271" s="113"/>
      <c r="L271" s="113"/>
      <c r="M271" s="117" t="s">
        <v>618</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v>
      </c>
      <c r="AL271" s="115"/>
      <c r="AM271" s="115"/>
      <c r="AN271" s="115"/>
      <c r="AO271" s="115"/>
      <c r="AP271" s="116"/>
      <c r="AQ271" s="117" t="s">
        <v>604</v>
      </c>
      <c r="AR271" s="113"/>
      <c r="AS271" s="113"/>
      <c r="AT271" s="113"/>
      <c r="AU271" s="114"/>
      <c r="AV271" s="115"/>
      <c r="AW271" s="115"/>
      <c r="AX271" s="116"/>
    </row>
    <row r="272" spans="1:50" ht="24" customHeight="1">
      <c r="A272" s="112">
        <v>5</v>
      </c>
      <c r="B272" s="112">
        <v>1</v>
      </c>
      <c r="C272" s="117" t="s">
        <v>614</v>
      </c>
      <c r="D272" s="113"/>
      <c r="E272" s="113"/>
      <c r="F272" s="113"/>
      <c r="G272" s="113"/>
      <c r="H272" s="113"/>
      <c r="I272" s="113"/>
      <c r="J272" s="113"/>
      <c r="K272" s="113"/>
      <c r="L272" s="113"/>
      <c r="M272" s="117" t="s">
        <v>618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v>
      </c>
      <c r="AL272" s="115"/>
      <c r="AM272" s="115"/>
      <c r="AN272" s="115"/>
      <c r="AO272" s="115"/>
      <c r="AP272" s="116"/>
      <c r="AQ272" s="117" t="s">
        <v>604</v>
      </c>
      <c r="AR272" s="113"/>
      <c r="AS272" s="113"/>
      <c r="AT272" s="113"/>
      <c r="AU272" s="114"/>
      <c r="AV272" s="115"/>
      <c r="AW272" s="115"/>
      <c r="AX272" s="116"/>
    </row>
    <row r="273" spans="1:50" ht="24" customHeight="1">
      <c r="A273" s="112">
        <v>6</v>
      </c>
      <c r="B273" s="112">
        <v>1</v>
      </c>
      <c r="C273" s="117" t="s">
        <v>615</v>
      </c>
      <c r="D273" s="113"/>
      <c r="E273" s="113"/>
      <c r="F273" s="113"/>
      <c r="G273" s="113"/>
      <c r="H273" s="113"/>
      <c r="I273" s="113"/>
      <c r="J273" s="113"/>
      <c r="K273" s="113"/>
      <c r="L273" s="113"/>
      <c r="M273" s="117" t="s">
        <v>618</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v>
      </c>
      <c r="AL273" s="115"/>
      <c r="AM273" s="115"/>
      <c r="AN273" s="115"/>
      <c r="AO273" s="115"/>
      <c r="AP273" s="116"/>
      <c r="AQ273" s="117" t="s">
        <v>604</v>
      </c>
      <c r="AR273" s="113"/>
      <c r="AS273" s="113"/>
      <c r="AT273" s="113"/>
      <c r="AU273" s="114"/>
      <c r="AV273" s="115"/>
      <c r="AW273" s="115"/>
      <c r="AX273" s="116"/>
    </row>
    <row r="274" spans="1:50" ht="24" customHeight="1">
      <c r="A274" s="112">
        <v>7</v>
      </c>
      <c r="B274" s="112">
        <v>1</v>
      </c>
      <c r="C274" s="117" t="s">
        <v>616</v>
      </c>
      <c r="D274" s="113"/>
      <c r="E274" s="113"/>
      <c r="F274" s="113"/>
      <c r="G274" s="113"/>
      <c r="H274" s="113"/>
      <c r="I274" s="113"/>
      <c r="J274" s="113"/>
      <c r="K274" s="113"/>
      <c r="L274" s="113"/>
      <c r="M274" s="117" t="s">
        <v>618</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v>
      </c>
      <c r="AL274" s="115"/>
      <c r="AM274" s="115"/>
      <c r="AN274" s="115"/>
      <c r="AO274" s="115"/>
      <c r="AP274" s="116"/>
      <c r="AQ274" s="117" t="s">
        <v>604</v>
      </c>
      <c r="AR274" s="113"/>
      <c r="AS274" s="113"/>
      <c r="AT274" s="113"/>
      <c r="AU274" s="114"/>
      <c r="AV274" s="115"/>
      <c r="AW274" s="115"/>
      <c r="AX274" s="116"/>
    </row>
    <row r="275" spans="1:50" ht="24" customHeight="1">
      <c r="A275" s="112">
        <v>8</v>
      </c>
      <c r="B275" s="112">
        <v>1</v>
      </c>
      <c r="C275" s="117" t="s">
        <v>617</v>
      </c>
      <c r="D275" s="113"/>
      <c r="E275" s="113"/>
      <c r="F275" s="113"/>
      <c r="G275" s="113"/>
      <c r="H275" s="113"/>
      <c r="I275" s="113"/>
      <c r="J275" s="113"/>
      <c r="K275" s="113"/>
      <c r="L275" s="113"/>
      <c r="M275" s="117" t="s">
        <v>618</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v>
      </c>
      <c r="AL275" s="115"/>
      <c r="AM275" s="115"/>
      <c r="AN275" s="115"/>
      <c r="AO275" s="115"/>
      <c r="AP275" s="116"/>
      <c r="AQ275" s="117" t="s">
        <v>604</v>
      </c>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1.75"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7.5"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7" t="s">
        <v>619</v>
      </c>
      <c r="D301" s="113"/>
      <c r="E301" s="113"/>
      <c r="F301" s="113"/>
      <c r="G301" s="113"/>
      <c r="H301" s="113"/>
      <c r="I301" s="113"/>
      <c r="J301" s="113"/>
      <c r="K301" s="113"/>
      <c r="L301" s="113"/>
      <c r="M301" s="117" t="s">
        <v>620</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0.1</v>
      </c>
      <c r="AL301" s="115"/>
      <c r="AM301" s="115"/>
      <c r="AN301" s="115"/>
      <c r="AO301" s="115"/>
      <c r="AP301" s="116"/>
      <c r="AQ301" s="117" t="s">
        <v>604</v>
      </c>
      <c r="AR301" s="113"/>
      <c r="AS301" s="113"/>
      <c r="AT301" s="113"/>
      <c r="AU301" s="114"/>
      <c r="AV301" s="115"/>
      <c r="AW301" s="115"/>
      <c r="AX301" s="116"/>
    </row>
    <row r="302" spans="1:50" ht="24.75"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7.5"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hidden="1">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398</v>
      </c>
      <c r="D333" s="118"/>
      <c r="E333" s="118"/>
      <c r="F333" s="118"/>
      <c r="G333" s="118"/>
      <c r="H333" s="118"/>
      <c r="I333" s="118"/>
      <c r="J333" s="118"/>
      <c r="K333" s="118"/>
      <c r="L333" s="118"/>
      <c r="M333" s="118" t="s">
        <v>399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400</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3.75"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0.75"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6.75"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61.5" hidden="1" customHeight="1"/>
    <row r="398" spans="1:50" hidden="1">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398</v>
      </c>
      <c r="D399" s="118"/>
      <c r="E399" s="118"/>
      <c r="F399" s="118"/>
      <c r="G399" s="118"/>
      <c r="H399" s="118"/>
      <c r="I399" s="118"/>
      <c r="J399" s="118"/>
      <c r="K399" s="118"/>
      <c r="L399" s="118"/>
      <c r="M399" s="118" t="s">
        <v>399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400</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398</v>
      </c>
      <c r="D531" s="118"/>
      <c r="E531" s="118"/>
      <c r="F531" s="118"/>
      <c r="G531" s="118"/>
      <c r="H531" s="118"/>
      <c r="I531" s="118"/>
      <c r="J531" s="118"/>
      <c r="K531" s="118"/>
      <c r="L531" s="118"/>
      <c r="M531" s="118" t="s">
        <v>399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400</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398</v>
      </c>
      <c r="D597" s="118"/>
      <c r="E597" s="118"/>
      <c r="F597" s="118"/>
      <c r="G597" s="118"/>
      <c r="H597" s="118"/>
      <c r="I597" s="118"/>
      <c r="J597" s="118"/>
      <c r="K597" s="118"/>
      <c r="L597" s="118"/>
      <c r="M597" s="118" t="s">
        <v>399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400</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398</v>
      </c>
      <c r="D663" s="118"/>
      <c r="E663" s="118"/>
      <c r="F663" s="118"/>
      <c r="G663" s="118"/>
      <c r="H663" s="118"/>
      <c r="I663" s="118"/>
      <c r="J663" s="118"/>
      <c r="K663" s="118"/>
      <c r="L663" s="118"/>
      <c r="M663" s="118" t="s">
        <v>399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400</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398</v>
      </c>
      <c r="D696" s="118"/>
      <c r="E696" s="118"/>
      <c r="F696" s="118"/>
      <c r="G696" s="118"/>
      <c r="H696" s="118"/>
      <c r="I696" s="118"/>
      <c r="J696" s="118"/>
      <c r="K696" s="118"/>
      <c r="L696" s="118"/>
      <c r="M696" s="118" t="s">
        <v>399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400</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398</v>
      </c>
      <c r="D762" s="118"/>
      <c r="E762" s="118"/>
      <c r="F762" s="118"/>
      <c r="G762" s="118"/>
      <c r="H762" s="118"/>
      <c r="I762" s="118"/>
      <c r="J762" s="118"/>
      <c r="K762" s="118"/>
      <c r="L762" s="118"/>
      <c r="M762" s="118" t="s">
        <v>399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400</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398</v>
      </c>
      <c r="D861" s="118"/>
      <c r="E861" s="118"/>
      <c r="F861" s="118"/>
      <c r="G861" s="118"/>
      <c r="H861" s="118"/>
      <c r="I861" s="118"/>
      <c r="J861" s="118"/>
      <c r="K861" s="118"/>
      <c r="L861" s="118"/>
      <c r="M861" s="118" t="s">
        <v>399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400</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398</v>
      </c>
      <c r="D894" s="118"/>
      <c r="E894" s="118"/>
      <c r="F894" s="118"/>
      <c r="G894" s="118"/>
      <c r="H894" s="118"/>
      <c r="I894" s="118"/>
      <c r="J894" s="118"/>
      <c r="K894" s="118"/>
      <c r="L894" s="118"/>
      <c r="M894" s="118" t="s">
        <v>399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400</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438</v>
      </c>
      <c r="D1026" s="118"/>
      <c r="E1026" s="118"/>
      <c r="F1026" s="118"/>
      <c r="G1026" s="118"/>
      <c r="H1026" s="118"/>
      <c r="I1026" s="118"/>
      <c r="J1026" s="118"/>
      <c r="K1026" s="118"/>
      <c r="L1026" s="118"/>
      <c r="M1026" s="118" t="s">
        <v>439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440</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398</v>
      </c>
      <c r="D1092" s="118"/>
      <c r="E1092" s="118"/>
      <c r="F1092" s="118"/>
      <c r="G1092" s="118"/>
      <c r="H1092" s="118"/>
      <c r="I1092" s="118"/>
      <c r="J1092" s="118"/>
      <c r="K1092" s="118"/>
      <c r="L1092" s="118"/>
      <c r="M1092" s="118" t="s">
        <v>399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400</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398</v>
      </c>
      <c r="D1158" s="118"/>
      <c r="E1158" s="118"/>
      <c r="F1158" s="118"/>
      <c r="G1158" s="118"/>
      <c r="H1158" s="118"/>
      <c r="I1158" s="118"/>
      <c r="J1158" s="118"/>
      <c r="K1158" s="118"/>
      <c r="L1158" s="118"/>
      <c r="M1158" s="118" t="s">
        <v>399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400</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2015-08-10T13:58:22Z</cp:lastPrinted>
  <dcterms:created xsi:type="dcterms:W3CDTF">2012-03-13T00:50:25Z</dcterms:created>
  <dcterms:modified xsi:type="dcterms:W3CDTF">2015-09-02T07:59:37Z</dcterms:modified>
</cp:coreProperties>
</file>