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<sst xmlns="http://schemas.openxmlformats.org/spreadsheetml/2006/main" count="1312" uniqueCount="532">
  <si>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</si>
  <si>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</si>
  <si>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</si>
  <si>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</si>
  <si>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</si>
  <si>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</si>
  <si>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</si>
  <si>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</si>
  <si>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</si>
  <si>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</si>
  <si>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</si>
  <si>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</si>
  <si>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</si>
  <si>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</si>
  <si>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</si>
  <si>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</si>
  <si>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</si>
  <si>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</si>
  <si>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</si>
  <si>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</si>
  <si>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</si>
  <si>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</si>
  <si>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</si>
  <si>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</si>
  <si>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</si>
  <si>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</si>
  <si>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</si>
  <si>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</si>
  <si>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</si>
  <si>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</si>
  <si>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</si>
  <si>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</si>
  <si>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</si>
  <si>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</si>
  <si>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</si>
  <si>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</si>
  <si>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</si>
  <si>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</si>
  <si>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</si>
  <si>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</si>
  <si>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</si>
  <si>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</si>
  <si>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</si>
  <si>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</si>
  <si>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</si>
  <si>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</si>
  <si>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</si>
  <si>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</si>
  <si>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</si>
  <si>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</si>
  <si>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</si>
  <si>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</si>
  <si>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</si>
  <si>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</si>
  <si>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</si>
  <si>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</si>
  <si>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</si>
  <si>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</si>
  <si>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</si>
  <si>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</si>
  <si>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</si>
  <si>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</si>
  <si>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</si>
  <si>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</si>
  <si>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</si>
  <si>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</si>
  <si>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</si>
  <si>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</si>
  <si>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</si>
  <si>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</si>
  <si>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</si>
  <si>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</si>
  <si>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</si>
  <si>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</si>
  <si>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</si>
  <si>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</si>
  <si>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</si>
  <si>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</si>
  <si>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</si>
  <si>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</si>
  <si>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</si>
  <si>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</si>
  <si>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</si>
  <si>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</si>
  <si>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</si>
  <si>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</si>
  <si>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</si>
  <si>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</si>
  <si>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</si>
  <si>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</si>
  <si>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</si>
  <si>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</si>
  <si>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</si>
  <si>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</si>
  <si>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</si>
  <si>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</si>
  <si>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</si>
  <si>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</si>
  <si>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</si>
  <si>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</si>
  <si>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</si>
  <si>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</si>
  <si>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</si>
  <si>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</si>
  <si>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</si>
  <si>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</si>
  <si>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</si>
  <si>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</si>
  <si>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</si>
  <si>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</si>
  <si>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</si>
  <si>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</si>
  <si>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</si>
  <si>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</si>
  <si>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</si>
  <si>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</si>
  <si>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</si>
  <si>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</si>
  <si>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</si>
  <si>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</si>
  <si>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</si>
  <si>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</si>
  <si>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</si>
  <si>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</si>
  <si>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</si>
  <si>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</si>
  <si>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</si>
  <si>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</si>
  <si>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</si>
  <si>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</si>
  <si>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</si>
  <si>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</si>
  <si>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</si>
  <si>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</si>
  <si>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</si>
  <si>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</si>
  <si>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</si>
  <si>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</si>
  <si>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</si>
  <si>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</si>
  <si>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</si>
  <si>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</si>
  <si>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</si>
  <si>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</si>
  <si>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</si>
  <si>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</si>
  <si>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</si>
  <si>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</si>
  <si>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</si>
  <si>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</si>
  <si>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</si>
  <si>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</si>
  <si>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</si>
  <si>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</si>
  <si>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</si>
  <si>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</si>
  <si>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</si>
  <si>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</si>
  <si>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</si>
  <si>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</si>
  <si>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</si>
  <si>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</si>
  <si>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</si>
  <si>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</si>
  <si>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</si>
  <si>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</si>
  <si>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</si>
  <si>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</si>
  <si>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</si>
  <si>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</si>
  <si>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</si>
  <si>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</si>
  <si>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</si>
  <si>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</si>
  <si>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</si>
  <si>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</si>
  <si>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</si>
  <si>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</si>
  <si>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</si>
  <si>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</si>
  <si>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</si>
  <si>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</si>
  <si>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</si>
  <si>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</si>
  <si>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</si>
  <si>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</si>
  <si>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</si>
  <si>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</si>
  <si>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</si>
  <si>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</si>
  <si>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</si>
  <si>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</si>
  <si>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</si>
  <si>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</si>
  <si>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</si>
  <si>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</si>
  <si>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</si>
  <si>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</si>
  <si>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</si>
  <si>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</si>
  <si>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</si>
  <si>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</si>
  <si>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</si>
  <si>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</si>
  <si>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</si>
  <si>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</si>
  <si>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</si>
  <si>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</si>
  <si>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</si>
  <si>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</si>
  <si>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</si>
  <si>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</si>
  <si>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</si>
  <si>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</si>
  <si>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</si>
  <si>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</si>
  <si>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</si>
  <si>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</si>
  <si>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</si>
  <si>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</si>
  <si>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</si>
  <si>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</si>
  <si>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</si>
  <si>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</si>
  <si>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</si>
  <si>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</si>
  <si>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</si>
  <si>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</si>
  <si>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</si>
  <si>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</si>
  <si>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</si>
  <si>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</si>
  <si>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</si>
  <si>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</si>
  <si>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</si>
  <si>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</si>
  <si>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</si>
  <si>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</si>
  <si>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</si>
  <si>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</si>
  <si>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</si>
  <si>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</si>
  <si>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</si>
  <si>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</si>
  <si>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</si>
  <si>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</si>
  <si>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</si>
  <si>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</si>
  <si>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</si>
  <si>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</si>
  <si>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</si>
  <si>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</si>
  <si>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</si>
  <si>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</si>
  <si>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</si>
  <si>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</si>
  <si>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</si>
  <si>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</si>
  <si>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</si>
  <si>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</si>
  <si>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</si>
  <si>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</si>
  <si>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</si>
  <si>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</si>
  <si>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</si>
  <si>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</si>
  <si>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</si>
  <si>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</si>
  <si>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</si>
  <si>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</si>
  <si>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</si>
  <si>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</si>
  <si>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</si>
  <si>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</si>
  <si>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</si>
  <si>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</si>
  <si>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</si>
  <si>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</si>
  <si>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</si>
  <si>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</si>
  <si>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</si>
  <si>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</si>
  <si>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</si>
  <si>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</si>
  <si>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</si>
  <si>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</si>
  <si>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</si>
  <si>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</si>
  <si>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</si>
  <si>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</si>
  <si>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</si>
  <si>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</si>
  <si>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</si>
  <si>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</si>
  <si>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</si>
  <si>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</si>
  <si>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</si>
  <si>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</si>
  <si>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</si>
  <si>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</si>
  <si>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</si>
  <si>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</si>
  <si>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</si>
  <si>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</si>
  <si>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</si>
  <si>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</si>
  <si>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</si>
  <si>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</si>
  <si>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</si>
  <si>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</si>
  <si>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</si>
  <si>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</si>
  <si>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</si>
  <si>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</si>
  <si>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</si>
  <si>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</si>
  <si>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</si>
  <si>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</si>
  <si>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</si>
  <si>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</si>
  <si>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</si>
  <si>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</si>
  <si>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</si>
  <si>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</si>
  <si>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</si>
  <si>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</si>
  <si>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</si>
  <si>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</si>
  <si>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</si>
  <si>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</si>
  <si>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</si>
  <si>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</si>
  <si>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</si>
  <si>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</si>
  <si>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</si>
  <si>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</si>
  <si>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</si>
  <si>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</si>
  <si>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</si>
  <si>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</si>
  <si>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</si>
  <si>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</si>
  <si>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</si>
  <si>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</si>
  <si>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</si>
  <si>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</si>
  <si>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</si>
  <si>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</si>
  <si>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</si>
  <si>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</si>
  <si>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</si>
  <si>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</si>
  <si>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</si>
  <si>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</si>
  <si>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</si>
  <si>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</si>
  <si>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</si>
  <si>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</si>
  <si>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</si>
  <si>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</si>
  <si>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</si>
  <si>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</si>
  <si>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</si>
  <si>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</si>
  <si>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</si>
  <si>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</si>
  <si>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</si>
  <si>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</si>
  <si>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</si>
  <si>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</si>
  <si>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</si>
  <si>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</si>
  <si>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</si>
  <si>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</si>
  <si>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</si>
  <si>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</si>
  <si>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</si>
  <si>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</si>
  <si>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</si>
  <si>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</si>
  <si>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</si>
  <si>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</si>
  <si>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</si>
  <si>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</si>
  <si>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</si>
  <si>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</si>
  <si>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</si>
  <si>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</si>
  <si>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</si>
  <si>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</si>
  <si>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</si>
  <si>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</si>
  <si>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</si>
  <si>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</si>
  <si>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</si>
  <si>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</si>
  <si>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</si>
  <si>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</si>
  <si>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</si>
  <si>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</si>
  <si>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</si>
  <si>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</si>
  <si>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</si>
  <si>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</si>
  <si>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</si>
  <si>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</si>
  <si>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</si>
  <si>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</si>
  <si>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</si>
  <si>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</si>
  <si>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</si>
  <si>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</si>
  <si>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</si>
  <si>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</si>
  <si>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</si>
  <si>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</si>
  <si>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</si>
  <si>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</si>
  <si>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</si>
  <si>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</si>
  <si>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</si>
  <si>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</si>
  <si>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</si>
  <si>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</si>
  <si>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</si>
  <si>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</si>
  <si>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</si>
  <si>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</si>
  <si>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</si>
  <si>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</si>
  <si>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</si>
  <si>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</si>
  <si>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</si>
  <si>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</si>
  <si>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</si>
  <si>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</si>
  <si>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</si>
  <si>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</si>
  <si>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</si>
  <si>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</si>
  <si>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</si>
  <si>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</si>
  <si>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</si>
  <si>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</si>
  <si>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</si>
  <si>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</si>
  <si>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</si>
  <si>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</si>
  <si>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</si>
  <si>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</si>
  <si>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</si>
  <si>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</si>
  <si>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</si>
  <si>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</si>
  <si>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</si>
  <si>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</si>
  <si>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</si>
  <si>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</si>
  <si>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</si>
  <si>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</si>
  <si>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</si>
  <si>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</si>
  <si>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</si>
  <si>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</si>
  <si>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</si>
  <si>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</si>
  <si>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</si>
  <si>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</si>
  <si>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日系人ネットワーク強化招へい</t>
    <rPh sb="0" eb="3">
      <t>ニッケイジン</t>
    </rPh>
    <rPh sb="9" eb="11">
      <t>キョウカ</t>
    </rPh>
    <rPh sb="11" eb="12">
      <t>ショウ</t>
    </rPh>
    <phoneticPr fontId="2"/>
  </si>
  <si>
    <t>人物交流室
北米第一課</t>
    <rPh sb="0" eb="2">
      <t>ジンブツ</t>
    </rPh>
    <rPh sb="2" eb="5">
      <t>コウリュウシツ</t>
    </rPh>
    <rPh sb="6" eb="8">
      <t>ホクベイ</t>
    </rPh>
    <rPh sb="8" eb="11">
      <t>ダイイチカ</t>
    </rPh>
    <phoneticPr fontId="2"/>
  </si>
  <si>
    <t>○</t>
  </si>
  <si>
    <t>-</t>
  </si>
  <si>
    <t>室長　品田　光彦
課長　石月　英雄</t>
    <rPh sb="0" eb="2">
      <t>シツチョウ</t>
    </rPh>
    <rPh sb="3" eb="5">
      <t>シナダ</t>
    </rPh>
    <rPh sb="6" eb="8">
      <t>テルヒコ</t>
    </rPh>
    <rPh sb="9" eb="11">
      <t>カチョウ</t>
    </rPh>
    <rPh sb="12" eb="13">
      <t>イシ</t>
    </rPh>
    <rPh sb="13" eb="14">
      <t>ツキ</t>
    </rPh>
    <rPh sb="15" eb="17">
      <t>エイユウ</t>
    </rPh>
    <phoneticPr fontId="2"/>
  </si>
  <si>
    <t>－</t>
    <phoneticPr fontId="5"/>
  </si>
  <si>
    <t>外務省設置法第4条第1項</t>
    <rPh sb="0" eb="3">
      <t>ガイムショウ</t>
    </rPh>
    <rPh sb="3" eb="6">
      <t>セッチホウ</t>
    </rPh>
    <rPh sb="6" eb="7">
      <t>ダイ</t>
    </rPh>
    <rPh sb="8" eb="9">
      <t>ジョウ</t>
    </rPh>
    <rPh sb="9" eb="10">
      <t>ダイ</t>
    </rPh>
    <rPh sb="11" eb="12">
      <t>コウ</t>
    </rPh>
    <phoneticPr fontId="25"/>
  </si>
  <si>
    <t>外務報道官・広報文化組織
北米局</t>
    <rPh sb="0" eb="2">
      <t>ガイム</t>
    </rPh>
    <rPh sb="2" eb="5">
      <t>ホウドウカン</t>
    </rPh>
    <rPh sb="6" eb="8">
      <t>コウホウ</t>
    </rPh>
    <rPh sb="8" eb="10">
      <t>ブンカ</t>
    </rPh>
    <rPh sb="10" eb="12">
      <t>ソシキ</t>
    </rPh>
    <rPh sb="13" eb="16">
      <t>ホクベイキョク</t>
    </rPh>
    <phoneticPr fontId="5"/>
  </si>
  <si>
    <t xml:space="preserve">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phoneticPr fontId="5"/>
  </si>
  <si>
    <t xml:space="preserve">
　在米日系人リーダー１０名，在加日系人リーダー５名，及び在米新日系人（日系人と非日系人双方の祖先をもつ子女等）５名をグループ招へいする。
　日系人リーダーについては，皇室，政府関係者，財界関係者，有識者，マスコミ関係者等との意見交換を行う他，我が国文化・社会・宗教・経済等施設の視察や地方視察を行い，日本に対する幅広い理解の増進を図る。
　在米新日系人については，都内・地方視察，外務省訪問，高校訪問・ホームスティを通じ，日本語でのコミュニケーション機会を与えることで，日本の理解促進，日本語学習意欲の増進，及び日系人としてのアイデンティティの増進を図る。</t>
    <rPh sb="255" eb="256">
      <t>オヨ</t>
    </rPh>
    <phoneticPr fontId="5"/>
  </si>
  <si>
    <t>-</t>
    <phoneticPr fontId="5"/>
  </si>
  <si>
    <t>在米日系人</t>
    <rPh sb="0" eb="2">
      <t>ザイベイ</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</si>
  <si>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</si>
  <si>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</si>
  <si>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回</t>
    <rPh sb="0" eb="1">
      <t>カイ</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</si>
  <si>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2" eb="13">
      <t>オヨ</t>
    </rPh>
    <rPh sb="14" eb="15">
      <t>シン</t>
    </rPh>
    <rPh sb="15" eb="18">
      <t>ニッケイジン</t>
    </rPh>
    <rPh sb="23" eb="24">
      <t>ショウ</t>
    </rPh>
    <rPh sb="26" eb="28">
      <t>カイスウ</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</si>
  <si>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</si>
  <si>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</si>
  <si>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２１／３</t>
    <phoneticPr fontId="5"/>
  </si>
  <si>
    <t>１８／３</t>
    <phoneticPr fontId="5"/>
  </si>
  <si>
    <t>２３／３</t>
    <phoneticPr fontId="5"/>
  </si>
  <si>
    <t>２０／３</t>
    <phoneticPr fontId="5"/>
  </si>
  <si>
    <t>現状通り</t>
  </si>
  <si>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</si>
  <si>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接遇費</t>
    <rPh sb="0" eb="2">
      <t>セツグウ</t>
    </rPh>
    <rPh sb="2" eb="3">
      <t>ヒ</t>
    </rPh>
    <phoneticPr fontId="5"/>
  </si>
  <si>
    <t>外部委託</t>
    <rPh sb="0" eb="2">
      <t>ガイブ</t>
    </rPh>
    <rPh sb="2" eb="4">
      <t>イタク</t>
    </rPh>
    <phoneticPr fontId="5"/>
  </si>
  <si>
    <t>A.　国際交流サービス協会</t>
    <rPh sb="3" eb="5">
      <t>コクサイ</t>
    </rPh>
    <rPh sb="5" eb="7">
      <t>コウリュウ</t>
    </rPh>
    <rPh sb="11" eb="13">
      <t>キョウカイ</t>
    </rPh>
    <phoneticPr fontId="5"/>
  </si>
  <si>
    <t>渡航費</t>
    <rPh sb="0" eb="3">
      <t>トコウヒ</t>
    </rPh>
    <phoneticPr fontId="5"/>
  </si>
  <si>
    <t>航空賃</t>
    <rPh sb="0" eb="2">
      <t>コウクウ</t>
    </rPh>
    <rPh sb="2" eb="3">
      <t>チン</t>
    </rPh>
    <phoneticPr fontId="5"/>
  </si>
  <si>
    <t>C.　外国旅行代理店</t>
    <rPh sb="3" eb="5">
      <t>ガイコク</t>
    </rPh>
    <rPh sb="5" eb="7">
      <t>リョコウ</t>
    </rPh>
    <rPh sb="7" eb="10">
      <t>ダイリテン</t>
    </rPh>
    <phoneticPr fontId="5"/>
  </si>
  <si>
    <t>D.　国際フレンドシップ協会</t>
    <rPh sb="3" eb="5">
      <t>コクサイ</t>
    </rPh>
    <rPh sb="12" eb="14">
      <t>キョウカイ</t>
    </rPh>
    <phoneticPr fontId="5"/>
  </si>
  <si>
    <t>航空賃，接遇費</t>
    <rPh sb="0" eb="2">
      <t>コウクウ</t>
    </rPh>
    <rPh sb="2" eb="3">
      <t>チン</t>
    </rPh>
    <rPh sb="4" eb="6">
      <t>セツグウ</t>
    </rPh>
    <rPh sb="6" eb="7">
      <t>ヒ</t>
    </rPh>
    <phoneticPr fontId="5"/>
  </si>
  <si>
    <t>（社）国際交流サービス協会</t>
    <rPh sb="1" eb="2">
      <t>シャ</t>
    </rPh>
    <rPh sb="3" eb="5">
      <t>コクサイ</t>
    </rPh>
    <rPh sb="5" eb="7">
      <t>コウリュウ</t>
    </rPh>
    <rPh sb="11" eb="13">
      <t>キョウカイ</t>
    </rPh>
    <phoneticPr fontId="5"/>
  </si>
  <si>
    <t>国際航空券手配</t>
    <rPh sb="0" eb="2">
      <t>コクサイ</t>
    </rPh>
    <rPh sb="2" eb="5">
      <t>コウクウケン</t>
    </rPh>
    <rPh sb="5" eb="7">
      <t>テハイ</t>
    </rPh>
    <phoneticPr fontId="5"/>
  </si>
  <si>
    <t>随意契約</t>
    <rPh sb="0" eb="2">
      <t>ズイイ</t>
    </rPh>
    <rPh sb="2" eb="4">
      <t>ケイヤク</t>
    </rPh>
    <phoneticPr fontId="5"/>
  </si>
  <si>
    <t>-</t>
    <phoneticPr fontId="5"/>
  </si>
  <si>
    <t>外国旅行代理店</t>
    <rPh sb="0" eb="2">
      <t>ガイコク</t>
    </rPh>
    <rPh sb="2" eb="4">
      <t>リョコウ</t>
    </rPh>
    <rPh sb="4" eb="7">
      <t>ダイリテン</t>
    </rPh>
    <phoneticPr fontId="5"/>
  </si>
  <si>
    <t>国際航空券手配，接遇経費</t>
    <rPh sb="0" eb="2">
      <t>コクサイ</t>
    </rPh>
    <rPh sb="2" eb="5">
      <t>コウクウケン</t>
    </rPh>
    <rPh sb="5" eb="7">
      <t>テハイ</t>
    </rPh>
    <rPh sb="8" eb="10">
      <t>セツグウ</t>
    </rPh>
    <rPh sb="10" eb="12">
      <t>ケイヒ</t>
    </rPh>
    <phoneticPr fontId="5"/>
  </si>
  <si>
    <t>一般競争入札及び企画競争を実施している。</t>
    <rPh sb="0" eb="2">
      <t>イッパン</t>
    </rPh>
    <rPh sb="2" eb="4">
      <t>キョウソウ</t>
    </rPh>
    <rPh sb="4" eb="6">
      <t>ニュウサツ</t>
    </rPh>
    <rPh sb="6" eb="7">
      <t>オヨ</t>
    </rPh>
    <rPh sb="8" eb="10">
      <t>キカク</t>
    </rPh>
    <rPh sb="10" eb="12">
      <t>キョウソウ</t>
    </rPh>
    <rPh sb="13" eb="15">
      <t>ジッシ</t>
    </rPh>
    <phoneticPr fontId="5"/>
  </si>
  <si>
    <t>‐</t>
  </si>
  <si>
    <t>-</t>
    <phoneticPr fontId="5"/>
  </si>
  <si>
    <t>多層的な日米・日加関係の構築へ貢献せしめることを目的としていることから，国が実施すべき事業である。</t>
    <rPh sb="0" eb="2">
      <t>タソウ</t>
    </rPh>
    <rPh sb="2" eb="3">
      <t>テキ</t>
    </rPh>
    <rPh sb="4" eb="5">
      <t>ニチ</t>
    </rPh>
    <rPh sb="5" eb="6">
      <t>コメ</t>
    </rPh>
    <rPh sb="7" eb="8">
      <t>ニチ</t>
    </rPh>
    <rPh sb="8" eb="9">
      <t>カ</t>
    </rPh>
    <rPh sb="9" eb="11">
      <t>カンケイ</t>
    </rPh>
    <rPh sb="12" eb="14">
      <t>コウチク</t>
    </rPh>
    <rPh sb="15" eb="17">
      <t>コウケン</t>
    </rPh>
    <rPh sb="24" eb="26">
      <t>モクテキ</t>
    </rPh>
    <rPh sb="36" eb="37">
      <t>クニ</t>
    </rPh>
    <rPh sb="38" eb="40">
      <t>ジッシ</t>
    </rPh>
    <rPh sb="43" eb="45">
      <t>ジギョウ</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</si>
  <si>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</si>
  <si>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</si>
  <si>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</si>
  <si>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将来の日米・日加関係を担う有望な次世代リーダーの招へいは，人的交流事業の促進として各界から要望が多い。</t>
    <rPh sb="0" eb="2">
      <t>ショウライ</t>
    </rPh>
    <rPh sb="3" eb="4">
      <t>ニチ</t>
    </rPh>
    <rPh sb="4" eb="5">
      <t>コメ</t>
    </rPh>
    <rPh sb="6" eb="7">
      <t>ニチ</t>
    </rPh>
    <rPh sb="7" eb="8">
      <t>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</si>
  <si>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</si>
  <si>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</si>
  <si>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</si>
  <si>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</si>
  <si>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</si>
  <si>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</si>
  <si>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t>
    <phoneticPr fontId="5"/>
  </si>
  <si>
    <t>招へい後の調査等で効果のあった人数の割合。</t>
    <rPh sb="0" eb="1">
      <t>ショウ</t>
    </rPh>
    <rPh sb="3" eb="4">
      <t>ゴ</t>
    </rPh>
    <rPh sb="5" eb="7">
      <t>チョウサ</t>
    </rPh>
    <rPh sb="7" eb="8">
      <t>トウ</t>
    </rPh>
    <rPh sb="9" eb="11">
      <t>コウカ</t>
    </rPh>
    <rPh sb="15" eb="17">
      <t>ニンズウ</t>
    </rPh>
    <rPh sb="18" eb="20">
      <t>ワリアイ</t>
    </rPh>
    <phoneticPr fontId="5"/>
  </si>
  <si>
    <t>フォローアップ調査を行い，当初の目的を達成し「効果があった」と判断する人数の割合を１００％に近づける。</t>
    <rPh sb="10" eb="11">
      <t>オコナ</t>
    </rPh>
    <rPh sb="13" eb="15">
      <t>トウショ</t>
    </rPh>
    <rPh sb="16" eb="18">
      <t>モクテキ</t>
    </rPh>
    <rPh sb="19" eb="21">
      <t>タッセイ</t>
    </rPh>
    <rPh sb="31" eb="33">
      <t>ハンダン</t>
    </rPh>
    <rPh sb="35" eb="37">
      <t>ニンズウ</t>
    </rPh>
    <rPh sb="38" eb="40">
      <t>ワリアイ</t>
    </rPh>
    <rPh sb="46" eb="48">
      <t>チカズ</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</si>
  <si>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</si>
  <si>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B.　ANA　Sales Americans</t>
    <phoneticPr fontId="5"/>
  </si>
  <si>
    <t>ANA Sales Americas</t>
    <phoneticPr fontId="5"/>
  </si>
  <si>
    <t>（社）国際フレンドシップ協会</t>
    <rPh sb="1" eb="2">
      <t>シャ</t>
    </rPh>
    <rPh sb="3" eb="5">
      <t>コクサイ</t>
    </rPh>
    <rPh sb="12" eb="14">
      <t>キョウカイ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</si>
  <si>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2"/>
  </si>
  <si>
    <t>-</t>
    <phoneticPr fontId="5"/>
  </si>
  <si>
    <t>招へい人数の変更に伴う増額。</t>
    <rPh sb="0" eb="1">
      <t>ショウ</t>
    </rPh>
    <rPh sb="3" eb="5">
      <t>ニンズウ</t>
    </rPh>
    <rPh sb="6" eb="8">
      <t>ヘンコウ</t>
    </rPh>
    <rPh sb="9" eb="10">
      <t>トモナ</t>
    </rPh>
    <rPh sb="11" eb="13">
      <t>ゾウガク</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</si>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</sst>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139</xdr:row>
      <xdr:rowOff>352425</xdr:rowOff>
    </xdr:from>
    <xdr:to>
      <xdr:col>30</xdr:col>
      <xdr:colOff>99225</xdr:colOff>
      <xdr:row>142</xdr:row>
      <xdr:rowOff>166575</xdr:rowOff>
    </xdr:to>
    <xdr:sp macro="" textlink="">
      <xdr:nvSpPr>
        <xdr:cNvPr id="39" name="正方形/長方形 38"/>
        <xdr:cNvSpPr/>
      </xdr:nvSpPr>
      <xdr:spPr>
        <a:xfrm>
          <a:off x="3800475" y="3717607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２３百万円</a:t>
          </a:r>
        </a:p>
      </xdr:txBody>
    </xdr:sp>
    <xdr:clientData/>
  </xdr:twoCellAnchor>
  <xdr:twoCellAnchor>
    <xdr:from>
      <xdr:col>8</xdr:col>
      <xdr:colOff>9526</xdr:colOff>
      <xdr:row>147</xdr:row>
      <xdr:rowOff>19050</xdr:rowOff>
    </xdr:from>
    <xdr:to>
      <xdr:col>17</xdr:col>
      <xdr:colOff>108751</xdr:colOff>
      <xdr:row>149</xdr:row>
      <xdr:rowOff>195150</xdr:rowOff>
    </xdr:to>
    <xdr:sp macro="" textlink="">
      <xdr:nvSpPr>
        <xdr:cNvPr id="41" name="正方形/長方形 40"/>
        <xdr:cNvSpPr/>
      </xdr:nvSpPr>
      <xdr:spPr>
        <a:xfrm>
          <a:off x="1457326" y="39738300"/>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7</xdr:col>
      <xdr:colOff>180502</xdr:colOff>
      <xdr:row>146</xdr:row>
      <xdr:rowOff>153772</xdr:rowOff>
    </xdr:from>
    <xdr:to>
      <xdr:col>13</xdr:col>
      <xdr:colOff>174652</xdr:colOff>
      <xdr:row>147</xdr:row>
      <xdr:rowOff>7822</xdr:rowOff>
    </xdr:to>
    <xdr:sp macro="" textlink="">
      <xdr:nvSpPr>
        <xdr:cNvPr id="42" name="テキスト ボックス 41"/>
        <xdr:cNvSpPr txBox="1"/>
      </xdr:nvSpPr>
      <xdr:spPr>
        <a:xfrm rot="10800000" flipV="1">
          <a:off x="1447327" y="39511072"/>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8</xdr:col>
      <xdr:colOff>47624</xdr:colOff>
      <xdr:row>149</xdr:row>
      <xdr:rowOff>333375</xdr:rowOff>
    </xdr:from>
    <xdr:to>
      <xdr:col>17</xdr:col>
      <xdr:colOff>38849</xdr:colOff>
      <xdr:row>151</xdr:row>
      <xdr:rowOff>149475</xdr:rowOff>
    </xdr:to>
    <xdr:sp macro="" textlink="">
      <xdr:nvSpPr>
        <xdr:cNvPr id="44" name="大かっこ 43"/>
        <xdr:cNvSpPr/>
      </xdr:nvSpPr>
      <xdr:spPr>
        <a:xfrm>
          <a:off x="1495424" y="40776525"/>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在米・在加日系人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18</xdr:col>
      <xdr:colOff>28574</xdr:colOff>
      <xdr:row>147</xdr:row>
      <xdr:rowOff>9524</xdr:rowOff>
    </xdr:from>
    <xdr:to>
      <xdr:col>27</xdr:col>
      <xdr:colOff>127799</xdr:colOff>
      <xdr:row>149</xdr:row>
      <xdr:rowOff>185624</xdr:rowOff>
    </xdr:to>
    <xdr:sp macro="" textlink="">
      <xdr:nvSpPr>
        <xdr:cNvPr id="45" name="正方形/長方形 44"/>
        <xdr:cNvSpPr/>
      </xdr:nvSpPr>
      <xdr:spPr>
        <a:xfrm>
          <a:off x="3286124" y="39728774"/>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ANA</a:t>
          </a:r>
          <a:r>
            <a:rPr kumimoji="1" lang="ja-JP" altLang="en-US" sz="1100">
              <a:solidFill>
                <a:sysClr val="windowText" lastClr="000000"/>
              </a:solidFill>
            </a:rPr>
            <a:t>　</a:t>
          </a:r>
          <a:r>
            <a:rPr kumimoji="1" lang="en-US" altLang="ja-JP" sz="1100">
              <a:solidFill>
                <a:sysClr val="windowText" lastClr="000000"/>
              </a:solidFill>
            </a:rPr>
            <a:t>Sales</a:t>
          </a:r>
          <a:r>
            <a:rPr kumimoji="1" lang="en-US" altLang="ja-JP" sz="1100" baseline="0">
              <a:solidFill>
                <a:sysClr val="windowText" lastClr="000000"/>
              </a:solidFill>
            </a:rPr>
            <a:t>  Americas</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18</xdr:col>
      <xdr:colOff>161926</xdr:colOff>
      <xdr:row>146</xdr:row>
      <xdr:rowOff>104775</xdr:rowOff>
    </xdr:from>
    <xdr:to>
      <xdr:col>24</xdr:col>
      <xdr:colOff>156076</xdr:colOff>
      <xdr:row>146</xdr:row>
      <xdr:rowOff>320775</xdr:rowOff>
    </xdr:to>
    <xdr:sp macro="" textlink="">
      <xdr:nvSpPr>
        <xdr:cNvPr id="46" name="テキスト ボックス 45"/>
        <xdr:cNvSpPr txBox="1"/>
      </xdr:nvSpPr>
      <xdr:spPr>
        <a:xfrm>
          <a:off x="3419476" y="394620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66676</xdr:colOff>
      <xdr:row>149</xdr:row>
      <xdr:rowOff>323849</xdr:rowOff>
    </xdr:from>
    <xdr:to>
      <xdr:col>27</xdr:col>
      <xdr:colOff>57901</xdr:colOff>
      <xdr:row>151</xdr:row>
      <xdr:rowOff>139949</xdr:rowOff>
    </xdr:to>
    <xdr:sp macro="" textlink="">
      <xdr:nvSpPr>
        <xdr:cNvPr id="47" name="大かっこ 46"/>
        <xdr:cNvSpPr/>
      </xdr:nvSpPr>
      <xdr:spPr>
        <a:xfrm>
          <a:off x="3324226" y="40766999"/>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28</xdr:col>
      <xdr:colOff>57150</xdr:colOff>
      <xdr:row>147</xdr:row>
      <xdr:rowOff>19050</xdr:rowOff>
    </xdr:from>
    <xdr:to>
      <xdr:col>37</xdr:col>
      <xdr:colOff>156375</xdr:colOff>
      <xdr:row>149</xdr:row>
      <xdr:rowOff>195150</xdr:rowOff>
    </xdr:to>
    <xdr:sp macro="" textlink="">
      <xdr:nvSpPr>
        <xdr:cNvPr id="48" name="正方形/長方形 47"/>
        <xdr:cNvSpPr/>
      </xdr:nvSpPr>
      <xdr:spPr>
        <a:xfrm>
          <a:off x="5124450" y="39738300"/>
          <a:ext cx="1728000" cy="900000"/>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Ｃ．外国旅行代理店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28</xdr:col>
      <xdr:colOff>133350</xdr:colOff>
      <xdr:row>146</xdr:row>
      <xdr:rowOff>104774</xdr:rowOff>
    </xdr:from>
    <xdr:to>
      <xdr:col>34</xdr:col>
      <xdr:colOff>127500</xdr:colOff>
      <xdr:row>146</xdr:row>
      <xdr:rowOff>320774</xdr:rowOff>
    </xdr:to>
    <xdr:sp macro="" textlink="">
      <xdr:nvSpPr>
        <xdr:cNvPr id="49" name="テキスト ボックス 48"/>
        <xdr:cNvSpPr txBox="1"/>
      </xdr:nvSpPr>
      <xdr:spPr>
        <a:xfrm>
          <a:off x="5200650" y="39462074"/>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39</xdr:col>
      <xdr:colOff>161926</xdr:colOff>
      <xdr:row>147</xdr:row>
      <xdr:rowOff>19049</xdr:rowOff>
    </xdr:from>
    <xdr:to>
      <xdr:col>49</xdr:col>
      <xdr:colOff>80176</xdr:colOff>
      <xdr:row>149</xdr:row>
      <xdr:rowOff>195149</xdr:rowOff>
    </xdr:to>
    <xdr:sp macro="" textlink="">
      <xdr:nvSpPr>
        <xdr:cNvPr id="51" name="正方形/長方形 50"/>
        <xdr:cNvSpPr/>
      </xdr:nvSpPr>
      <xdr:spPr>
        <a:xfrm>
          <a:off x="7219951" y="39738299"/>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Ｄ．社団法人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39</xdr:col>
      <xdr:colOff>171450</xdr:colOff>
      <xdr:row>146</xdr:row>
      <xdr:rowOff>104774</xdr:rowOff>
    </xdr:from>
    <xdr:to>
      <xdr:col>45</xdr:col>
      <xdr:colOff>165600</xdr:colOff>
      <xdr:row>146</xdr:row>
      <xdr:rowOff>320774</xdr:rowOff>
    </xdr:to>
    <xdr:sp macro="" textlink="">
      <xdr:nvSpPr>
        <xdr:cNvPr id="52" name="テキスト ボックス 51"/>
        <xdr:cNvSpPr txBox="1"/>
      </xdr:nvSpPr>
      <xdr:spPr>
        <a:xfrm>
          <a:off x="7229475" y="39462074"/>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114301</xdr:colOff>
      <xdr:row>144</xdr:row>
      <xdr:rowOff>9525</xdr:rowOff>
    </xdr:from>
    <xdr:to>
      <xdr:col>45</xdr:col>
      <xdr:colOff>83101</xdr:colOff>
      <xdr:row>144</xdr:row>
      <xdr:rowOff>19051</xdr:rowOff>
    </xdr:to>
    <xdr:cxnSp macro="">
      <xdr:nvCxnSpPr>
        <xdr:cNvPr id="54" name="直線コネクタ 53"/>
        <xdr:cNvCxnSpPr/>
      </xdr:nvCxnSpPr>
      <xdr:spPr>
        <a:xfrm flipH="1">
          <a:off x="2466976" y="38642925"/>
          <a:ext cx="5760000" cy="952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142</xdr:row>
      <xdr:rowOff>171449</xdr:rowOff>
    </xdr:from>
    <xdr:to>
      <xdr:col>25</xdr:col>
      <xdr:colOff>18482</xdr:colOff>
      <xdr:row>146</xdr:row>
      <xdr:rowOff>343649</xdr:rowOff>
    </xdr:to>
    <xdr:cxnSp macro="">
      <xdr:nvCxnSpPr>
        <xdr:cNvPr id="55" name="直線矢印コネクタ 54"/>
        <xdr:cNvCxnSpPr/>
      </xdr:nvCxnSpPr>
      <xdr:spPr>
        <a:xfrm>
          <a:off x="4533900" y="38080949"/>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85725</xdr:colOff>
      <xdr:row>143</xdr:row>
      <xdr:rowOff>361949</xdr:rowOff>
    </xdr:from>
    <xdr:to>
      <xdr:col>45</xdr:col>
      <xdr:colOff>94682</xdr:colOff>
      <xdr:row>146</xdr:row>
      <xdr:rowOff>356099</xdr:rowOff>
    </xdr:to>
    <xdr:cxnSp macro="">
      <xdr:nvCxnSpPr>
        <xdr:cNvPr id="63" name="直線矢印コネクタ 62"/>
        <xdr:cNvCxnSpPr/>
      </xdr:nvCxnSpPr>
      <xdr:spPr>
        <a:xfrm>
          <a:off x="8229600" y="38633399"/>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144</xdr:row>
      <xdr:rowOff>9525</xdr:rowOff>
    </xdr:from>
    <xdr:to>
      <xdr:col>34</xdr:col>
      <xdr:colOff>8957</xdr:colOff>
      <xdr:row>147</xdr:row>
      <xdr:rowOff>3675</xdr:rowOff>
    </xdr:to>
    <xdr:cxnSp macro="">
      <xdr:nvCxnSpPr>
        <xdr:cNvPr id="64" name="直線矢印コネクタ 63"/>
        <xdr:cNvCxnSpPr/>
      </xdr:nvCxnSpPr>
      <xdr:spPr>
        <a:xfrm>
          <a:off x="6153150" y="3864292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144</xdr:row>
      <xdr:rowOff>9525</xdr:rowOff>
    </xdr:from>
    <xdr:to>
      <xdr:col>13</xdr:col>
      <xdr:colOff>132782</xdr:colOff>
      <xdr:row>147</xdr:row>
      <xdr:rowOff>3675</xdr:rowOff>
    </xdr:to>
    <xdr:cxnSp macro="">
      <xdr:nvCxnSpPr>
        <xdr:cNvPr id="65" name="直線矢印コネクタ 64"/>
        <xdr:cNvCxnSpPr/>
      </xdr:nvCxnSpPr>
      <xdr:spPr>
        <a:xfrm>
          <a:off x="2476500" y="3864292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149</xdr:row>
      <xdr:rowOff>304800</xdr:rowOff>
    </xdr:from>
    <xdr:to>
      <xdr:col>37</xdr:col>
      <xdr:colOff>115050</xdr:colOff>
      <xdr:row>151</xdr:row>
      <xdr:rowOff>120900</xdr:rowOff>
    </xdr:to>
    <xdr:sp macro="" textlink="">
      <xdr:nvSpPr>
        <xdr:cNvPr id="22" name="大かっこ 21"/>
        <xdr:cNvSpPr/>
      </xdr:nvSpPr>
      <xdr:spPr>
        <a:xfrm>
          <a:off x="5191125" y="40747950"/>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40</xdr:col>
      <xdr:colOff>28575</xdr:colOff>
      <xdr:row>149</xdr:row>
      <xdr:rowOff>285750</xdr:rowOff>
    </xdr:from>
    <xdr:to>
      <xdr:col>49</xdr:col>
      <xdr:colOff>19800</xdr:colOff>
      <xdr:row>151</xdr:row>
      <xdr:rowOff>281850</xdr:rowOff>
    </xdr:to>
    <xdr:sp macro="" textlink="">
      <xdr:nvSpPr>
        <xdr:cNvPr id="23" name="大かっこ 22"/>
        <xdr:cNvSpPr/>
      </xdr:nvSpPr>
      <xdr:spPr>
        <a:xfrm>
          <a:off x="7267575" y="4072890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462</v>
      </c>
      <c r="AR2" s="687"/>
      <c r="AS2" s="68" t="str">
        <f>IF(OR(AQ2="　", AQ2=""), "", "-")</f>
        <v/>
      </c>
      <c r="AT2" s="688">
        <v>80</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212</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527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26</v>
      </c>
      <c r="Q13" s="185"/>
      <c r="R13" s="185"/>
      <c r="S13" s="185"/>
      <c r="T13" s="185"/>
      <c r="U13" s="185"/>
      <c r="V13" s="186"/>
      <c r="W13" s="184">
        <v>21</v>
      </c>
      <c r="X13" s="185"/>
      <c r="Y13" s="185"/>
      <c r="Z13" s="185"/>
      <c r="AA13" s="185"/>
      <c r="AB13" s="185"/>
      <c r="AC13" s="186"/>
      <c r="AD13" s="184">
        <v>20</v>
      </c>
      <c r="AE13" s="185"/>
      <c r="AF13" s="185"/>
      <c r="AG13" s="185"/>
      <c r="AH13" s="185"/>
      <c r="AI13" s="185"/>
      <c r="AJ13" s="186"/>
      <c r="AK13" s="184">
        <v>20</v>
      </c>
      <c r="AL13" s="185"/>
      <c r="AM13" s="185"/>
      <c r="AN13" s="185"/>
      <c r="AO13" s="185"/>
      <c r="AP13" s="185"/>
      <c r="AQ13" s="186"/>
      <c r="AR13" s="198">
        <v>26</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t="s">
        <v>471</v>
      </c>
      <c r="AE14" s="185"/>
      <c r="AF14" s="185"/>
      <c r="AG14" s="185"/>
      <c r="AH14" s="185"/>
      <c r="AI14" s="185"/>
      <c r="AJ14" s="186"/>
      <c r="AK14" s="184" t="s">
        <v>528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478</v>
      </c>
      <c r="AL15" s="185"/>
      <c r="AM15" s="185"/>
      <c r="AN15" s="185"/>
      <c r="AO15" s="185"/>
      <c r="AP15" s="185"/>
      <c r="AQ15" s="186"/>
      <c r="AR15" s="184" t="s">
        <v>528</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471</v>
      </c>
      <c r="AE16" s="185"/>
      <c r="AF16" s="185"/>
      <c r="AG16" s="185"/>
      <c r="AH16" s="185"/>
      <c r="AI16" s="185"/>
      <c r="AJ16" s="186"/>
      <c r="AK16" s="184" t="s">
        <v>528</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528</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26</v>
      </c>
      <c r="Q18" s="656"/>
      <c r="R18" s="656"/>
      <c r="S18" s="656"/>
      <c r="T18" s="656"/>
      <c r="U18" s="656"/>
      <c r="V18" s="657"/>
      <c r="W18" s="655">
        <f>SUM(W13:AC17)</f>
        <v>21</v>
      </c>
      <c r="X18" s="656"/>
      <c r="Y18" s="656"/>
      <c r="Z18" s="656"/>
      <c r="AA18" s="656"/>
      <c r="AB18" s="656"/>
      <c r="AC18" s="657"/>
      <c r="AD18" s="655">
        <f t="shared" ref="AD18" si="0">SUM(AD13:AJ17)</f>
        <v>20</v>
      </c>
      <c r="AE18" s="656"/>
      <c r="AF18" s="656"/>
      <c r="AG18" s="656"/>
      <c r="AH18" s="656"/>
      <c r="AI18" s="656"/>
      <c r="AJ18" s="657"/>
      <c r="AK18" s="655">
        <f t="shared" ref="AK18" si="1">SUM(AK13:AQ17)</f>
        <v>20</v>
      </c>
      <c r="AL18" s="656"/>
      <c r="AM18" s="656"/>
      <c r="AN18" s="656"/>
      <c r="AO18" s="656"/>
      <c r="AP18" s="656"/>
      <c r="AQ18" s="657"/>
      <c r="AR18" s="655">
        <f t="shared" ref="AR18" si="2">SUM(AR13:AX17)</f>
        <v>26</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21</v>
      </c>
      <c r="Q19" s="185"/>
      <c r="R19" s="185"/>
      <c r="S19" s="185"/>
      <c r="T19" s="185"/>
      <c r="U19" s="185"/>
      <c r="V19" s="186"/>
      <c r="W19" s="184">
        <v>18</v>
      </c>
      <c r="X19" s="185"/>
      <c r="Y19" s="185"/>
      <c r="Z19" s="185"/>
      <c r="AA19" s="185"/>
      <c r="AB19" s="185"/>
      <c r="AC19" s="186"/>
      <c r="AD19" s="184">
        <v>23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0.80769230769230771</v>
      </c>
      <c r="Q20" s="659"/>
      <c r="R20" s="659"/>
      <c r="S20" s="659"/>
      <c r="T20" s="659"/>
      <c r="U20" s="659"/>
      <c r="V20" s="659"/>
      <c r="W20" s="659">
        <f>IF(W18=0, "-", W19/W18)</f>
        <v>0.8571428571428571</v>
      </c>
      <c r="X20" s="659"/>
      <c r="Y20" s="659"/>
      <c r="Z20" s="659"/>
      <c r="AA20" s="659"/>
      <c r="AB20" s="659"/>
      <c r="AC20" s="659"/>
      <c r="AD20" s="659">
        <f>IF(AD18=0, "-", AD19/AD18)</f>
        <v>1.1499999999999999</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522</v>
      </c>
      <c r="H23" s="84"/>
      <c r="I23" s="84"/>
      <c r="J23" s="84"/>
      <c r="K23" s="84"/>
      <c r="L23" s="84"/>
      <c r="M23" s="84"/>
      <c r="N23" s="84"/>
      <c r="O23" s="85"/>
      <c r="P23" s="228" t="s">
        <v>521</v>
      </c>
      <c r="Q23" s="243"/>
      <c r="R23" s="243"/>
      <c r="S23" s="243"/>
      <c r="T23" s="243"/>
      <c r="U23" s="243"/>
      <c r="V23" s="243"/>
      <c r="W23" s="243"/>
      <c r="X23" s="244"/>
      <c r="Y23" s="237" t="s">
        <v>14</v>
      </c>
      <c r="Z23" s="238"/>
      <c r="AA23" s="239"/>
      <c r="AB23" s="176" t="s">
        <v>520</v>
      </c>
      <c r="AC23" s="177"/>
      <c r="AD23" s="177"/>
      <c r="AE23" s="97">
        <v>100</v>
      </c>
      <c r="AF23" s="98"/>
      <c r="AG23" s="98"/>
      <c r="AH23" s="98"/>
      <c r="AI23" s="99"/>
      <c r="AJ23" s="97">
        <v>100</v>
      </c>
      <c r="AK23" s="98"/>
      <c r="AL23" s="98"/>
      <c r="AM23" s="98"/>
      <c r="AN23" s="99"/>
      <c r="AO23" s="97">
        <v>100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16</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357"/>
    </row>
    <row r="25" spans="1:50" ht="61.9"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15"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15" customHeight="1" x14ac:dyDescent="0.15">
      <c r="A68" s="534"/>
      <c r="B68" s="535"/>
      <c r="C68" s="535"/>
      <c r="D68" s="535"/>
      <c r="E68" s="535"/>
      <c r="F68" s="536"/>
      <c r="G68" s="228" t="s">
        <v>483</v>
      </c>
      <c r="H68" s="243"/>
      <c r="I68" s="243"/>
      <c r="J68" s="243"/>
      <c r="K68" s="243"/>
      <c r="L68" s="243"/>
      <c r="M68" s="243"/>
      <c r="N68" s="243"/>
      <c r="O68" s="243"/>
      <c r="P68" s="243"/>
      <c r="Q68" s="243"/>
      <c r="R68" s="243"/>
      <c r="S68" s="243"/>
      <c r="T68" s="243"/>
      <c r="U68" s="243"/>
      <c r="V68" s="243"/>
      <c r="W68" s="243"/>
      <c r="X68" s="244"/>
      <c r="Y68" s="624" t="s">
        <v>66</v>
      </c>
      <c r="Z68" s="625"/>
      <c r="AA68" s="626"/>
      <c r="AB68" s="120" t="s">
        <v>482</v>
      </c>
      <c r="AC68" s="121"/>
      <c r="AD68" s="122"/>
      <c r="AE68" s="97">
        <v>3</v>
      </c>
      <c r="AF68" s="98"/>
      <c r="AG68" s="98"/>
      <c r="AH68" s="98"/>
      <c r="AI68" s="99"/>
      <c r="AJ68" s="97">
        <v>3</v>
      </c>
      <c r="AK68" s="98"/>
      <c r="AL68" s="98"/>
      <c r="AM68" s="98"/>
      <c r="AN68" s="99"/>
      <c r="AO68" s="97">
        <v>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1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1.9"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1" t="s">
        <v>485</v>
      </c>
      <c r="AC83" s="124"/>
      <c r="AD83" s="125"/>
      <c r="AE83" s="214">
        <v>7</v>
      </c>
      <c r="AF83" s="215"/>
      <c r="AG83" s="215"/>
      <c r="AH83" s="215"/>
      <c r="AI83" s="215"/>
      <c r="AJ83" s="214">
        <v>6</v>
      </c>
      <c r="AK83" s="215"/>
      <c r="AL83" s="215"/>
      <c r="AM83" s="215"/>
      <c r="AN83" s="215"/>
      <c r="AO83" s="214">
        <v>7.7</v>
      </c>
      <c r="AP83" s="215"/>
      <c r="AQ83" s="215"/>
      <c r="AR83" s="215"/>
      <c r="AS83" s="215"/>
      <c r="AT83" s="97">
        <v>6.7</v>
      </c>
      <c r="AU83" s="98"/>
      <c r="AV83" s="98"/>
      <c r="AW83" s="98"/>
      <c r="AX83" s="357"/>
    </row>
    <row r="84" spans="1:60" ht="22.1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672" t="s">
        <v>486</v>
      </c>
      <c r="AF84" s="101"/>
      <c r="AG84" s="101"/>
      <c r="AH84" s="101"/>
      <c r="AI84" s="102"/>
      <c r="AJ84" s="673" t="s">
        <v>487</v>
      </c>
      <c r="AK84" s="101"/>
      <c r="AL84" s="101"/>
      <c r="AM84" s="101"/>
      <c r="AN84" s="102"/>
      <c r="AO84" s="673" t="s">
        <v>488</v>
      </c>
      <c r="AP84" s="101"/>
      <c r="AQ84" s="101"/>
      <c r="AR84" s="101"/>
      <c r="AS84" s="102"/>
      <c r="AT84" s="673"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479</v>
      </c>
      <c r="D98" s="541"/>
      <c r="E98" s="541"/>
      <c r="F98" s="541"/>
      <c r="G98" s="541"/>
      <c r="H98" s="541"/>
      <c r="I98" s="541"/>
      <c r="J98" s="541"/>
      <c r="K98" s="542"/>
      <c r="L98" s="184">
        <v>11</v>
      </c>
      <c r="M98" s="185"/>
      <c r="N98" s="185"/>
      <c r="O98" s="185"/>
      <c r="P98" s="185"/>
      <c r="Q98" s="186"/>
      <c r="R98" s="184">
        <v>17</v>
      </c>
      <c r="S98" s="185"/>
      <c r="T98" s="185"/>
      <c r="U98" s="185"/>
      <c r="V98" s="185"/>
      <c r="W98" s="186"/>
      <c r="X98" s="71" t="s">
        <v>529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480</v>
      </c>
      <c r="D99" s="604"/>
      <c r="E99" s="604"/>
      <c r="F99" s="604"/>
      <c r="G99" s="604"/>
      <c r="H99" s="604"/>
      <c r="I99" s="604"/>
      <c r="J99" s="604"/>
      <c r="K99" s="605"/>
      <c r="L99" s="184">
        <v>6</v>
      </c>
      <c r="M99" s="185"/>
      <c r="N99" s="185"/>
      <c r="O99" s="185"/>
      <c r="P99" s="185"/>
      <c r="Q99" s="186"/>
      <c r="R99" s="184">
        <v>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t="s">
        <v>481</v>
      </c>
      <c r="D100" s="604"/>
      <c r="E100" s="604"/>
      <c r="F100" s="604"/>
      <c r="G100" s="604"/>
      <c r="H100" s="604"/>
      <c r="I100" s="604"/>
      <c r="J100" s="604"/>
      <c r="K100" s="605"/>
      <c r="L100" s="184">
        <v>3</v>
      </c>
      <c r="M100" s="185"/>
      <c r="N100" s="185"/>
      <c r="O100" s="185"/>
      <c r="P100" s="185"/>
      <c r="Q100" s="186"/>
      <c r="R100" s="184">
        <v>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20</v>
      </c>
      <c r="M104" s="601"/>
      <c r="N104" s="601"/>
      <c r="O104" s="601"/>
      <c r="P104" s="601"/>
      <c r="Q104" s="602"/>
      <c r="R104" s="600">
        <f>SUM(R98:W103)</f>
        <v>26</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7" t="s">
        <v>513</v>
      </c>
      <c r="AH108" s="348"/>
      <c r="AI108" s="348"/>
      <c r="AJ108" s="348"/>
      <c r="AK108" s="348"/>
      <c r="AL108" s="348"/>
      <c r="AM108" s="348"/>
      <c r="AN108" s="348"/>
      <c r="AO108" s="348"/>
      <c r="AP108" s="348"/>
      <c r="AQ108" s="348"/>
      <c r="AR108" s="348"/>
      <c r="AS108" s="348"/>
      <c r="AT108" s="348"/>
      <c r="AU108" s="348"/>
      <c r="AV108" s="348"/>
      <c r="AW108" s="348"/>
      <c r="AX108" s="349"/>
    </row>
    <row r="109" spans="1:50" ht="36"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470</v>
      </c>
      <c r="AE109" s="303"/>
      <c r="AF109" s="303"/>
      <c r="AG109" s="347" t="s">
        <v>509</v>
      </c>
      <c r="AH109" s="348"/>
      <c r="AI109" s="348"/>
      <c r="AJ109" s="348"/>
      <c r="AK109" s="348"/>
      <c r="AL109" s="348"/>
      <c r="AM109" s="348"/>
      <c r="AN109" s="348"/>
      <c r="AO109" s="348"/>
      <c r="AP109" s="348"/>
      <c r="AQ109" s="348"/>
      <c r="AR109" s="348"/>
      <c r="AS109" s="348"/>
      <c r="AT109" s="348"/>
      <c r="AU109" s="348"/>
      <c r="AV109" s="348"/>
      <c r="AW109" s="348"/>
      <c r="AX109" s="349"/>
    </row>
    <row r="110" spans="1:50" ht="36.6"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470</v>
      </c>
      <c r="AE110" s="333"/>
      <c r="AF110" s="333"/>
      <c r="AG110" s="342" t="s">
        <v>519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470</v>
      </c>
      <c r="AE111" s="277"/>
      <c r="AF111" s="277"/>
      <c r="AG111" s="279" t="s">
        <v>506</v>
      </c>
      <c r="AH111" s="280"/>
      <c r="AI111" s="280"/>
      <c r="AJ111" s="280"/>
      <c r="AK111" s="280"/>
      <c r="AL111" s="280"/>
      <c r="AM111" s="280"/>
      <c r="AN111" s="280"/>
      <c r="AO111" s="280"/>
      <c r="AP111" s="280"/>
      <c r="AQ111" s="280"/>
      <c r="AR111" s="280"/>
      <c r="AS111" s="280"/>
      <c r="AT111" s="280"/>
      <c r="AU111" s="280"/>
      <c r="AV111" s="280"/>
      <c r="AW111" s="280"/>
      <c r="AX111" s="281"/>
    </row>
    <row r="112" spans="1:50" ht="36"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470</v>
      </c>
      <c r="AE112" s="303"/>
      <c r="AF112" s="303"/>
      <c r="AG112" s="282" t="s">
        <v>514</v>
      </c>
      <c r="AH112" s="259"/>
      <c r="AI112" s="259"/>
      <c r="AJ112" s="259"/>
      <c r="AK112" s="259"/>
      <c r="AL112" s="259"/>
      <c r="AM112" s="259"/>
      <c r="AN112" s="259"/>
      <c r="AO112" s="259"/>
      <c r="AP112" s="259"/>
      <c r="AQ112" s="259"/>
      <c r="AR112" s="259"/>
      <c r="AS112" s="259"/>
      <c r="AT112" s="259"/>
      <c r="AU112" s="259"/>
      <c r="AV112" s="259"/>
      <c r="AW112" s="259"/>
      <c r="AX112" s="283"/>
    </row>
    <row r="113" spans="1:64" ht="36"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515</v>
      </c>
      <c r="AH113" s="259"/>
      <c r="AI113" s="259"/>
      <c r="AJ113" s="259"/>
      <c r="AK113" s="259"/>
      <c r="AL113" s="259"/>
      <c r="AM113" s="259"/>
      <c r="AN113" s="259"/>
      <c r="AO113" s="259"/>
      <c r="AP113" s="259"/>
      <c r="AQ113" s="259"/>
      <c r="AR113" s="259"/>
      <c r="AS113" s="259"/>
      <c r="AT113" s="259"/>
      <c r="AU113" s="259"/>
      <c r="AV113" s="259"/>
      <c r="AW113" s="259"/>
      <c r="AX113" s="283"/>
    </row>
    <row r="114" spans="1:64" ht="35.45000000000000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470</v>
      </c>
      <c r="AE114" s="303"/>
      <c r="AF114" s="303"/>
      <c r="AG114" s="282" t="s">
        <v>511</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510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507</v>
      </c>
      <c r="AE116" s="262"/>
      <c r="AF116" s="262"/>
      <c r="AG116" s="589" t="s">
        <v>508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5.45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512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516</v>
      </c>
      <c r="AH118" s="280"/>
      <c r="AI118" s="280"/>
      <c r="AJ118" s="280"/>
      <c r="AK118" s="280"/>
      <c r="AL118" s="280"/>
      <c r="AM118" s="280"/>
      <c r="AN118" s="280"/>
      <c r="AO118" s="280"/>
      <c r="AP118" s="280"/>
      <c r="AQ118" s="280"/>
      <c r="AR118" s="280"/>
      <c r="AS118" s="280"/>
      <c r="AT118" s="280"/>
      <c r="AU118" s="280"/>
      <c r="AV118" s="280"/>
      <c r="AW118" s="280"/>
      <c r="AX118" s="281"/>
    </row>
    <row r="119" spans="1:64" ht="36"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517</v>
      </c>
      <c r="AH119" s="259"/>
      <c r="AI119" s="259"/>
      <c r="AJ119" s="259"/>
      <c r="AK119" s="259"/>
      <c r="AL119" s="259"/>
      <c r="AM119" s="259"/>
      <c r="AN119" s="259"/>
      <c r="AO119" s="259"/>
      <c r="AP119" s="259"/>
      <c r="AQ119" s="259"/>
      <c r="AR119" s="259"/>
      <c r="AS119" s="259"/>
      <c r="AT119" s="259"/>
      <c r="AU119" s="259"/>
      <c r="AV119" s="259"/>
      <c r="AW119" s="259"/>
      <c r="AX119" s="283"/>
    </row>
    <row r="120" spans="1:64" ht="24"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518</v>
      </c>
      <c r="AH120" s="259"/>
      <c r="AI120" s="259"/>
      <c r="AJ120" s="259"/>
      <c r="AK120" s="259"/>
      <c r="AL120" s="259"/>
      <c r="AM120" s="259"/>
      <c r="AN120" s="259"/>
      <c r="AO120" s="259"/>
      <c r="AP120" s="259"/>
      <c r="AQ120" s="259"/>
      <c r="AR120" s="259"/>
      <c r="AS120" s="259"/>
      <c r="AT120" s="259"/>
      <c r="AU120" s="259"/>
      <c r="AV120" s="259"/>
      <c r="AW120" s="259"/>
      <c r="AX120" s="283"/>
    </row>
    <row r="121" spans="1:64" ht="24"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507</v>
      </c>
      <c r="AE121" s="303"/>
      <c r="AF121" s="303"/>
      <c r="AG121" s="342" t="s">
        <v>508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523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6.5" customHeight="1" thickBot="1" x14ac:dyDescent="0.2">
      <c r="A129" s="430" t="s">
        <v>530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3" customHeight="1" thickBot="1" x14ac:dyDescent="0.2">
      <c r="A131" s="390" t="s">
        <v>307</v>
      </c>
      <c r="B131" s="391"/>
      <c r="C131" s="391"/>
      <c r="D131" s="391"/>
      <c r="E131" s="392"/>
      <c r="F131" s="423" t="s">
        <v>531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4" customHeight="1" thickBot="1" x14ac:dyDescent="0.2">
      <c r="A133" s="557" t="s">
        <v>490</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7.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v>202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78</v>
      </c>
      <c r="H138" s="318"/>
      <c r="I138" s="318"/>
      <c r="J138" s="318"/>
      <c r="K138" s="318"/>
      <c r="L138" s="318"/>
      <c r="M138" s="318"/>
      <c r="N138" s="318"/>
      <c r="O138" s="318"/>
      <c r="P138" s="319"/>
      <c r="Q138" s="429" t="s">
        <v>228</v>
      </c>
      <c r="R138" s="429"/>
      <c r="S138" s="429"/>
      <c r="T138" s="429"/>
      <c r="U138" s="429"/>
      <c r="V138" s="429"/>
      <c r="W138" s="317">
        <v>76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493</v>
      </c>
      <c r="H180" s="362"/>
      <c r="I180" s="362"/>
      <c r="J180" s="362"/>
      <c r="K180" s="363"/>
      <c r="L180" s="364" t="s">
        <v>492</v>
      </c>
      <c r="M180" s="365"/>
      <c r="N180" s="365"/>
      <c r="O180" s="365"/>
      <c r="P180" s="365"/>
      <c r="Q180" s="365"/>
      <c r="R180" s="365"/>
      <c r="S180" s="365"/>
      <c r="T180" s="365"/>
      <c r="U180" s="365"/>
      <c r="V180" s="365"/>
      <c r="W180" s="365"/>
      <c r="X180" s="366"/>
      <c r="Y180" s="396">
        <v>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524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495</v>
      </c>
      <c r="H193" s="362"/>
      <c r="I193" s="362"/>
      <c r="J193" s="362"/>
      <c r="K193" s="363"/>
      <c r="L193" s="364" t="s">
        <v>496</v>
      </c>
      <c r="M193" s="365"/>
      <c r="N193" s="365"/>
      <c r="O193" s="365"/>
      <c r="P193" s="365"/>
      <c r="Q193" s="365"/>
      <c r="R193" s="365"/>
      <c r="S193" s="365"/>
      <c r="T193" s="365"/>
      <c r="U193" s="365"/>
      <c r="V193" s="365"/>
      <c r="W193" s="365"/>
      <c r="X193" s="366"/>
      <c r="Y193" s="396">
        <v>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8</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497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495</v>
      </c>
      <c r="H206" s="362"/>
      <c r="I206" s="362"/>
      <c r="J206" s="362"/>
      <c r="K206" s="363"/>
      <c r="L206" s="364" t="s">
        <v>496</v>
      </c>
      <c r="M206" s="365"/>
      <c r="N206" s="365"/>
      <c r="O206" s="365"/>
      <c r="P206" s="365"/>
      <c r="Q206" s="365"/>
      <c r="R206" s="365"/>
      <c r="S206" s="365"/>
      <c r="T206" s="365"/>
      <c r="U206" s="365"/>
      <c r="V206" s="365"/>
      <c r="W206" s="365"/>
      <c r="X206" s="366"/>
      <c r="Y206" s="396">
        <v>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3</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498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493</v>
      </c>
      <c r="H219" s="362"/>
      <c r="I219" s="362"/>
      <c r="J219" s="362"/>
      <c r="K219" s="363"/>
      <c r="L219" s="364" t="s">
        <v>499</v>
      </c>
      <c r="M219" s="365"/>
      <c r="N219" s="365"/>
      <c r="O219" s="365"/>
      <c r="P219" s="365"/>
      <c r="Q219" s="365"/>
      <c r="R219" s="365"/>
      <c r="S219" s="365"/>
      <c r="T219" s="365"/>
      <c r="U219" s="365"/>
      <c r="V219" s="365"/>
      <c r="W219" s="365"/>
      <c r="X219" s="366"/>
      <c r="Y219" s="396">
        <v>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500</v>
      </c>
      <c r="D236" s="574"/>
      <c r="E236" s="574"/>
      <c r="F236" s="574"/>
      <c r="G236" s="574"/>
      <c r="H236" s="574"/>
      <c r="I236" s="574"/>
      <c r="J236" s="574"/>
      <c r="K236" s="574"/>
      <c r="L236" s="574"/>
      <c r="M236" s="575" t="s">
        <v>492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9</v>
      </c>
      <c r="AL236" s="577"/>
      <c r="AM236" s="577"/>
      <c r="AN236" s="577"/>
      <c r="AO236" s="577"/>
      <c r="AP236" s="578"/>
      <c r="AQ236" s="575">
        <v>2</v>
      </c>
      <c r="AR236" s="574"/>
      <c r="AS236" s="574"/>
      <c r="AT236" s="574"/>
      <c r="AU236" s="576">
        <v>98</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525</v>
      </c>
      <c r="D269" s="574"/>
      <c r="E269" s="574"/>
      <c r="F269" s="574"/>
      <c r="G269" s="574"/>
      <c r="H269" s="574"/>
      <c r="I269" s="574"/>
      <c r="J269" s="574"/>
      <c r="K269" s="574"/>
      <c r="L269" s="574"/>
      <c r="M269" s="575" t="s">
        <v>501</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8</v>
      </c>
      <c r="AL269" s="577"/>
      <c r="AM269" s="577"/>
      <c r="AN269" s="577"/>
      <c r="AO269" s="577"/>
      <c r="AP269" s="578"/>
      <c r="AQ269" s="575" t="s">
        <v>502</v>
      </c>
      <c r="AR269" s="574"/>
      <c r="AS269" s="574"/>
      <c r="AT269" s="574"/>
      <c r="AU269" s="576" t="s">
        <v>503</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504</v>
      </c>
      <c r="D302" s="574"/>
      <c r="E302" s="574"/>
      <c r="F302" s="574"/>
      <c r="G302" s="574"/>
      <c r="H302" s="574"/>
      <c r="I302" s="574"/>
      <c r="J302" s="574"/>
      <c r="K302" s="574"/>
      <c r="L302" s="574"/>
      <c r="M302" s="575" t="s">
        <v>501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3</v>
      </c>
      <c r="AL302" s="577"/>
      <c r="AM302" s="577"/>
      <c r="AN302" s="577"/>
      <c r="AO302" s="577"/>
      <c r="AP302" s="578"/>
      <c r="AQ302" s="575" t="s">
        <v>502</v>
      </c>
      <c r="AR302" s="574"/>
      <c r="AS302" s="574"/>
      <c r="AT302" s="574"/>
      <c r="AU302" s="576" t="s">
        <v>503</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526</v>
      </c>
      <c r="D335" s="574"/>
      <c r="E335" s="574"/>
      <c r="F335" s="574"/>
      <c r="G335" s="574"/>
      <c r="H335" s="574"/>
      <c r="I335" s="574"/>
      <c r="J335" s="574"/>
      <c r="K335" s="574"/>
      <c r="L335" s="574"/>
      <c r="M335" s="575" t="s">
        <v>505</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3</v>
      </c>
      <c r="AL335" s="577"/>
      <c r="AM335" s="577"/>
      <c r="AN335" s="577"/>
      <c r="AO335" s="577"/>
      <c r="AP335" s="578"/>
      <c r="AQ335" s="575">
        <v>2</v>
      </c>
      <c r="AR335" s="574"/>
      <c r="AS335" s="574"/>
      <c r="AT335" s="574"/>
      <c r="AU335" s="576">
        <v>100</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2"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464</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W274" sqref="W27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hidden="1"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hidden="1"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hidden="1"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hidden="1"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x14ac:dyDescent="0.15"/>
    <row r="55" spans="1:50" ht="30" hidden="1" customHeight="1" x14ac:dyDescent="0.15">
      <c r="A55" s="710" t="s">
        <v>34</v>
      </c>
      <c r="B55" s="711"/>
      <c r="C55" s="711"/>
      <c r="D55" s="711"/>
      <c r="E55" s="711"/>
      <c r="F55" s="712"/>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4"/>
      <c r="B68" s="705"/>
      <c r="C68" s="705"/>
      <c r="D68" s="705"/>
      <c r="E68" s="705"/>
      <c r="F68" s="706"/>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4"/>
      <c r="B81" s="705"/>
      <c r="C81" s="705"/>
      <c r="D81" s="705"/>
      <c r="E81" s="705"/>
      <c r="F81" s="706"/>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4"/>
      <c r="B94" s="705"/>
      <c r="C94" s="705"/>
      <c r="D94" s="705"/>
      <c r="E94" s="705"/>
      <c r="F94" s="706"/>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4"/>
      <c r="B121" s="705"/>
      <c r="C121" s="705"/>
      <c r="D121" s="705"/>
      <c r="E121" s="705"/>
      <c r="F121" s="706"/>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4"/>
      <c r="B134" s="705"/>
      <c r="C134" s="705"/>
      <c r="D134" s="705"/>
      <c r="E134" s="705"/>
      <c r="F134" s="706"/>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4"/>
      <c r="B147" s="705"/>
      <c r="C147" s="705"/>
      <c r="D147" s="705"/>
      <c r="E147" s="705"/>
      <c r="F147" s="706"/>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4"/>
      <c r="B174" s="705"/>
      <c r="C174" s="705"/>
      <c r="D174" s="705"/>
      <c r="E174" s="705"/>
      <c r="F174" s="706"/>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4"/>
      <c r="B187" s="705"/>
      <c r="C187" s="705"/>
      <c r="D187" s="705"/>
      <c r="E187" s="705"/>
      <c r="F187" s="706"/>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4"/>
      <c r="B227" s="705"/>
      <c r="C227" s="705"/>
      <c r="D227" s="705"/>
      <c r="E227" s="705"/>
      <c r="F227" s="706"/>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4"/>
      <c r="B240" s="705"/>
      <c r="C240" s="705"/>
      <c r="D240" s="705"/>
      <c r="E240" s="705"/>
      <c r="F240" s="706"/>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4"/>
      <c r="B253" s="705"/>
      <c r="C253" s="705"/>
      <c r="D253" s="705"/>
      <c r="E253" s="705"/>
      <c r="F253" s="706"/>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F1329" sqref="AF1329"/>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2015-06-03T03:39:12Z</cp:lastPrinted>
  <dcterms:created xsi:type="dcterms:W3CDTF">2012-03-13T00:50:25Z</dcterms:created>
  <dcterms:modified xsi:type="dcterms:W3CDTF">2015-08-31T12:17:40Z</dcterms:modified>
</cp:coreProperties>
</file>