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<sst xmlns="http://schemas.openxmlformats.org/spreadsheetml/2006/main" count="1292" uniqueCount="515">
  <si>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</si>
  <si>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</si>
  <si>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</si>
  <si>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</si>
  <si>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</si>
  <si>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</si>
  <si>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</si>
  <si>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</si>
  <si>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</si>
  <si>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</si>
  <si>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</si>
  <si>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</si>
  <si>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</si>
  <si>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</si>
  <si>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</si>
  <si>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</si>
  <si>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</si>
  <si>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</si>
  <si>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</si>
  <si>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</si>
  <si>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</si>
  <si>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</si>
  <si>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</si>
  <si>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</si>
  <si>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</si>
  <si>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</si>
  <si>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</si>
  <si>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</si>
  <si>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</si>
  <si>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</si>
  <si>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</si>
  <si>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</si>
  <si>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</si>
  <si>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</si>
  <si>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</si>
  <si>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</si>
  <si>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</si>
  <si>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</si>
  <si>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</si>
  <si>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</si>
  <si>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</si>
  <si>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</si>
  <si>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</si>
  <si>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</si>
  <si>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</si>
  <si>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</si>
  <si>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</si>
  <si>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</si>
  <si>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</si>
  <si>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</si>
  <si>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</si>
  <si>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</si>
  <si>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</si>
  <si>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</si>
  <si>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</si>
  <si>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</si>
  <si>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</si>
  <si>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</si>
  <si>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</si>
  <si>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</si>
  <si>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</si>
  <si>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</si>
  <si>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</si>
  <si>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</si>
  <si>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</si>
  <si>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</si>
  <si>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</si>
  <si>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</si>
  <si>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</si>
  <si>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</si>
  <si>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</si>
  <si>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</si>
  <si>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</si>
  <si>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</si>
  <si>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</si>
  <si>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</si>
  <si>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</si>
  <si>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</si>
  <si>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</si>
  <si>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</si>
  <si>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</si>
  <si>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</si>
  <si>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</si>
  <si>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</si>
  <si>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</si>
  <si>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</si>
  <si>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</si>
  <si>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</si>
  <si>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</si>
  <si>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</si>
  <si>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</si>
  <si>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</si>
  <si>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</si>
  <si>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</si>
  <si>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</si>
  <si>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</si>
  <si>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</si>
  <si>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</si>
  <si>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</si>
  <si>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</si>
  <si>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</si>
  <si>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</si>
  <si>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</si>
  <si>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</si>
  <si>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</si>
  <si>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</si>
  <si>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</si>
  <si>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</si>
  <si>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</si>
  <si>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</si>
  <si>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</si>
  <si>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</si>
  <si>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</si>
  <si>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</si>
  <si>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</si>
  <si>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</si>
  <si>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</si>
  <si>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</si>
  <si>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</si>
  <si>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</si>
  <si>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</si>
  <si>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</si>
  <si>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</si>
  <si>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</si>
  <si>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</si>
  <si>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</si>
  <si>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</si>
  <si>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</si>
  <si>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</si>
  <si>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</si>
  <si>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</si>
  <si>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</si>
  <si>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</si>
  <si>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</si>
  <si>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</si>
  <si>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</si>
  <si>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</si>
  <si>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</si>
  <si>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</si>
  <si>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</si>
  <si>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</si>
  <si>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</si>
  <si>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</si>
  <si>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</si>
  <si>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</si>
  <si>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</si>
  <si>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</si>
  <si>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</si>
  <si>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</si>
  <si>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</si>
  <si>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</si>
  <si>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</si>
  <si>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</si>
  <si>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</si>
  <si>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</si>
  <si>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</si>
  <si>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</si>
  <si>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</si>
  <si>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</si>
  <si>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</si>
  <si>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</si>
  <si>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</si>
  <si>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</si>
  <si>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</si>
  <si>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</si>
  <si>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</si>
  <si>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</si>
  <si>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</si>
  <si>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</si>
  <si>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</si>
  <si>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</si>
  <si>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</si>
  <si>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</si>
  <si>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</si>
  <si>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</si>
  <si>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</si>
  <si>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</si>
  <si>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</si>
  <si>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</si>
  <si>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</si>
  <si>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</si>
  <si>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</si>
  <si>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</si>
  <si>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</si>
  <si>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</si>
  <si>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</si>
  <si>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</si>
  <si>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</si>
  <si>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</si>
  <si>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</si>
  <si>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</si>
  <si>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</si>
  <si>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</si>
  <si>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</si>
  <si>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</si>
  <si>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</si>
  <si>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</si>
  <si>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</si>
  <si>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</si>
  <si>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</si>
  <si>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</si>
  <si>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</si>
  <si>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</si>
  <si>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</si>
  <si>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</si>
  <si>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</si>
  <si>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</si>
  <si>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</si>
  <si>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</si>
  <si>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</si>
  <si>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</si>
  <si>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</si>
  <si>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</si>
  <si>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</si>
  <si>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</si>
  <si>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</si>
  <si>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</si>
  <si>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</si>
  <si>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</si>
  <si>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</si>
  <si>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</si>
  <si>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</si>
  <si>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</si>
  <si>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</si>
  <si>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</si>
  <si>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</si>
  <si>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</si>
  <si>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</si>
  <si>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</si>
  <si>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</si>
  <si>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</si>
  <si>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</si>
  <si>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</si>
  <si>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</si>
  <si>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</si>
  <si>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</si>
  <si>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</si>
  <si>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</si>
  <si>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</si>
  <si>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</si>
  <si>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</si>
  <si>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</si>
  <si>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</si>
  <si>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</si>
  <si>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</si>
  <si>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</si>
  <si>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</si>
  <si>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</si>
  <si>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</si>
  <si>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</si>
  <si>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</si>
  <si>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</si>
  <si>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</si>
  <si>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</si>
  <si>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</si>
  <si>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</si>
  <si>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</si>
  <si>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</si>
  <si>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</si>
  <si>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</si>
  <si>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</si>
  <si>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</si>
  <si>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</si>
  <si>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</si>
  <si>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</si>
  <si>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</si>
  <si>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</si>
  <si>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</si>
  <si>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</si>
  <si>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</si>
  <si>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</si>
  <si>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</si>
  <si>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</si>
  <si>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</si>
  <si>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</si>
  <si>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</si>
  <si>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</si>
  <si>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</si>
  <si>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</si>
  <si>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</si>
  <si>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</si>
  <si>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</si>
  <si>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</si>
  <si>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</si>
  <si>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</si>
  <si>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</si>
  <si>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</si>
  <si>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</si>
  <si>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</si>
  <si>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</si>
  <si>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</si>
  <si>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</si>
  <si>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</si>
  <si>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</si>
  <si>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</si>
  <si>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</si>
  <si>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</si>
  <si>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</si>
  <si>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</si>
  <si>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</si>
  <si>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</si>
  <si>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</si>
  <si>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</si>
  <si>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</si>
  <si>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</si>
  <si>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</si>
  <si>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</si>
  <si>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</si>
  <si>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</si>
  <si>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</si>
  <si>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</si>
  <si>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</si>
  <si>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</si>
  <si>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</si>
  <si>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</si>
  <si>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</si>
  <si>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</si>
  <si>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</si>
  <si>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</si>
  <si>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</si>
  <si>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</si>
  <si>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</si>
  <si>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</si>
  <si>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</si>
  <si>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</si>
  <si>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</si>
  <si>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</si>
  <si>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</si>
  <si>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</si>
  <si>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</si>
  <si>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</si>
  <si>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</si>
  <si>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</si>
  <si>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</si>
  <si>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</si>
  <si>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</si>
  <si>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</si>
  <si>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</si>
  <si>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</si>
  <si>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</si>
  <si>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</si>
  <si>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</si>
  <si>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</si>
  <si>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</si>
  <si>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</si>
  <si>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</si>
  <si>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</si>
  <si>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</si>
  <si>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</si>
  <si>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</si>
  <si>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</si>
  <si>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</si>
  <si>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</si>
  <si>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</si>
  <si>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</si>
  <si>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</si>
  <si>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</si>
  <si>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</si>
  <si>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</si>
  <si>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</si>
  <si>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</si>
  <si>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</si>
  <si>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</si>
  <si>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</si>
  <si>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</si>
  <si>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</si>
  <si>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</si>
  <si>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</si>
  <si>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</si>
  <si>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</si>
  <si>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</si>
  <si>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</si>
  <si>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</si>
  <si>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</si>
  <si>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</si>
  <si>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</si>
  <si>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</si>
  <si>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</si>
  <si>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</si>
  <si>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</si>
  <si>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</si>
  <si>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</si>
  <si>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</si>
  <si>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</si>
  <si>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</si>
  <si>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</si>
  <si>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</si>
  <si>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</si>
  <si>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</si>
  <si>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</si>
  <si>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</si>
  <si>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</si>
  <si>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</si>
  <si>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</si>
  <si>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</si>
  <si>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</si>
  <si>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</si>
  <si>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</si>
  <si>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</si>
  <si>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</si>
  <si>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</si>
  <si>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</si>
  <si>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</si>
  <si>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</si>
  <si>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</si>
  <si>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</si>
  <si>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</si>
  <si>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</si>
  <si>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</si>
  <si>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</si>
  <si>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</si>
  <si>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</si>
  <si>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</si>
  <si>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</si>
  <si>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</si>
  <si>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</si>
  <si>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</si>
  <si>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</si>
  <si>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</si>
  <si>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</si>
  <si>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</si>
  <si>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</si>
  <si>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</si>
  <si>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</si>
  <si>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</si>
  <si>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</si>
  <si>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</si>
  <si>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</si>
  <si>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</si>
  <si>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</si>
  <si>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</si>
  <si>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</si>
  <si>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</si>
  <si>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</si>
  <si>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</si>
  <si>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</si>
  <si>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</si>
  <si>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</si>
  <si>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</si>
  <si>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</si>
  <si>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</si>
  <si>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</si>
  <si>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</si>
  <si>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</si>
  <si>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</si>
  <si>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</si>
  <si>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</si>
  <si>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</si>
  <si>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</si>
  <si>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</si>
  <si>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</si>
  <si>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</si>
  <si>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</si>
  <si>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</si>
  <si>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</si>
  <si>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</si>
  <si>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</si>
  <si>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</si>
  <si>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</si>
  <si>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</si>
  <si>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</si>
  <si>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</si>
  <si>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</si>
  <si>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</si>
  <si>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</si>
  <si>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</si>
  <si>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</si>
  <si>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</si>
  <si>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</si>
  <si>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</si>
  <si>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</si>
  <si>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</si>
  <si>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</si>
  <si>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</si>
  <si>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国際開発教育・研究機関拠出金〈任意拠出金）</t>
    <rPh sb="0" eb="2">
      <t>コクサイ</t>
    </rPh>
    <rPh sb="2" eb="4">
      <t>カイハツ</t>
    </rPh>
    <rPh sb="4" eb="6">
      <t>キョウイク</t>
    </rPh>
    <rPh sb="7" eb="9">
      <t>ケンキュウ</t>
    </rPh>
    <rPh sb="9" eb="11">
      <t>キカン</t>
    </rPh>
    <rPh sb="11" eb="14">
      <t>キョシュツキン</t>
    </rPh>
    <rPh sb="15" eb="17">
      <t>ニンイ</t>
    </rPh>
    <rPh sb="17" eb="20">
      <t>キョシュツキン</t>
    </rPh>
    <phoneticPr fontId="5"/>
  </si>
  <si>
    <t>国際協力局</t>
    <rPh sb="0" eb="5">
      <t>コクサイキョウリョクキョク</t>
    </rPh>
    <phoneticPr fontId="5"/>
  </si>
  <si>
    <t>国別開発協力第一課</t>
    <rPh sb="0" eb="2">
      <t>クニベツ</t>
    </rPh>
    <rPh sb="2" eb="4">
      <t>カイハツ</t>
    </rPh>
    <rPh sb="4" eb="6">
      <t>キョウリョク</t>
    </rPh>
    <rPh sb="6" eb="9">
      <t>ダイイチカ</t>
    </rPh>
    <phoneticPr fontId="5"/>
  </si>
  <si>
    <t>○</t>
  </si>
  <si>
    <t>外務省設置法第4条第3項</t>
    <phoneticPr fontId="5"/>
  </si>
  <si>
    <t>－</t>
  </si>
  <si>
    <t>-</t>
    <phoneticPr fontId="3"/>
  </si>
  <si>
    <r>
      <t>奨学金授与人数
（予算は翌年度の入学生奨学金に充てられるため2</t>
    </r>
    <r>
      <rPr>
        <sz val="11"/>
        <rFont val="ＭＳ Ｐゴシック"/>
        <family val="3"/>
        <charset val="128"/>
      </rPr>
      <t>6</t>
    </r>
    <r>
      <rPr>
        <sz val="11"/>
        <rFont val="ＭＳ Ｐゴシック"/>
        <family val="3"/>
        <charset val="128"/>
      </rPr>
      <t>年度の実績は未定）</t>
    </r>
    <rPh sb="9" eb="11">
      <t>ヨサン</t>
    </rPh>
    <rPh sb="12" eb="15">
      <t>ヨクネンド</t>
    </rPh>
    <rPh sb="16" eb="19">
      <t>ニュウガクセイ</t>
    </rPh>
    <rPh sb="19" eb="22">
      <t>ショウガクキン</t>
    </rPh>
    <rPh sb="23" eb="24">
      <t>ア</t>
    </rPh>
    <rPh sb="32" eb="34">
      <t>ネンド</t>
    </rPh>
    <rPh sb="35" eb="37">
      <t>ジッセキ</t>
    </rPh>
    <rPh sb="38" eb="40">
      <t>ミテイ</t>
    </rPh>
    <phoneticPr fontId="3"/>
  </si>
  <si>
    <t>米ドル</t>
    <rPh sb="0" eb="1">
      <t>ベイ</t>
    </rPh>
    <phoneticPr fontId="5"/>
  </si>
  <si>
    <t>アジア地域の工学系人材の育成</t>
    <phoneticPr fontId="5"/>
  </si>
  <si>
    <t>アジア工科大学（ＡＩＴ）学長からの要請</t>
    <phoneticPr fontId="5"/>
  </si>
  <si>
    <t>●東南アジア地域において、知名度が高く､高い教育レベルを有し、日本との豊富な連携実績のあるアジア工科大学（ＡＩＴ）を支援することとにより、同地域の国々の工学系人材の育成を支援する。
●特に、近年重要性を増している、リモートセンシングを活用した東南アジア地域の気候変動・防災対策の分野では、東京大学やJAXAとの連携も進めておりアジア地域でトップレベルの学科（修士・博士課程）と研究センターを擁することから、同分野を中心とした支援を実施する。</t>
    <rPh sb="48" eb="52">
      <t>コウカダイガク</t>
    </rPh>
    <phoneticPr fontId="5"/>
  </si>
  <si>
    <t>奨学金：アジア工科大学において，リモートセンシング・地理情報（ＲＳ－ＧＩＳ）を専攻する学生（博士・修士）に対して奨学金を付与する。</t>
    <rPh sb="7" eb="11">
      <t>コウカダイガク</t>
    </rPh>
    <phoneticPr fontId="5"/>
  </si>
  <si>
    <t>国際開発教育・研究機関拠出金</t>
    <phoneticPr fontId="5"/>
  </si>
  <si>
    <t>‐</t>
  </si>
  <si>
    <t>事業の趣旨から国費投入が適当</t>
    <rPh sb="0" eb="2">
      <t>ジギョウ</t>
    </rPh>
    <rPh sb="3" eb="5">
      <t>シュシ</t>
    </rPh>
    <rPh sb="7" eb="9">
      <t>コクヒ</t>
    </rPh>
    <rPh sb="9" eb="11">
      <t>トウニュウ</t>
    </rPh>
    <rPh sb="12" eb="14">
      <t>テキトウ</t>
    </rPh>
    <phoneticPr fontId="5"/>
  </si>
  <si>
    <t>ＡＳＥＡＮ地域の開発協力政策に合致する。</t>
    <rPh sb="5" eb="7">
      <t>チイキ</t>
    </rPh>
    <rPh sb="8" eb="10">
      <t>カイハツ</t>
    </rPh>
    <rPh sb="10" eb="12">
      <t>キョウリョク</t>
    </rPh>
    <rPh sb="12" eb="14">
      <t>セイサク</t>
    </rPh>
    <rPh sb="15" eb="17">
      <t>ガッチ</t>
    </rPh>
    <phoneticPr fontId="5"/>
  </si>
  <si>
    <t>ＡＳＥＡＮ地域の開発協力に貢献する人材が育成される。</t>
    <rPh sb="10" eb="12">
      <t>キョウリョク</t>
    </rPh>
    <rPh sb="13" eb="15">
      <t>コウケン</t>
    </rPh>
    <rPh sb="17" eb="19">
      <t>ジンザイ</t>
    </rPh>
    <rPh sb="20" eb="22">
      <t>イクセイ</t>
    </rPh>
    <phoneticPr fontId="5"/>
  </si>
  <si>
    <t>奨学金は授業費、生活費等必要なものに限定されている。</t>
    <rPh sb="0" eb="3">
      <t>ショウガクキン</t>
    </rPh>
    <phoneticPr fontId="5"/>
  </si>
  <si>
    <t>ＡＩＴの標準コストに即している。</t>
    <rPh sb="4" eb="6">
      <t>ヒョウジュン</t>
    </rPh>
    <rPh sb="10" eb="11">
      <t>ソク</t>
    </rPh>
    <phoneticPr fontId="5"/>
  </si>
  <si>
    <t>奨学金は定期的に支給され合理的である。</t>
    <rPh sb="0" eb="3">
      <t>ショウガクキン</t>
    </rPh>
    <rPh sb="4" eb="7">
      <t>テイキテキ</t>
    </rPh>
    <rPh sb="8" eb="10">
      <t>シキュウ</t>
    </rPh>
    <rPh sb="12" eb="15">
      <t>ゴウリテキ</t>
    </rPh>
    <phoneticPr fontId="5"/>
  </si>
  <si>
    <t>奨学金の受給者はリモートセンシング（ＲＳ－ＧＩＳ）学科に限定されている。</t>
    <phoneticPr fontId="5"/>
  </si>
  <si>
    <t>現在新たな成果指標（卒業生の進路）を設定し，ＡＩＴで調査中である。</t>
    <rPh sb="0" eb="2">
      <t>ゲンザイ</t>
    </rPh>
    <rPh sb="2" eb="3">
      <t>アラ</t>
    </rPh>
    <rPh sb="5" eb="7">
      <t>セイカ</t>
    </rPh>
    <rPh sb="7" eb="9">
      <t>シヒョウ</t>
    </rPh>
    <rPh sb="10" eb="13">
      <t>ソツギョウセイ</t>
    </rPh>
    <rPh sb="14" eb="16">
      <t>シンロ</t>
    </rPh>
    <rPh sb="18" eb="20">
      <t>セッテイ</t>
    </rPh>
    <rPh sb="26" eb="29">
      <t>チョウサチュウ</t>
    </rPh>
    <phoneticPr fontId="5"/>
  </si>
  <si>
    <t>既存の教育機関への支援を通じた人材育成であり，他の手段に比べ効果的，効率的である。</t>
    <rPh sb="0" eb="2">
      <t>キゾン</t>
    </rPh>
    <rPh sb="3" eb="5">
      <t>キョウイク</t>
    </rPh>
    <rPh sb="5" eb="7">
      <t>キカン</t>
    </rPh>
    <rPh sb="9" eb="11">
      <t>シエン</t>
    </rPh>
    <rPh sb="12" eb="13">
      <t>ツウ</t>
    </rPh>
    <rPh sb="15" eb="17">
      <t>ジンザイ</t>
    </rPh>
    <rPh sb="17" eb="19">
      <t>イクセイ</t>
    </rPh>
    <rPh sb="23" eb="24">
      <t>タ</t>
    </rPh>
    <rPh sb="25" eb="27">
      <t>シュダン</t>
    </rPh>
    <rPh sb="28" eb="29">
      <t>クラ</t>
    </rPh>
    <rPh sb="30" eb="33">
      <t>コウカテキ</t>
    </rPh>
    <rPh sb="34" eb="37">
      <t>コウリツテキ</t>
    </rPh>
    <phoneticPr fontId="5"/>
  </si>
  <si>
    <t>適切に奨学金が活用されている。</t>
    <rPh sb="0" eb="2">
      <t>テキセツ</t>
    </rPh>
    <rPh sb="3" eb="6">
      <t>ショウガクキン</t>
    </rPh>
    <rPh sb="7" eb="9">
      <t>カツヨウ</t>
    </rPh>
    <phoneticPr fontId="5"/>
  </si>
  <si>
    <t>現在使途は奨学金に限定されている。</t>
    <rPh sb="0" eb="2">
      <t>ゲンザイ</t>
    </rPh>
    <rPh sb="2" eb="4">
      <t>シト</t>
    </rPh>
    <rPh sb="5" eb="8">
      <t>ショウガクキン</t>
    </rPh>
    <rPh sb="9" eb="11">
      <t>ゲンテイ</t>
    </rPh>
    <phoneticPr fontId="5"/>
  </si>
  <si>
    <t>ＡＩＴの学校運営の一部に協力するものであり妥当である。</t>
    <rPh sb="4" eb="6">
      <t>ガッコウ</t>
    </rPh>
    <rPh sb="6" eb="8">
      <t>ウンエイ</t>
    </rPh>
    <rPh sb="9" eb="11">
      <t>イチブ</t>
    </rPh>
    <rPh sb="12" eb="14">
      <t>キョウリョク</t>
    </rPh>
    <rPh sb="21" eb="23">
      <t>ダトウ</t>
    </rPh>
    <phoneticPr fontId="5"/>
  </si>
  <si>
    <t>我が国任意拠出金は，上記奨学金とともに行っていた「ジェンダーと開発」学科運営支援を2012年に終了し，2012度以降は支援対象者をリモートセンシング・地理情報システム（ＲＳ－ＧＩＳ）を専攻する学生に限定した奨学金による支援を実施している。</t>
    <rPh sb="0" eb="1">
      <t>ワ</t>
    </rPh>
    <rPh sb="2" eb="3">
      <t>クニ</t>
    </rPh>
    <phoneticPr fontId="5"/>
  </si>
  <si>
    <t>我が国が進めている人工衛星を活用したＡＳＥＡＮ防災ネットワーク構築等の東南アジア地域の気候変動・防災対策支援の一環として活用すべく、引き続きリモートセンシング・地理情報システム（ＲＳ－ＧＩＳ）専攻学生に特化した奨学金支援を実施していくこととしている。</t>
    <phoneticPr fontId="5"/>
  </si>
  <si>
    <t>リモートセンシング・地理情報学科奨学生への奨学金</t>
    <phoneticPr fontId="5"/>
  </si>
  <si>
    <t>奨学金</t>
    <rPh sb="0" eb="3">
      <t>ショウガクキン</t>
    </rPh>
    <phoneticPr fontId="5"/>
  </si>
  <si>
    <t>アジア工科大学（ＡＩＴ）</t>
    <phoneticPr fontId="5"/>
  </si>
  <si>
    <t>リモートセンシング・地理情報学科奨学生への奨学金管理</t>
    <phoneticPr fontId="5"/>
  </si>
  <si>
    <t>博士課程3年間の学費（1人1年当たり約242万円）を4名分奨学金として支出する場合必要となる金額として28年度要求額を算出したため。また昨年度に比べ円安となっているため。</t>
    <rPh sb="0" eb="2">
      <t>ハクシ</t>
    </rPh>
    <rPh sb="2" eb="4">
      <t>カテイ</t>
    </rPh>
    <rPh sb="5" eb="7">
      <t>ネンカン</t>
    </rPh>
    <rPh sb="8" eb="10">
      <t>ガクヒ</t>
    </rPh>
    <rPh sb="12" eb="13">
      <t>ニン</t>
    </rPh>
    <rPh sb="14" eb="15">
      <t>ネン</t>
    </rPh>
    <rPh sb="15" eb="16">
      <t>ア</t>
    </rPh>
    <rPh sb="18" eb="19">
      <t>ヤク</t>
    </rPh>
    <rPh sb="22" eb="24">
      <t>マンエン</t>
    </rPh>
    <rPh sb="27" eb="28">
      <t>メイ</t>
    </rPh>
    <rPh sb="28" eb="29">
      <t>ブン</t>
    </rPh>
    <rPh sb="29" eb="32">
      <t>ショウガクキン</t>
    </rPh>
    <rPh sb="35" eb="37">
      <t>シシュツ</t>
    </rPh>
    <rPh sb="39" eb="41">
      <t>バアイ</t>
    </rPh>
    <rPh sb="41" eb="43">
      <t>ヒツヨウ</t>
    </rPh>
    <rPh sb="46" eb="48">
      <t>キンガク</t>
    </rPh>
    <rPh sb="53" eb="55">
      <t>ネンド</t>
    </rPh>
    <rPh sb="55" eb="58">
      <t>ヨウキュウガク</t>
    </rPh>
    <rPh sb="59" eb="61">
      <t>サンシュツ</t>
    </rPh>
    <rPh sb="68" eb="71">
      <t>サクネンド</t>
    </rPh>
    <rPh sb="72" eb="73">
      <t>クラ</t>
    </rPh>
    <rPh sb="74" eb="76">
      <t>エンヤス</t>
    </rPh>
    <phoneticPr fontId="5"/>
  </si>
  <si>
    <t>課長　原 圭一</t>
    <rPh sb="0" eb="2">
      <t>カチョウ</t>
    </rPh>
    <rPh sb="3" eb="4">
      <t>ハラ</t>
    </rPh>
    <rPh sb="5" eb="7">
      <t>ケイイチ</t>
    </rPh>
    <phoneticPr fontId="5"/>
  </si>
  <si>
    <t>基本目標Ⅶ　分担金・拠出金
施策Ⅶ-3 国際機関を通じた地球規模の諸問題に係る国際貢献</t>
    <phoneticPr fontId="5"/>
  </si>
  <si>
    <t>博士課程3年間の奨学金１人あたり約1,938,397バーツ（約58,152ドル）</t>
    <rPh sb="0" eb="2">
      <t>ハクシ</t>
    </rPh>
    <rPh sb="2" eb="4">
      <t>カテイ</t>
    </rPh>
    <rPh sb="5" eb="7">
      <t>ネンカン</t>
    </rPh>
    <rPh sb="8" eb="11">
      <t>ショウガクキン</t>
    </rPh>
    <rPh sb="12" eb="13">
      <t>ニン</t>
    </rPh>
    <rPh sb="16" eb="17">
      <t>ヤク</t>
    </rPh>
    <rPh sb="30" eb="31">
      <t>ヤク</t>
    </rPh>
    <phoneticPr fontId="5"/>
  </si>
  <si>
    <t>58,152/3年</t>
  </si>
  <si>
    <t>58,152/3年</t>
    <phoneticPr fontId="5"/>
  </si>
  <si>
    <t>％</t>
  </si>
  <si>
    <t>直近５年間の奨学金受給者のうち，アジア地域の発展や日本との協力関係に貢献する分野に就職した者の割合</t>
    <rPh sb="0" eb="2">
      <t>チョッキン</t>
    </rPh>
    <rPh sb="3" eb="5">
      <t>ネンカン</t>
    </rPh>
    <rPh sb="6" eb="9">
      <t>ショウガクキン</t>
    </rPh>
    <rPh sb="9" eb="11">
      <t>ジュキュウ</t>
    </rPh>
    <rPh sb="11" eb="12">
      <t>シャ</t>
    </rPh>
    <rPh sb="19" eb="21">
      <t>チイキ</t>
    </rPh>
    <rPh sb="22" eb="24">
      <t>ハッテン</t>
    </rPh>
    <rPh sb="25" eb="27">
      <t>ニホン</t>
    </rPh>
    <rPh sb="29" eb="31">
      <t>キョウリョク</t>
    </rPh>
    <rPh sb="38" eb="40">
      <t>ブンヤ</t>
    </rPh>
    <rPh sb="41" eb="43">
      <t>シュウショク</t>
    </rPh>
    <rPh sb="45" eb="46">
      <t>モノ</t>
    </rPh>
    <rPh sb="47" eb="49">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</si>
</sst>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5762</xdr:colOff>
      <xdr:row>138</xdr:row>
      <xdr:rowOff>291352</xdr:rowOff>
    </xdr:from>
    <xdr:to>
      <xdr:col>34</xdr:col>
      <xdr:colOff>89647</xdr:colOff>
      <xdr:row>140</xdr:row>
      <xdr:rowOff>280147</xdr:rowOff>
    </xdr:to>
    <xdr:sp macro="" textlink="">
      <xdr:nvSpPr>
        <xdr:cNvPr id="73" name="正方形/長方形 72"/>
        <xdr:cNvSpPr/>
      </xdr:nvSpPr>
      <xdr:spPr>
        <a:xfrm>
          <a:off x="2874468" y="50381646"/>
          <a:ext cx="3311179" cy="6275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11205</xdr:colOff>
      <xdr:row>140</xdr:row>
      <xdr:rowOff>302560</xdr:rowOff>
    </xdr:from>
    <xdr:to>
      <xdr:col>34</xdr:col>
      <xdr:colOff>89646</xdr:colOff>
      <xdr:row>141</xdr:row>
      <xdr:rowOff>282468</xdr:rowOff>
    </xdr:to>
    <xdr:sp macro="" textlink="">
      <xdr:nvSpPr>
        <xdr:cNvPr id="74" name="大かっこ 73"/>
        <xdr:cNvSpPr/>
      </xdr:nvSpPr>
      <xdr:spPr>
        <a:xfrm>
          <a:off x="2879911" y="51031589"/>
          <a:ext cx="3305735" cy="3272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拠出金事務・個別事業（奨学金授与等）の承認</a:t>
          </a:r>
          <a:endParaRPr kumimoji="1" lang="en-US" altLang="ja-JP" sz="1100"/>
        </a:p>
      </xdr:txBody>
    </xdr:sp>
    <xdr:clientData/>
  </xdr:twoCellAnchor>
  <xdr:oneCellAnchor>
    <xdr:from>
      <xdr:col>16</xdr:col>
      <xdr:colOff>173691</xdr:colOff>
      <xdr:row>149</xdr:row>
      <xdr:rowOff>19851</xdr:rowOff>
    </xdr:from>
    <xdr:ext cx="889987" cy="275717"/>
    <xdr:sp macro="" textlink="">
      <xdr:nvSpPr>
        <xdr:cNvPr id="75" name="テキスト ボックス 74"/>
        <xdr:cNvSpPr txBox="1"/>
      </xdr:nvSpPr>
      <xdr:spPr>
        <a:xfrm>
          <a:off x="3042397" y="5387532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①拠出要請</a:t>
          </a:r>
        </a:p>
      </xdr:txBody>
    </xdr:sp>
    <xdr:clientData/>
  </xdr:oneCellAnchor>
  <xdr:oneCellAnchor>
    <xdr:from>
      <xdr:col>22</xdr:col>
      <xdr:colOff>84845</xdr:colOff>
      <xdr:row>148</xdr:row>
      <xdr:rowOff>65633</xdr:rowOff>
    </xdr:from>
    <xdr:ext cx="1047750" cy="818830"/>
    <xdr:sp macro="" textlink="">
      <xdr:nvSpPr>
        <xdr:cNvPr id="76" name="テキスト ボックス 75"/>
        <xdr:cNvSpPr txBox="1"/>
      </xdr:nvSpPr>
      <xdr:spPr>
        <a:xfrm>
          <a:off x="4029316" y="53573721"/>
          <a:ext cx="1047750" cy="81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③奨学金</a:t>
          </a:r>
          <a:endParaRPr kumimoji="1" lang="en-US" altLang="ja-JP" sz="1100"/>
        </a:p>
        <a:p>
          <a:pPr algn="ctr"/>
          <a:r>
            <a:rPr kumimoji="1" lang="ja-JP" altLang="en-US" sz="1100"/>
            <a:t>受給対象</a:t>
          </a:r>
          <a:endParaRPr kumimoji="1" lang="en-US" altLang="ja-JP" sz="1100"/>
        </a:p>
        <a:p>
          <a:pPr algn="ctr"/>
          <a:r>
            <a:rPr kumimoji="1" lang="ja-JP" altLang="en-US" sz="1100"/>
            <a:t>者案・執行</a:t>
          </a:r>
          <a:endParaRPr kumimoji="1" lang="en-US" altLang="ja-JP" sz="1100"/>
        </a:p>
        <a:p>
          <a:pPr algn="ctr"/>
          <a:r>
            <a:rPr kumimoji="1" lang="ja-JP" altLang="en-US" sz="1100"/>
            <a:t>計画提出</a:t>
          </a:r>
        </a:p>
      </xdr:txBody>
    </xdr:sp>
    <xdr:clientData/>
  </xdr:oneCellAnchor>
  <xdr:twoCellAnchor>
    <xdr:from>
      <xdr:col>33</xdr:col>
      <xdr:colOff>11206</xdr:colOff>
      <xdr:row>141</xdr:row>
      <xdr:rowOff>280148</xdr:rowOff>
    </xdr:from>
    <xdr:to>
      <xdr:col>33</xdr:col>
      <xdr:colOff>22412</xdr:colOff>
      <xdr:row>150</xdr:row>
      <xdr:rowOff>280147</xdr:rowOff>
    </xdr:to>
    <xdr:cxnSp macro="">
      <xdr:nvCxnSpPr>
        <xdr:cNvPr id="77" name="直線矢印コネクタ 76"/>
        <xdr:cNvCxnSpPr/>
      </xdr:nvCxnSpPr>
      <xdr:spPr>
        <a:xfrm flipV="1">
          <a:off x="5927912" y="51356560"/>
          <a:ext cx="11206" cy="312644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56030</xdr:colOff>
      <xdr:row>141</xdr:row>
      <xdr:rowOff>313764</xdr:rowOff>
    </xdr:from>
    <xdr:to>
      <xdr:col>21</xdr:col>
      <xdr:colOff>56030</xdr:colOff>
      <xdr:row>150</xdr:row>
      <xdr:rowOff>313765</xdr:rowOff>
    </xdr:to>
    <xdr:cxnSp macro="">
      <xdr:nvCxnSpPr>
        <xdr:cNvPr id="78" name="直線矢印コネクタ 77"/>
        <xdr:cNvCxnSpPr/>
      </xdr:nvCxnSpPr>
      <xdr:spPr>
        <a:xfrm>
          <a:off x="3821206" y="51390176"/>
          <a:ext cx="0" cy="312644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145677</xdr:colOff>
      <xdr:row>150</xdr:row>
      <xdr:rowOff>297757</xdr:rowOff>
    </xdr:from>
    <xdr:to>
      <xdr:col>34</xdr:col>
      <xdr:colOff>172891</xdr:colOff>
      <xdr:row>152</xdr:row>
      <xdr:rowOff>100853</xdr:rowOff>
    </xdr:to>
    <xdr:sp macro="" textlink="">
      <xdr:nvSpPr>
        <xdr:cNvPr id="79" name="正方形/長方形 78"/>
        <xdr:cNvSpPr/>
      </xdr:nvSpPr>
      <xdr:spPr>
        <a:xfrm>
          <a:off x="3014383" y="54500610"/>
          <a:ext cx="3254508" cy="49786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アジア工科大学院（</a:t>
          </a:r>
          <a:r>
            <a:rPr kumimoji="1" lang="en-US" altLang="ja-JP" sz="1100"/>
            <a:t>AIT</a:t>
          </a:r>
          <a:r>
            <a:rPr kumimoji="1" lang="ja-JP" altLang="en-US" sz="1100"/>
            <a:t>）</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twoCellAnchor>
    <xdr:from>
      <xdr:col>17</xdr:col>
      <xdr:colOff>64030</xdr:colOff>
      <xdr:row>152</xdr:row>
      <xdr:rowOff>204910</xdr:rowOff>
    </xdr:from>
    <xdr:to>
      <xdr:col>33</xdr:col>
      <xdr:colOff>52025</xdr:colOff>
      <xdr:row>153</xdr:row>
      <xdr:rowOff>285033</xdr:rowOff>
    </xdr:to>
    <xdr:sp macro="" textlink="">
      <xdr:nvSpPr>
        <xdr:cNvPr id="80" name="大かっこ 79"/>
        <xdr:cNvSpPr/>
      </xdr:nvSpPr>
      <xdr:spPr>
        <a:xfrm>
          <a:off x="3112030" y="55102528"/>
          <a:ext cx="2856701" cy="4275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事業案（奨学金対象者）の形成・提出</a:t>
          </a:r>
          <a:endParaRPr kumimoji="1" lang="en-US" altLang="ja-JP" sz="1100"/>
        </a:p>
        <a:p>
          <a:pPr algn="ctr"/>
          <a:r>
            <a:rPr kumimoji="1" lang="ja-JP" altLang="en-US" sz="1100"/>
            <a:t>奨学金の授与</a:t>
          </a:r>
          <a:endParaRPr kumimoji="1" lang="en-US" altLang="ja-JP" sz="1100"/>
        </a:p>
      </xdr:txBody>
    </xdr:sp>
    <xdr:clientData/>
  </xdr:twoCellAnchor>
  <xdr:twoCellAnchor>
    <xdr:from>
      <xdr:col>16</xdr:col>
      <xdr:colOff>168088</xdr:colOff>
      <xdr:row>141</xdr:row>
      <xdr:rowOff>280147</xdr:rowOff>
    </xdr:from>
    <xdr:to>
      <xdr:col>17</xdr:col>
      <xdr:colOff>0</xdr:colOff>
      <xdr:row>150</xdr:row>
      <xdr:rowOff>313766</xdr:rowOff>
    </xdr:to>
    <xdr:cxnSp macro="">
      <xdr:nvCxnSpPr>
        <xdr:cNvPr id="81" name="直線矢印コネクタ 80"/>
        <xdr:cNvCxnSpPr/>
      </xdr:nvCxnSpPr>
      <xdr:spPr>
        <a:xfrm flipH="1" flipV="1">
          <a:off x="3036794" y="51356559"/>
          <a:ext cx="11206" cy="316006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141</xdr:row>
      <xdr:rowOff>291353</xdr:rowOff>
    </xdr:from>
    <xdr:to>
      <xdr:col>27</xdr:col>
      <xdr:colOff>22412</xdr:colOff>
      <xdr:row>150</xdr:row>
      <xdr:rowOff>313766</xdr:rowOff>
    </xdr:to>
    <xdr:cxnSp macro="">
      <xdr:nvCxnSpPr>
        <xdr:cNvPr id="83" name="直線矢印コネクタ 82"/>
        <xdr:cNvCxnSpPr/>
      </xdr:nvCxnSpPr>
      <xdr:spPr>
        <a:xfrm flipH="1" flipV="1">
          <a:off x="4852147" y="51367765"/>
          <a:ext cx="11206" cy="314885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152080</xdr:colOff>
      <xdr:row>146</xdr:row>
      <xdr:rowOff>255653</xdr:rowOff>
    </xdr:from>
    <xdr:to>
      <xdr:col>32</xdr:col>
      <xdr:colOff>158484</xdr:colOff>
      <xdr:row>147</xdr:row>
      <xdr:rowOff>251331</xdr:rowOff>
    </xdr:to>
    <xdr:sp macro="" textlink="">
      <xdr:nvSpPr>
        <xdr:cNvPr id="84" name="大かっこ 83"/>
        <xdr:cNvSpPr/>
      </xdr:nvSpPr>
      <xdr:spPr>
        <a:xfrm>
          <a:off x="3200080" y="53068977"/>
          <a:ext cx="2695816" cy="3430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連絡・調整</a:t>
          </a:r>
          <a:endParaRPr kumimoji="1" lang="en-US" altLang="ja-JP" sz="1100"/>
        </a:p>
      </xdr:txBody>
    </xdr:sp>
    <xdr:clientData/>
  </xdr:twoCellAnchor>
  <xdr:oneCellAnchor>
    <xdr:from>
      <xdr:col>21</xdr:col>
      <xdr:colOff>59231</xdr:colOff>
      <xdr:row>143</xdr:row>
      <xdr:rowOff>237723</xdr:rowOff>
    </xdr:from>
    <xdr:ext cx="607859" cy="275717"/>
    <xdr:sp macro="" textlink="">
      <xdr:nvSpPr>
        <xdr:cNvPr id="85" name="テキスト ボックス 84"/>
        <xdr:cNvSpPr txBox="1"/>
      </xdr:nvSpPr>
      <xdr:spPr>
        <a:xfrm>
          <a:off x="3824407" y="5200889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twoCellAnchor>
    <xdr:from>
      <xdr:col>30</xdr:col>
      <xdr:colOff>0</xdr:colOff>
      <xdr:row>141</xdr:row>
      <xdr:rowOff>291353</xdr:rowOff>
    </xdr:from>
    <xdr:to>
      <xdr:col>30</xdr:col>
      <xdr:colOff>22411</xdr:colOff>
      <xdr:row>151</xdr:row>
      <xdr:rowOff>0</xdr:rowOff>
    </xdr:to>
    <xdr:cxnSp macro="">
      <xdr:nvCxnSpPr>
        <xdr:cNvPr id="86" name="直線矢印コネクタ 85"/>
        <xdr:cNvCxnSpPr/>
      </xdr:nvCxnSpPr>
      <xdr:spPr>
        <a:xfrm>
          <a:off x="5378824" y="51367765"/>
          <a:ext cx="22411" cy="31824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108857</xdr:colOff>
      <xdr:row>143</xdr:row>
      <xdr:rowOff>258536</xdr:rowOff>
    </xdr:from>
    <xdr:ext cx="607859" cy="275717"/>
    <xdr:sp macro="" textlink="">
      <xdr:nvSpPr>
        <xdr:cNvPr id="87" name="テキスト ボックス 86"/>
        <xdr:cNvSpPr txBox="1"/>
      </xdr:nvSpPr>
      <xdr:spPr>
        <a:xfrm>
          <a:off x="5909582" y="3331028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④承認</a:t>
          </a:r>
        </a:p>
      </xdr:txBody>
    </xdr:sp>
    <xdr:clientData/>
  </xdr:oneCellAnchor>
  <xdr:oneCellAnchor>
    <xdr:from>
      <xdr:col>32</xdr:col>
      <xdr:colOff>148077</xdr:colOff>
      <xdr:row>149</xdr:row>
      <xdr:rowOff>72279</xdr:rowOff>
    </xdr:from>
    <xdr:ext cx="889987" cy="275717"/>
    <xdr:sp macro="" textlink="">
      <xdr:nvSpPr>
        <xdr:cNvPr id="88" name="テキスト ボックス 87"/>
        <xdr:cNvSpPr txBox="1"/>
      </xdr:nvSpPr>
      <xdr:spPr>
        <a:xfrm>
          <a:off x="5885489" y="539277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⑤支出報告</a:t>
          </a:r>
        </a:p>
      </xdr:txBody>
    </xdr:sp>
    <xdr:clientData/>
  </xdr:oneCellAnchor>
  <xdr:twoCellAnchor>
    <xdr:from>
      <xdr:col>15</xdr:col>
      <xdr:colOff>108057</xdr:colOff>
      <xdr:row>144</xdr:row>
      <xdr:rowOff>336176</xdr:rowOff>
    </xdr:from>
    <xdr:to>
      <xdr:col>34</xdr:col>
      <xdr:colOff>56029</xdr:colOff>
      <xdr:row>146</xdr:row>
      <xdr:rowOff>79401</xdr:rowOff>
    </xdr:to>
    <xdr:sp macro="" textlink="">
      <xdr:nvSpPr>
        <xdr:cNvPr id="89" name="正方形/長方形 88"/>
        <xdr:cNvSpPr/>
      </xdr:nvSpPr>
      <xdr:spPr>
        <a:xfrm>
          <a:off x="2797469" y="52454735"/>
          <a:ext cx="3354560" cy="437990"/>
        </a:xfrm>
        <a:prstGeom prst="rect">
          <a:avLst/>
        </a:prstGeom>
        <a:ln>
          <a:solidFill>
            <a:srgbClr val="92D050"/>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在タイ大使館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467</v>
      </c>
      <c r="AR2" s="685"/>
      <c r="AS2" s="68" t="str">
        <f>IF(OR(AQ2="　", AQ2=""), "", "-")</f>
        <v/>
      </c>
      <c r="AT2" s="686">
        <v>261</v>
      </c>
      <c r="AU2" s="686"/>
      <c r="AV2" s="69" t="str">
        <f>IF(AW2="", "", "-")</f>
        <v/>
      </c>
      <c r="AW2" s="687"/>
      <c r="AX2" s="687"/>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473</v>
      </c>
      <c r="AK3" s="645"/>
      <c r="AL3" s="645"/>
      <c r="AM3" s="645"/>
      <c r="AN3" s="645"/>
      <c r="AO3" s="645"/>
      <c r="AP3" s="645"/>
      <c r="AQ3" s="645"/>
      <c r="AR3" s="645"/>
      <c r="AS3" s="645"/>
      <c r="AT3" s="645"/>
      <c r="AU3" s="645"/>
      <c r="AV3" s="645"/>
      <c r="AW3" s="645"/>
      <c r="AX3" s="36" t="s">
        <v>91</v>
      </c>
    </row>
    <row r="4" spans="1:50" ht="24.75" customHeight="1" x14ac:dyDescent="0.15">
      <c r="A4" s="463" t="s">
        <v>30</v>
      </c>
      <c r="B4" s="464"/>
      <c r="C4" s="464"/>
      <c r="D4" s="464"/>
      <c r="E4" s="464"/>
      <c r="F4" s="464"/>
      <c r="G4" s="437" t="s">
        <v>474</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475</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171</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476</v>
      </c>
      <c r="AF5" s="458"/>
      <c r="AG5" s="458"/>
      <c r="AH5" s="458"/>
      <c r="AI5" s="458"/>
      <c r="AJ5" s="458"/>
      <c r="AK5" s="458"/>
      <c r="AL5" s="458"/>
      <c r="AM5" s="458"/>
      <c r="AN5" s="458"/>
      <c r="AO5" s="458"/>
      <c r="AP5" s="459"/>
      <c r="AQ5" s="460" t="s">
        <v>508</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509</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478</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484</v>
      </c>
      <c r="AF7" s="496"/>
      <c r="AG7" s="496"/>
      <c r="AH7" s="496"/>
      <c r="AI7" s="496"/>
      <c r="AJ7" s="496"/>
      <c r="AK7" s="496"/>
      <c r="AL7" s="496"/>
      <c r="AM7" s="496"/>
      <c r="AN7" s="496"/>
      <c r="AO7" s="496"/>
      <c r="AP7" s="496"/>
      <c r="AQ7" s="496"/>
      <c r="AR7" s="496"/>
      <c r="AS7" s="496"/>
      <c r="AT7" s="496"/>
      <c r="AU7" s="496"/>
      <c r="AV7" s="496"/>
      <c r="AW7" s="496"/>
      <c r="AX7" s="497"/>
    </row>
    <row r="8" spans="1:50" ht="38.25" customHeight="1" x14ac:dyDescent="0.15">
      <c r="A8" s="640" t="s">
        <v>308</v>
      </c>
      <c r="B8" s="641"/>
      <c r="C8" s="641"/>
      <c r="D8" s="641"/>
      <c r="E8" s="641"/>
      <c r="F8" s="642"/>
      <c r="G8" s="637" t="str">
        <f>入力規則等!A26</f>
        <v>宇宙開発利用、科学技術・イノベーション、国土強靭化、ＯＤＡ</v>
      </c>
      <c r="H8" s="638"/>
      <c r="I8" s="638"/>
      <c r="J8" s="638"/>
      <c r="K8" s="638"/>
      <c r="L8" s="638"/>
      <c r="M8" s="638"/>
      <c r="N8" s="638"/>
      <c r="O8" s="638"/>
      <c r="P8" s="638"/>
      <c r="Q8" s="638"/>
      <c r="R8" s="638"/>
      <c r="S8" s="638"/>
      <c r="T8" s="638"/>
      <c r="U8" s="638"/>
      <c r="V8" s="638"/>
      <c r="W8" s="638"/>
      <c r="X8" s="639"/>
      <c r="Y8" s="475" t="s">
        <v>79</v>
      </c>
      <c r="Z8" s="475"/>
      <c r="AA8" s="475"/>
      <c r="AB8" s="475"/>
      <c r="AC8" s="475"/>
      <c r="AD8" s="475"/>
      <c r="AE8" s="517" t="str">
        <f>入力規則等!K13</f>
        <v>経済協力</v>
      </c>
      <c r="AF8" s="518"/>
      <c r="AG8" s="518"/>
      <c r="AH8" s="518"/>
      <c r="AI8" s="518"/>
      <c r="AJ8" s="518"/>
      <c r="AK8" s="518"/>
      <c r="AL8" s="518"/>
      <c r="AM8" s="518"/>
      <c r="AN8" s="518"/>
      <c r="AO8" s="518"/>
      <c r="AP8" s="518"/>
      <c r="AQ8" s="518"/>
      <c r="AR8" s="518"/>
      <c r="AS8" s="518"/>
      <c r="AT8" s="518"/>
      <c r="AU8" s="518"/>
      <c r="AV8" s="518"/>
      <c r="AW8" s="518"/>
      <c r="AX8" s="519"/>
    </row>
    <row r="9" spans="1:50" ht="60.75" customHeight="1" x14ac:dyDescent="0.15">
      <c r="A9" s="193" t="s">
        <v>26</v>
      </c>
      <c r="B9" s="194"/>
      <c r="C9" s="194"/>
      <c r="D9" s="194"/>
      <c r="E9" s="194"/>
      <c r="F9" s="194"/>
      <c r="G9" s="195" t="s">
        <v>485</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52.5" customHeight="1" x14ac:dyDescent="0.15">
      <c r="A10" s="193" t="s">
        <v>36</v>
      </c>
      <c r="B10" s="194"/>
      <c r="C10" s="194"/>
      <c r="D10" s="194"/>
      <c r="E10" s="194"/>
      <c r="F10" s="194"/>
      <c r="G10" s="195" t="s">
        <v>486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8.5" customHeight="1" x14ac:dyDescent="0.15">
      <c r="A11" s="193" t="s">
        <v>6</v>
      </c>
      <c r="B11" s="194"/>
      <c r="C11" s="194"/>
      <c r="D11" s="194"/>
      <c r="E11" s="194"/>
      <c r="F11" s="498"/>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12</v>
      </c>
      <c r="Q13" s="185"/>
      <c r="R13" s="185"/>
      <c r="S13" s="185"/>
      <c r="T13" s="185"/>
      <c r="U13" s="185"/>
      <c r="V13" s="186"/>
      <c r="W13" s="184">
        <v>23</v>
      </c>
      <c r="X13" s="185"/>
      <c r="Y13" s="185"/>
      <c r="Z13" s="185"/>
      <c r="AA13" s="185"/>
      <c r="AB13" s="185"/>
      <c r="AC13" s="186"/>
      <c r="AD13" s="184">
        <v>14</v>
      </c>
      <c r="AE13" s="185"/>
      <c r="AF13" s="185"/>
      <c r="AG13" s="185"/>
      <c r="AH13" s="185"/>
      <c r="AI13" s="185"/>
      <c r="AJ13" s="186"/>
      <c r="AK13" s="184">
        <v>14</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479</v>
      </c>
      <c r="Q14" s="185"/>
      <c r="R14" s="185"/>
      <c r="S14" s="185"/>
      <c r="T14" s="185"/>
      <c r="U14" s="185"/>
      <c r="V14" s="186"/>
      <c r="W14" s="184" t="s">
        <v>479</v>
      </c>
      <c r="X14" s="185"/>
      <c r="Y14" s="185"/>
      <c r="Z14" s="185"/>
      <c r="AA14" s="185"/>
      <c r="AB14" s="185"/>
      <c r="AC14" s="186"/>
      <c r="AD14" s="184" t="s">
        <v>479</v>
      </c>
      <c r="AE14" s="185"/>
      <c r="AF14" s="185"/>
      <c r="AG14" s="185"/>
      <c r="AH14" s="185"/>
      <c r="AI14" s="185"/>
      <c r="AJ14" s="186"/>
      <c r="AK14" s="184" t="s">
        <v>479</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479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t="s">
        <v>479</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t="s">
        <v>479</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2" t="s">
        <v>22</v>
      </c>
      <c r="J18" s="633"/>
      <c r="K18" s="633"/>
      <c r="L18" s="633"/>
      <c r="M18" s="633"/>
      <c r="N18" s="633"/>
      <c r="O18" s="634"/>
      <c r="P18" s="655">
        <f>SUM(P13:V17)</f>
        <v>12</v>
      </c>
      <c r="Q18" s="656"/>
      <c r="R18" s="656"/>
      <c r="S18" s="656"/>
      <c r="T18" s="656"/>
      <c r="U18" s="656"/>
      <c r="V18" s="657"/>
      <c r="W18" s="655">
        <f>SUM(W13:AC17)</f>
        <v>23</v>
      </c>
      <c r="X18" s="656"/>
      <c r="Y18" s="656"/>
      <c r="Z18" s="656"/>
      <c r="AA18" s="656"/>
      <c r="AB18" s="656"/>
      <c r="AC18" s="657"/>
      <c r="AD18" s="655">
        <f t="shared" ref="AD18" si="0">SUM(AD13:AJ17)</f>
        <v>14</v>
      </c>
      <c r="AE18" s="656"/>
      <c r="AF18" s="656"/>
      <c r="AG18" s="656"/>
      <c r="AH18" s="656"/>
      <c r="AI18" s="656"/>
      <c r="AJ18" s="657"/>
      <c r="AK18" s="655">
        <f t="shared" ref="AK18" si="1">SUM(AK13:AQ17)</f>
        <v>14</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v>12</v>
      </c>
      <c r="Q19" s="185"/>
      <c r="R19" s="185"/>
      <c r="S19" s="185"/>
      <c r="T19" s="185"/>
      <c r="U19" s="185"/>
      <c r="V19" s="186"/>
      <c r="W19" s="184">
        <v>23</v>
      </c>
      <c r="X19" s="185"/>
      <c r="Y19" s="185"/>
      <c r="Z19" s="185"/>
      <c r="AA19" s="185"/>
      <c r="AB19" s="185"/>
      <c r="AC19" s="186"/>
      <c r="AD19" s="184">
        <v>14</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1</v>
      </c>
      <c r="Q20" s="659"/>
      <c r="R20" s="659"/>
      <c r="S20" s="659"/>
      <c r="T20" s="659"/>
      <c r="U20" s="659"/>
      <c r="V20" s="659"/>
      <c r="W20" s="659">
        <f>IF(W18=0, "-", W19/W18)</f>
        <v>1</v>
      </c>
      <c r="X20" s="659"/>
      <c r="Y20" s="659"/>
      <c r="Z20" s="659"/>
      <c r="AA20" s="659"/>
      <c r="AB20" s="659"/>
      <c r="AC20" s="659"/>
      <c r="AD20" s="659">
        <f>IF(AD18=0, "-", AD19/AD18)</f>
        <v>1</v>
      </c>
      <c r="AE20" s="659"/>
      <c r="AF20" s="659"/>
      <c r="AG20" s="659"/>
      <c r="AH20" s="659"/>
      <c r="AI20" s="659"/>
      <c r="AJ20" s="659"/>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362</v>
      </c>
      <c r="AX22" s="82"/>
    </row>
    <row r="23" spans="1:50" ht="22.5" customHeight="1" x14ac:dyDescent="0.15">
      <c r="A23" s="139"/>
      <c r="B23" s="137"/>
      <c r="C23" s="137"/>
      <c r="D23" s="137"/>
      <c r="E23" s="137"/>
      <c r="F23" s="138"/>
      <c r="G23" s="83" t="s">
        <v>483</v>
      </c>
      <c r="H23" s="84"/>
      <c r="I23" s="84"/>
      <c r="J23" s="84"/>
      <c r="K23" s="84"/>
      <c r="L23" s="84"/>
      <c r="M23" s="84"/>
      <c r="N23" s="84"/>
      <c r="O23" s="85"/>
      <c r="P23" s="83" t="s">
        <v>514</v>
      </c>
      <c r="Q23" s="84"/>
      <c r="R23" s="84"/>
      <c r="S23" s="84"/>
      <c r="T23" s="84"/>
      <c r="U23" s="84"/>
      <c r="V23" s="84"/>
      <c r="W23" s="84"/>
      <c r="X23" s="85"/>
      <c r="Y23" s="236" t="s">
        <v>14</v>
      </c>
      <c r="Z23" s="237"/>
      <c r="AA23" s="238"/>
      <c r="AB23" s="176" t="s">
        <v>513</v>
      </c>
      <c r="AC23" s="177"/>
      <c r="AD23" s="177"/>
      <c r="AE23" s="97">
        <v>70</v>
      </c>
      <c r="AF23" s="98"/>
      <c r="AG23" s="98"/>
      <c r="AH23" s="98"/>
      <c r="AI23" s="99"/>
      <c r="AJ23" s="97">
        <v>71</v>
      </c>
      <c r="AK23" s="98"/>
      <c r="AL23" s="98"/>
      <c r="AM23" s="98"/>
      <c r="AN23" s="99"/>
      <c r="AO23" s="97">
        <v>71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86"/>
      <c r="Q24" s="87"/>
      <c r="R24" s="87"/>
      <c r="S24" s="87"/>
      <c r="T24" s="87"/>
      <c r="U24" s="87"/>
      <c r="V24" s="87"/>
      <c r="W24" s="87"/>
      <c r="X24" s="88"/>
      <c r="Y24" s="148" t="s">
        <v>65</v>
      </c>
      <c r="Z24" s="93"/>
      <c r="AA24" s="94"/>
      <c r="AB24" s="176" t="s">
        <v>513</v>
      </c>
      <c r="AC24" s="177"/>
      <c r="AD24" s="177"/>
      <c r="AE24" s="97">
        <v>80</v>
      </c>
      <c r="AF24" s="98"/>
      <c r="AG24" s="98"/>
      <c r="AH24" s="98"/>
      <c r="AI24" s="99"/>
      <c r="AJ24" s="97">
        <v>80</v>
      </c>
      <c r="AK24" s="98"/>
      <c r="AL24" s="98"/>
      <c r="AM24" s="98"/>
      <c r="AN24" s="99"/>
      <c r="AO24" s="97">
        <v>80</v>
      </c>
      <c r="AP24" s="98"/>
      <c r="AQ24" s="98"/>
      <c r="AR24" s="98"/>
      <c r="AS24" s="99"/>
      <c r="AT24" s="97">
        <v>80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89"/>
      <c r="Q25" s="90"/>
      <c r="R25" s="90"/>
      <c r="S25" s="90"/>
      <c r="T25" s="90"/>
      <c r="U25" s="90"/>
      <c r="V25" s="90"/>
      <c r="W25" s="90"/>
      <c r="X25" s="91"/>
      <c r="Y25" s="92" t="s">
        <v>15</v>
      </c>
      <c r="Z25" s="93"/>
      <c r="AA25" s="94"/>
      <c r="AB25" s="95" t="s">
        <v>366</v>
      </c>
      <c r="AC25" s="96"/>
      <c r="AD25" s="96"/>
      <c r="AE25" s="97">
        <v>88</v>
      </c>
      <c r="AF25" s="98"/>
      <c r="AG25" s="98"/>
      <c r="AH25" s="98"/>
      <c r="AI25" s="99"/>
      <c r="AJ25" s="97">
        <v>89</v>
      </c>
      <c r="AK25" s="98"/>
      <c r="AL25" s="98"/>
      <c r="AM25" s="98"/>
      <c r="AN25" s="99"/>
      <c r="AO25" s="97">
        <v>89</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x14ac:dyDescent="0.15">
      <c r="A28" s="139"/>
      <c r="B28" s="137"/>
      <c r="C28" s="137"/>
      <c r="D28" s="137"/>
      <c r="E28" s="137"/>
      <c r="F28" s="138"/>
      <c r="G28" s="83"/>
      <c r="H28" s="84"/>
      <c r="I28" s="84"/>
      <c r="J28" s="84"/>
      <c r="K28" s="84"/>
      <c r="L28" s="84"/>
      <c r="M28" s="84"/>
      <c r="N28" s="84"/>
      <c r="O28" s="85"/>
      <c r="P28" s="227"/>
      <c r="Q28" s="242"/>
      <c r="R28" s="242"/>
      <c r="S28" s="242"/>
      <c r="T28" s="242"/>
      <c r="U28" s="242"/>
      <c r="V28" s="242"/>
      <c r="W28" s="242"/>
      <c r="X28" s="243"/>
      <c r="Y28" s="236" t="s">
        <v>14</v>
      </c>
      <c r="Z28" s="237"/>
      <c r="AA28" s="238"/>
      <c r="AB28" s="316"/>
      <c r="AC28" s="316"/>
      <c r="AD28" s="316"/>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177"/>
      <c r="AC29" s="177"/>
      <c r="AD29" s="177"/>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41"/>
      <c r="H33" s="84"/>
      <c r="I33" s="84"/>
      <c r="J33" s="84"/>
      <c r="K33" s="84"/>
      <c r="L33" s="84"/>
      <c r="M33" s="84"/>
      <c r="N33" s="84"/>
      <c r="O33" s="85"/>
      <c r="P33" s="227"/>
      <c r="Q33" s="242"/>
      <c r="R33" s="242"/>
      <c r="S33" s="242"/>
      <c r="T33" s="242"/>
      <c r="U33" s="242"/>
      <c r="V33" s="242"/>
      <c r="W33" s="242"/>
      <c r="X33" s="243"/>
      <c r="Y33" s="236" t="s">
        <v>14</v>
      </c>
      <c r="Z33" s="237"/>
      <c r="AA33" s="238"/>
      <c r="AB33" s="316"/>
      <c r="AC33" s="316"/>
      <c r="AD33" s="316"/>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177"/>
      <c r="AC34" s="177"/>
      <c r="AD34" s="177"/>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1"/>
      <c r="H38" s="84"/>
      <c r="I38" s="84"/>
      <c r="J38" s="84"/>
      <c r="K38" s="84"/>
      <c r="L38" s="84"/>
      <c r="M38" s="84"/>
      <c r="N38" s="84"/>
      <c r="O38" s="85"/>
      <c r="P38" s="242"/>
      <c r="Q38" s="242"/>
      <c r="R38" s="242"/>
      <c r="S38" s="242"/>
      <c r="T38" s="242"/>
      <c r="U38" s="242"/>
      <c r="V38" s="242"/>
      <c r="W38" s="242"/>
      <c r="X38" s="243"/>
      <c r="Y38" s="236" t="s">
        <v>14</v>
      </c>
      <c r="Z38" s="237"/>
      <c r="AA38" s="238"/>
      <c r="AB38" s="316"/>
      <c r="AC38" s="316"/>
      <c r="AD38" s="316"/>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177"/>
      <c r="AC39" s="177"/>
      <c r="AD39" s="177"/>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1"/>
      <c r="H43" s="84"/>
      <c r="I43" s="84"/>
      <c r="J43" s="84"/>
      <c r="K43" s="84"/>
      <c r="L43" s="84"/>
      <c r="M43" s="84"/>
      <c r="N43" s="84"/>
      <c r="O43" s="85"/>
      <c r="P43" s="242"/>
      <c r="Q43" s="242"/>
      <c r="R43" s="242"/>
      <c r="S43" s="242"/>
      <c r="T43" s="242"/>
      <c r="U43" s="242"/>
      <c r="V43" s="242"/>
      <c r="W43" s="242"/>
      <c r="X43" s="243"/>
      <c r="Y43" s="236" t="s">
        <v>14</v>
      </c>
      <c r="Z43" s="237"/>
      <c r="AA43" s="238"/>
      <c r="AB43" s="316"/>
      <c r="AC43" s="316"/>
      <c r="AD43" s="316"/>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177"/>
      <c r="AC44" s="177"/>
      <c r="AD44" s="177"/>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27"/>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4"/>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28"/>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4"/>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29"/>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5"/>
      <c r="Z52" s="216"/>
      <c r="AA52" s="217"/>
      <c r="AB52" s="221" t="s">
        <v>12</v>
      </c>
      <c r="AC52" s="222"/>
      <c r="AD52" s="223"/>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8"/>
      <c r="Z53" s="219"/>
      <c r="AA53" s="220"/>
      <c r="AB53" s="224"/>
      <c r="AC53" s="225"/>
      <c r="AD53" s="226"/>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x14ac:dyDescent="0.15">
      <c r="A54" s="664"/>
      <c r="B54" s="109"/>
      <c r="C54" s="109"/>
      <c r="D54" s="109"/>
      <c r="E54" s="109"/>
      <c r="F54" s="110"/>
      <c r="G54" s="615"/>
      <c r="H54" s="242"/>
      <c r="I54" s="242"/>
      <c r="J54" s="242"/>
      <c r="K54" s="242"/>
      <c r="L54" s="242"/>
      <c r="M54" s="242"/>
      <c r="N54" s="242"/>
      <c r="O54" s="243"/>
      <c r="P54" s="227"/>
      <c r="Q54" s="228"/>
      <c r="R54" s="228"/>
      <c r="S54" s="228"/>
      <c r="T54" s="228"/>
      <c r="U54" s="228"/>
      <c r="V54" s="228"/>
      <c r="W54" s="228"/>
      <c r="X54" s="229"/>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4"/>
      <c r="I55" s="244"/>
      <c r="J55" s="244"/>
      <c r="K55" s="244"/>
      <c r="L55" s="244"/>
      <c r="M55" s="244"/>
      <c r="N55" s="244"/>
      <c r="O55" s="245"/>
      <c r="P55" s="230"/>
      <c r="Q55" s="230"/>
      <c r="R55" s="230"/>
      <c r="S55" s="230"/>
      <c r="T55" s="230"/>
      <c r="U55" s="230"/>
      <c r="V55" s="230"/>
      <c r="W55" s="230"/>
      <c r="X55" s="231"/>
      <c r="Y55" s="103" t="s">
        <v>65</v>
      </c>
      <c r="Z55" s="104"/>
      <c r="AA55" s="105"/>
      <c r="AB55" s="234"/>
      <c r="AC55" s="235"/>
      <c r="AD55" s="235"/>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6"/>
      <c r="I56" s="246"/>
      <c r="J56" s="246"/>
      <c r="K56" s="246"/>
      <c r="L56" s="246"/>
      <c r="M56" s="246"/>
      <c r="N56" s="246"/>
      <c r="O56" s="247"/>
      <c r="P56" s="232"/>
      <c r="Q56" s="232"/>
      <c r="R56" s="232"/>
      <c r="S56" s="232"/>
      <c r="T56" s="232"/>
      <c r="U56" s="232"/>
      <c r="V56" s="232"/>
      <c r="W56" s="232"/>
      <c r="X56" s="23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5"/>
      <c r="Z57" s="216"/>
      <c r="AA57" s="217"/>
      <c r="AB57" s="221" t="s">
        <v>12</v>
      </c>
      <c r="AC57" s="222"/>
      <c r="AD57" s="223"/>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8"/>
      <c r="Z58" s="219"/>
      <c r="AA58" s="220"/>
      <c r="AB58" s="224"/>
      <c r="AC58" s="225"/>
      <c r="AD58" s="226"/>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64"/>
      <c r="B59" s="109"/>
      <c r="C59" s="109"/>
      <c r="D59" s="109"/>
      <c r="E59" s="109"/>
      <c r="F59" s="110"/>
      <c r="G59" s="615"/>
      <c r="H59" s="242"/>
      <c r="I59" s="242"/>
      <c r="J59" s="242"/>
      <c r="K59" s="242"/>
      <c r="L59" s="242"/>
      <c r="M59" s="242"/>
      <c r="N59" s="242"/>
      <c r="O59" s="243"/>
      <c r="P59" s="227"/>
      <c r="Q59" s="228"/>
      <c r="R59" s="228"/>
      <c r="S59" s="228"/>
      <c r="T59" s="228"/>
      <c r="U59" s="228"/>
      <c r="V59" s="228"/>
      <c r="W59" s="228"/>
      <c r="X59" s="229"/>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4"/>
      <c r="I60" s="244"/>
      <c r="J60" s="244"/>
      <c r="K60" s="244"/>
      <c r="L60" s="244"/>
      <c r="M60" s="244"/>
      <c r="N60" s="244"/>
      <c r="O60" s="245"/>
      <c r="P60" s="230"/>
      <c r="Q60" s="230"/>
      <c r="R60" s="230"/>
      <c r="S60" s="230"/>
      <c r="T60" s="230"/>
      <c r="U60" s="230"/>
      <c r="V60" s="230"/>
      <c r="W60" s="230"/>
      <c r="X60" s="231"/>
      <c r="Y60" s="103" t="s">
        <v>65</v>
      </c>
      <c r="Z60" s="104"/>
      <c r="AA60" s="105"/>
      <c r="AB60" s="235"/>
      <c r="AC60" s="235"/>
      <c r="AD60" s="235"/>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6"/>
      <c r="I61" s="246"/>
      <c r="J61" s="246"/>
      <c r="K61" s="246"/>
      <c r="L61" s="246"/>
      <c r="M61" s="246"/>
      <c r="N61" s="246"/>
      <c r="O61" s="247"/>
      <c r="P61" s="232"/>
      <c r="Q61" s="232"/>
      <c r="R61" s="232"/>
      <c r="S61" s="232"/>
      <c r="T61" s="232"/>
      <c r="U61" s="232"/>
      <c r="V61" s="232"/>
      <c r="W61" s="232"/>
      <c r="X61" s="23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5"/>
      <c r="Z62" s="216"/>
      <c r="AA62" s="217"/>
      <c r="AB62" s="221" t="s">
        <v>12</v>
      </c>
      <c r="AC62" s="222"/>
      <c r="AD62" s="223"/>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8"/>
      <c r="Z63" s="219"/>
      <c r="AA63" s="220"/>
      <c r="AB63" s="224"/>
      <c r="AC63" s="225"/>
      <c r="AD63" s="226"/>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64"/>
      <c r="B64" s="109"/>
      <c r="C64" s="109"/>
      <c r="D64" s="109"/>
      <c r="E64" s="109"/>
      <c r="F64" s="110"/>
      <c r="G64" s="615"/>
      <c r="H64" s="242"/>
      <c r="I64" s="242"/>
      <c r="J64" s="242"/>
      <c r="K64" s="242"/>
      <c r="L64" s="242"/>
      <c r="M64" s="242"/>
      <c r="N64" s="242"/>
      <c r="O64" s="243"/>
      <c r="P64" s="227"/>
      <c r="Q64" s="228"/>
      <c r="R64" s="228"/>
      <c r="S64" s="228"/>
      <c r="T64" s="228"/>
      <c r="U64" s="228"/>
      <c r="V64" s="228"/>
      <c r="W64" s="228"/>
      <c r="X64" s="229"/>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4"/>
      <c r="I65" s="244"/>
      <c r="J65" s="244"/>
      <c r="K65" s="244"/>
      <c r="L65" s="244"/>
      <c r="M65" s="244"/>
      <c r="N65" s="244"/>
      <c r="O65" s="245"/>
      <c r="P65" s="230"/>
      <c r="Q65" s="230"/>
      <c r="R65" s="230"/>
      <c r="S65" s="230"/>
      <c r="T65" s="230"/>
      <c r="U65" s="230"/>
      <c r="V65" s="230"/>
      <c r="W65" s="230"/>
      <c r="X65" s="231"/>
      <c r="Y65" s="103" t="s">
        <v>65</v>
      </c>
      <c r="Z65" s="104"/>
      <c r="AA65" s="105"/>
      <c r="AB65" s="235"/>
      <c r="AC65" s="235"/>
      <c r="AD65" s="235"/>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6"/>
      <c r="I66" s="246"/>
      <c r="J66" s="246"/>
      <c r="K66" s="246"/>
      <c r="L66" s="246"/>
      <c r="M66" s="246"/>
      <c r="N66" s="246"/>
      <c r="O66" s="247"/>
      <c r="P66" s="232"/>
      <c r="Q66" s="232"/>
      <c r="R66" s="232"/>
      <c r="S66" s="232"/>
      <c r="T66" s="232"/>
      <c r="U66" s="232"/>
      <c r="V66" s="232"/>
      <c r="W66" s="232"/>
      <c r="X66" s="23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5" customHeight="1" x14ac:dyDescent="0.15">
      <c r="A68" s="534"/>
      <c r="B68" s="535"/>
      <c r="C68" s="535"/>
      <c r="D68" s="535"/>
      <c r="E68" s="535"/>
      <c r="F68" s="536"/>
      <c r="G68" s="227" t="s">
        <v>481</v>
      </c>
      <c r="H68" s="242"/>
      <c r="I68" s="242"/>
      <c r="J68" s="242"/>
      <c r="K68" s="242"/>
      <c r="L68" s="242"/>
      <c r="M68" s="242"/>
      <c r="N68" s="242"/>
      <c r="O68" s="242"/>
      <c r="P68" s="242"/>
      <c r="Q68" s="242"/>
      <c r="R68" s="242"/>
      <c r="S68" s="242"/>
      <c r="T68" s="242"/>
      <c r="U68" s="242"/>
      <c r="V68" s="242"/>
      <c r="W68" s="242"/>
      <c r="X68" s="243"/>
      <c r="Y68" s="624" t="s">
        <v>66</v>
      </c>
      <c r="Z68" s="625"/>
      <c r="AA68" s="626"/>
      <c r="AB68" s="120"/>
      <c r="AC68" s="121"/>
      <c r="AD68" s="122"/>
      <c r="AE68" s="97">
        <v>4</v>
      </c>
      <c r="AF68" s="98"/>
      <c r="AG68" s="98"/>
      <c r="AH68" s="98"/>
      <c r="AI68" s="99"/>
      <c r="AJ68" s="97">
        <v>3</v>
      </c>
      <c r="AK68" s="98"/>
      <c r="AL68" s="98"/>
      <c r="AM68" s="98"/>
      <c r="AN68" s="99"/>
      <c r="AO68" s="97" t="s">
        <v>480</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6"/>
      <c r="H69" s="246"/>
      <c r="I69" s="246"/>
      <c r="J69" s="246"/>
      <c r="K69" s="246"/>
      <c r="L69" s="246"/>
      <c r="M69" s="246"/>
      <c r="N69" s="246"/>
      <c r="O69" s="246"/>
      <c r="P69" s="246"/>
      <c r="Q69" s="246"/>
      <c r="R69" s="246"/>
      <c r="S69" s="246"/>
      <c r="T69" s="246"/>
      <c r="U69" s="246"/>
      <c r="V69" s="246"/>
      <c r="W69" s="246"/>
      <c r="X69" s="247"/>
      <c r="Y69" s="117" t="s">
        <v>67</v>
      </c>
      <c r="Z69" s="118"/>
      <c r="AA69" s="119"/>
      <c r="AB69" s="210"/>
      <c r="AC69" s="211"/>
      <c r="AD69" s="212"/>
      <c r="AE69" s="97">
        <v>4</v>
      </c>
      <c r="AF69" s="98"/>
      <c r="AG69" s="98"/>
      <c r="AH69" s="98"/>
      <c r="AI69" s="99"/>
      <c r="AJ69" s="97">
        <v>5</v>
      </c>
      <c r="AK69" s="98"/>
      <c r="AL69" s="98"/>
      <c r="AM69" s="98"/>
      <c r="AN69" s="99"/>
      <c r="AO69" s="97">
        <v>4</v>
      </c>
      <c r="AP69" s="98"/>
      <c r="AQ69" s="98"/>
      <c r="AR69" s="98"/>
      <c r="AS69" s="99"/>
      <c r="AT69" s="97">
        <v>4</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2" t="s">
        <v>74</v>
      </c>
      <c r="AU70" s="273"/>
      <c r="AV70" s="273"/>
      <c r="AW70" s="273"/>
      <c r="AX70" s="274"/>
    </row>
    <row r="71" spans="1:60" ht="22.5" hidden="1" customHeight="1" x14ac:dyDescent="0.15">
      <c r="A71" s="534"/>
      <c r="B71" s="535"/>
      <c r="C71" s="535"/>
      <c r="D71" s="535"/>
      <c r="E71" s="535"/>
      <c r="F71" s="536"/>
      <c r="G71" s="242"/>
      <c r="H71" s="242"/>
      <c r="I71" s="242"/>
      <c r="J71" s="242"/>
      <c r="K71" s="242"/>
      <c r="L71" s="242"/>
      <c r="M71" s="242"/>
      <c r="N71" s="242"/>
      <c r="O71" s="242"/>
      <c r="P71" s="242"/>
      <c r="Q71" s="242"/>
      <c r="R71" s="242"/>
      <c r="S71" s="242"/>
      <c r="T71" s="242"/>
      <c r="U71" s="242"/>
      <c r="V71" s="242"/>
      <c r="W71" s="242"/>
      <c r="X71" s="243"/>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6"/>
      <c r="H72" s="246"/>
      <c r="I72" s="246"/>
      <c r="J72" s="246"/>
      <c r="K72" s="246"/>
      <c r="L72" s="246"/>
      <c r="M72" s="246"/>
      <c r="N72" s="246"/>
      <c r="O72" s="246"/>
      <c r="P72" s="246"/>
      <c r="Q72" s="246"/>
      <c r="R72" s="246"/>
      <c r="S72" s="246"/>
      <c r="T72" s="246"/>
      <c r="U72" s="246"/>
      <c r="V72" s="246"/>
      <c r="W72" s="246"/>
      <c r="X72" s="247"/>
      <c r="Y72" s="117" t="s">
        <v>67</v>
      </c>
      <c r="Z72" s="669"/>
      <c r="AA72" s="670"/>
      <c r="AB72" s="210"/>
      <c r="AC72" s="211"/>
      <c r="AD72" s="212"/>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2" t="s">
        <v>74</v>
      </c>
      <c r="AU73" s="273"/>
      <c r="AV73" s="273"/>
      <c r="AW73" s="273"/>
      <c r="AX73" s="274"/>
    </row>
    <row r="74" spans="1:60" ht="22.5" hidden="1" customHeight="1" x14ac:dyDescent="0.15">
      <c r="A74" s="534"/>
      <c r="B74" s="535"/>
      <c r="C74" s="535"/>
      <c r="D74" s="535"/>
      <c r="E74" s="535"/>
      <c r="F74" s="536"/>
      <c r="G74" s="242"/>
      <c r="H74" s="242"/>
      <c r="I74" s="242"/>
      <c r="J74" s="242"/>
      <c r="K74" s="242"/>
      <c r="L74" s="242"/>
      <c r="M74" s="242"/>
      <c r="N74" s="242"/>
      <c r="O74" s="242"/>
      <c r="P74" s="242"/>
      <c r="Q74" s="242"/>
      <c r="R74" s="242"/>
      <c r="S74" s="242"/>
      <c r="T74" s="242"/>
      <c r="U74" s="242"/>
      <c r="V74" s="242"/>
      <c r="W74" s="242"/>
      <c r="X74" s="243"/>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6"/>
      <c r="H75" s="246"/>
      <c r="I75" s="246"/>
      <c r="J75" s="246"/>
      <c r="K75" s="246"/>
      <c r="L75" s="246"/>
      <c r="M75" s="246"/>
      <c r="N75" s="246"/>
      <c r="O75" s="246"/>
      <c r="P75" s="246"/>
      <c r="Q75" s="246"/>
      <c r="R75" s="246"/>
      <c r="S75" s="246"/>
      <c r="T75" s="246"/>
      <c r="U75" s="246"/>
      <c r="V75" s="246"/>
      <c r="W75" s="246"/>
      <c r="X75" s="247"/>
      <c r="Y75" s="117" t="s">
        <v>67</v>
      </c>
      <c r="Z75" s="669"/>
      <c r="AA75" s="670"/>
      <c r="AB75" s="210"/>
      <c r="AC75" s="211"/>
      <c r="AD75" s="212"/>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2" t="s">
        <v>74</v>
      </c>
      <c r="AU76" s="273"/>
      <c r="AV76" s="273"/>
      <c r="AW76" s="273"/>
      <c r="AX76" s="274"/>
    </row>
    <row r="77" spans="1:60" ht="22.5" hidden="1" customHeight="1" x14ac:dyDescent="0.15">
      <c r="A77" s="534"/>
      <c r="B77" s="535"/>
      <c r="C77" s="535"/>
      <c r="D77" s="535"/>
      <c r="E77" s="535"/>
      <c r="F77" s="536"/>
      <c r="G77" s="242"/>
      <c r="H77" s="242"/>
      <c r="I77" s="242"/>
      <c r="J77" s="242"/>
      <c r="K77" s="242"/>
      <c r="L77" s="242"/>
      <c r="M77" s="242"/>
      <c r="N77" s="242"/>
      <c r="O77" s="242"/>
      <c r="P77" s="242"/>
      <c r="Q77" s="242"/>
      <c r="R77" s="242"/>
      <c r="S77" s="242"/>
      <c r="T77" s="242"/>
      <c r="U77" s="242"/>
      <c r="V77" s="242"/>
      <c r="W77" s="242"/>
      <c r="X77" s="243"/>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6"/>
      <c r="H78" s="246"/>
      <c r="I78" s="246"/>
      <c r="J78" s="246"/>
      <c r="K78" s="246"/>
      <c r="L78" s="246"/>
      <c r="M78" s="246"/>
      <c r="N78" s="246"/>
      <c r="O78" s="246"/>
      <c r="P78" s="246"/>
      <c r="Q78" s="246"/>
      <c r="R78" s="246"/>
      <c r="S78" s="246"/>
      <c r="T78" s="246"/>
      <c r="U78" s="246"/>
      <c r="V78" s="246"/>
      <c r="W78" s="246"/>
      <c r="X78" s="247"/>
      <c r="Y78" s="117" t="s">
        <v>67</v>
      </c>
      <c r="Z78" s="669"/>
      <c r="AA78" s="670"/>
      <c r="AB78" s="210"/>
      <c r="AC78" s="211"/>
      <c r="AD78" s="212"/>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2" t="s">
        <v>74</v>
      </c>
      <c r="AU79" s="273"/>
      <c r="AV79" s="273"/>
      <c r="AW79" s="273"/>
      <c r="AX79" s="274"/>
    </row>
    <row r="80" spans="1:60" ht="22.5" hidden="1" customHeight="1" x14ac:dyDescent="0.15">
      <c r="A80" s="534"/>
      <c r="B80" s="535"/>
      <c r="C80" s="535"/>
      <c r="D80" s="535"/>
      <c r="E80" s="535"/>
      <c r="F80" s="536"/>
      <c r="G80" s="242"/>
      <c r="H80" s="242"/>
      <c r="I80" s="242"/>
      <c r="J80" s="242"/>
      <c r="K80" s="242"/>
      <c r="L80" s="242"/>
      <c r="M80" s="242"/>
      <c r="N80" s="242"/>
      <c r="O80" s="242"/>
      <c r="P80" s="242"/>
      <c r="Q80" s="242"/>
      <c r="R80" s="242"/>
      <c r="S80" s="242"/>
      <c r="T80" s="242"/>
      <c r="U80" s="242"/>
      <c r="V80" s="242"/>
      <c r="W80" s="242"/>
      <c r="X80" s="243"/>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6"/>
      <c r="H81" s="246"/>
      <c r="I81" s="246"/>
      <c r="J81" s="246"/>
      <c r="K81" s="246"/>
      <c r="L81" s="246"/>
      <c r="M81" s="246"/>
      <c r="N81" s="246"/>
      <c r="O81" s="246"/>
      <c r="P81" s="246"/>
      <c r="Q81" s="246"/>
      <c r="R81" s="246"/>
      <c r="S81" s="246"/>
      <c r="T81" s="246"/>
      <c r="U81" s="246"/>
      <c r="V81" s="246"/>
      <c r="W81" s="246"/>
      <c r="X81" s="247"/>
      <c r="Y81" s="117" t="s">
        <v>67</v>
      </c>
      <c r="Z81" s="669"/>
      <c r="AA81" s="670"/>
      <c r="AB81" s="210"/>
      <c r="AC81" s="211"/>
      <c r="AD81" s="212"/>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x14ac:dyDescent="0.15">
      <c r="A83" s="129"/>
      <c r="B83" s="130"/>
      <c r="C83" s="130"/>
      <c r="D83" s="130"/>
      <c r="E83" s="130"/>
      <c r="F83" s="131"/>
      <c r="G83" s="303" t="s">
        <v>510</v>
      </c>
      <c r="H83" s="303"/>
      <c r="I83" s="303"/>
      <c r="J83" s="303"/>
      <c r="K83" s="303"/>
      <c r="L83" s="303"/>
      <c r="M83" s="303"/>
      <c r="N83" s="303"/>
      <c r="O83" s="303"/>
      <c r="P83" s="303"/>
      <c r="Q83" s="303"/>
      <c r="R83" s="303"/>
      <c r="S83" s="303"/>
      <c r="T83" s="303"/>
      <c r="U83" s="303"/>
      <c r="V83" s="303"/>
      <c r="W83" s="303"/>
      <c r="X83" s="303"/>
      <c r="Y83" s="543" t="s">
        <v>17</v>
      </c>
      <c r="Z83" s="544"/>
      <c r="AA83" s="545"/>
      <c r="AB83" s="671" t="s">
        <v>482</v>
      </c>
      <c r="AC83" s="124"/>
      <c r="AD83" s="125"/>
      <c r="AE83" s="213">
        <v>19384</v>
      </c>
      <c r="AF83" s="214"/>
      <c r="AG83" s="214"/>
      <c r="AH83" s="214"/>
      <c r="AI83" s="214"/>
      <c r="AJ83" s="97">
        <v>19384</v>
      </c>
      <c r="AK83" s="98"/>
      <c r="AL83" s="98"/>
      <c r="AM83" s="98"/>
      <c r="AN83" s="99"/>
      <c r="AO83" s="97">
        <v>19384</v>
      </c>
      <c r="AP83" s="98"/>
      <c r="AQ83" s="98"/>
      <c r="AR83" s="98"/>
      <c r="AS83" s="99"/>
      <c r="AT83" s="97">
        <v>19384</v>
      </c>
      <c r="AU83" s="98"/>
      <c r="AV83" s="98"/>
      <c r="AW83" s="98"/>
      <c r="AX83" s="357"/>
    </row>
    <row r="84" spans="1:60" ht="47.1"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6" t="s">
        <v>59</v>
      </c>
      <c r="Z84" s="118"/>
      <c r="AA84" s="119"/>
      <c r="AB84" s="100" t="s">
        <v>468</v>
      </c>
      <c r="AC84" s="101"/>
      <c r="AD84" s="102"/>
      <c r="AE84" s="100" t="s">
        <v>512</v>
      </c>
      <c r="AF84" s="101"/>
      <c r="AG84" s="101"/>
      <c r="AH84" s="101"/>
      <c r="AI84" s="102"/>
      <c r="AJ84" s="100" t="s">
        <v>511</v>
      </c>
      <c r="AK84" s="101"/>
      <c r="AL84" s="101"/>
      <c r="AM84" s="101"/>
      <c r="AN84" s="102"/>
      <c r="AO84" s="100" t="s">
        <v>511</v>
      </c>
      <c r="AP84" s="101"/>
      <c r="AQ84" s="101"/>
      <c r="AR84" s="101"/>
      <c r="AS84" s="102"/>
      <c r="AT84" s="100" t="s">
        <v>511</v>
      </c>
      <c r="AU84" s="101"/>
      <c r="AV84" s="101"/>
      <c r="AW84" s="101"/>
      <c r="AX84" s="271"/>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x14ac:dyDescent="0.15">
      <c r="A86" s="129"/>
      <c r="B86" s="130"/>
      <c r="C86" s="130"/>
      <c r="D86" s="130"/>
      <c r="E86" s="130"/>
      <c r="F86" s="131"/>
      <c r="G86" s="303" t="s">
        <v>365</v>
      </c>
      <c r="H86" s="303"/>
      <c r="I86" s="303"/>
      <c r="J86" s="303"/>
      <c r="K86" s="303"/>
      <c r="L86" s="303"/>
      <c r="M86" s="303"/>
      <c r="N86" s="303"/>
      <c r="O86" s="303"/>
      <c r="P86" s="303"/>
      <c r="Q86" s="303"/>
      <c r="R86" s="303"/>
      <c r="S86" s="303"/>
      <c r="T86" s="303"/>
      <c r="U86" s="303"/>
      <c r="V86" s="303"/>
      <c r="W86" s="303"/>
      <c r="X86" s="303"/>
      <c r="Y86" s="543" t="s">
        <v>17</v>
      </c>
      <c r="Z86" s="544"/>
      <c r="AA86" s="545"/>
      <c r="AB86" s="123"/>
      <c r="AC86" s="124"/>
      <c r="AD86" s="125"/>
      <c r="AE86" s="213"/>
      <c r="AF86" s="214"/>
      <c r="AG86" s="214"/>
      <c r="AH86" s="214"/>
      <c r="AI86" s="214"/>
      <c r="AJ86" s="213"/>
      <c r="AK86" s="214"/>
      <c r="AL86" s="214"/>
      <c r="AM86" s="214"/>
      <c r="AN86" s="214"/>
      <c r="AO86" s="213"/>
      <c r="AP86" s="214"/>
      <c r="AQ86" s="214"/>
      <c r="AR86" s="214"/>
      <c r="AS86" s="214"/>
      <c r="AT86" s="97"/>
      <c r="AU86" s="98"/>
      <c r="AV86" s="98"/>
      <c r="AW86" s="98"/>
      <c r="AX86" s="357"/>
    </row>
    <row r="87" spans="1:60" ht="47.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3" t="s">
        <v>17</v>
      </c>
      <c r="Z89" s="544"/>
      <c r="AA89" s="545"/>
      <c r="AB89" s="123"/>
      <c r="AC89" s="124"/>
      <c r="AD89" s="125"/>
      <c r="AE89" s="213"/>
      <c r="AF89" s="214"/>
      <c r="AG89" s="214"/>
      <c r="AH89" s="214"/>
      <c r="AI89" s="214"/>
      <c r="AJ89" s="213"/>
      <c r="AK89" s="214"/>
      <c r="AL89" s="214"/>
      <c r="AM89" s="214"/>
      <c r="AN89" s="214"/>
      <c r="AO89" s="213"/>
      <c r="AP89" s="214"/>
      <c r="AQ89" s="214"/>
      <c r="AR89" s="214"/>
      <c r="AS89" s="214"/>
      <c r="AT89" s="97"/>
      <c r="AU89" s="98"/>
      <c r="AV89" s="98"/>
      <c r="AW89" s="98"/>
      <c r="AX89" s="357"/>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2"/>
      <c r="Y92" s="543" t="s">
        <v>17</v>
      </c>
      <c r="Z92" s="544"/>
      <c r="AA92" s="545"/>
      <c r="AB92" s="123"/>
      <c r="AC92" s="124"/>
      <c r="AD92" s="125"/>
      <c r="AE92" s="213"/>
      <c r="AF92" s="214"/>
      <c r="AG92" s="214"/>
      <c r="AH92" s="214"/>
      <c r="AI92" s="214"/>
      <c r="AJ92" s="213"/>
      <c r="AK92" s="214"/>
      <c r="AL92" s="214"/>
      <c r="AM92" s="214"/>
      <c r="AN92" s="214"/>
      <c r="AO92" s="213"/>
      <c r="AP92" s="214"/>
      <c r="AQ92" s="214"/>
      <c r="AR92" s="214"/>
      <c r="AS92" s="214"/>
      <c r="AT92" s="97"/>
      <c r="AU92" s="98"/>
      <c r="AV92" s="98"/>
      <c r="AW92" s="98"/>
      <c r="AX92" s="357"/>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3"/>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3" t="s">
        <v>17</v>
      </c>
      <c r="Z95" s="544"/>
      <c r="AA95" s="545"/>
      <c r="AB95" s="123"/>
      <c r="AC95" s="124"/>
      <c r="AD95" s="125"/>
      <c r="AE95" s="213"/>
      <c r="AF95" s="214"/>
      <c r="AG95" s="214"/>
      <c r="AH95" s="214"/>
      <c r="AI95" s="214"/>
      <c r="AJ95" s="213"/>
      <c r="AK95" s="214"/>
      <c r="AL95" s="214"/>
      <c r="AM95" s="214"/>
      <c r="AN95" s="214"/>
      <c r="AO95" s="213"/>
      <c r="AP95" s="214"/>
      <c r="AQ95" s="214"/>
      <c r="AR95" s="214"/>
      <c r="AS95" s="214"/>
      <c r="AT95" s="97"/>
      <c r="AU95" s="98"/>
      <c r="AV95" s="98"/>
      <c r="AW95" s="98"/>
      <c r="AX95" s="357"/>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15">
      <c r="A97" s="606" t="s">
        <v>77</v>
      </c>
      <c r="B97" s="607"/>
      <c r="C97" s="635" t="s">
        <v>19</v>
      </c>
      <c r="D97" s="529"/>
      <c r="E97" s="529"/>
      <c r="F97" s="529"/>
      <c r="G97" s="529"/>
      <c r="H97" s="529"/>
      <c r="I97" s="529"/>
      <c r="J97" s="529"/>
      <c r="K97" s="636"/>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487</v>
      </c>
      <c r="D98" s="541"/>
      <c r="E98" s="541"/>
      <c r="F98" s="541"/>
      <c r="G98" s="541"/>
      <c r="H98" s="541"/>
      <c r="I98" s="541"/>
      <c r="J98" s="541"/>
      <c r="K98" s="542"/>
      <c r="L98" s="184">
        <v>14</v>
      </c>
      <c r="M98" s="185"/>
      <c r="N98" s="185"/>
      <c r="O98" s="185"/>
      <c r="P98" s="185"/>
      <c r="Q98" s="186"/>
      <c r="R98" s="184">
        <v>29</v>
      </c>
      <c r="S98" s="185"/>
      <c r="T98" s="185"/>
      <c r="U98" s="185"/>
      <c r="V98" s="185"/>
      <c r="W98" s="186"/>
      <c r="X98" s="71" t="s">
        <v>507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14</v>
      </c>
      <c r="M104" s="601"/>
      <c r="N104" s="601"/>
      <c r="O104" s="601"/>
      <c r="P104" s="601"/>
      <c r="Q104" s="602"/>
      <c r="R104" s="600">
        <f>SUM(R98:W103)</f>
        <v>29</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1"/>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26.2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477</v>
      </c>
      <c r="AE108" s="351"/>
      <c r="AF108" s="351"/>
      <c r="AG108" s="347" t="s">
        <v>490</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1" t="s">
        <v>477</v>
      </c>
      <c r="AE109" s="302"/>
      <c r="AF109" s="302"/>
      <c r="AG109" s="281" t="s">
        <v>489</v>
      </c>
      <c r="AH109" s="258"/>
      <c r="AI109" s="258"/>
      <c r="AJ109" s="258"/>
      <c r="AK109" s="258"/>
      <c r="AL109" s="258"/>
      <c r="AM109" s="258"/>
      <c r="AN109" s="258"/>
      <c r="AO109" s="258"/>
      <c r="AP109" s="258"/>
      <c r="AQ109" s="258"/>
      <c r="AR109" s="258"/>
      <c r="AS109" s="258"/>
      <c r="AT109" s="258"/>
      <c r="AU109" s="258"/>
      <c r="AV109" s="258"/>
      <c r="AW109" s="258"/>
      <c r="AX109" s="282"/>
    </row>
    <row r="110" spans="1:50" ht="30"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477</v>
      </c>
      <c r="AE110" s="333"/>
      <c r="AF110" s="333"/>
      <c r="AG110" s="342" t="s">
        <v>491</v>
      </c>
      <c r="AH110" s="246"/>
      <c r="AI110" s="246"/>
      <c r="AJ110" s="246"/>
      <c r="AK110" s="246"/>
      <c r="AL110" s="246"/>
      <c r="AM110" s="246"/>
      <c r="AN110" s="246"/>
      <c r="AO110" s="246"/>
      <c r="AP110" s="246"/>
      <c r="AQ110" s="246"/>
      <c r="AR110" s="246"/>
      <c r="AS110" s="246"/>
      <c r="AT110" s="246"/>
      <c r="AU110" s="246"/>
      <c r="AV110" s="246"/>
      <c r="AW110" s="246"/>
      <c r="AX110" s="328"/>
    </row>
    <row r="111" spans="1:50" ht="19.350000000000001" customHeight="1" x14ac:dyDescent="0.15">
      <c r="A111" s="262" t="s">
        <v>46</v>
      </c>
      <c r="B111" s="263"/>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5" t="s">
        <v>488</v>
      </c>
      <c r="AE111" s="276"/>
      <c r="AF111" s="276"/>
      <c r="AG111" s="646"/>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1" t="s">
        <v>477</v>
      </c>
      <c r="AE112" s="302"/>
      <c r="AF112" s="302"/>
      <c r="AG112" s="281" t="s">
        <v>500</v>
      </c>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1" t="s">
        <v>477</v>
      </c>
      <c r="AE113" s="302"/>
      <c r="AF113" s="302"/>
      <c r="AG113" s="281" t="s">
        <v>493</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1" t="s">
        <v>477</v>
      </c>
      <c r="AE114" s="302"/>
      <c r="AF114" s="302"/>
      <c r="AG114" s="281" t="s">
        <v>494</v>
      </c>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1" t="s">
        <v>477</v>
      </c>
      <c r="AE115" s="302"/>
      <c r="AF115" s="302"/>
      <c r="AG115" s="281" t="s">
        <v>492</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0" t="s">
        <v>488</v>
      </c>
      <c r="AE116" s="261"/>
      <c r="AF116" s="261"/>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6"/>
      <c r="B117" s="267"/>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477</v>
      </c>
      <c r="AE117" s="333"/>
      <c r="AF117" s="337"/>
      <c r="AG117" s="343" t="s">
        <v>495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488</v>
      </c>
      <c r="AE118" s="276"/>
      <c r="AF118" s="277"/>
      <c r="AG118" s="278" t="s">
        <v>496</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477</v>
      </c>
      <c r="AE119" s="353"/>
      <c r="AF119" s="353"/>
      <c r="AG119" s="281" t="s">
        <v>497</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1" t="s">
        <v>477</v>
      </c>
      <c r="AE120" s="302"/>
      <c r="AF120" s="302"/>
      <c r="AG120" s="281" t="s">
        <v>498</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1" t="s">
        <v>488</v>
      </c>
      <c r="AE121" s="302"/>
      <c r="AF121" s="302"/>
      <c r="AG121" s="342" t="s">
        <v>499</v>
      </c>
      <c r="AH121" s="246"/>
      <c r="AI121" s="246"/>
      <c r="AJ121" s="246"/>
      <c r="AK121" s="246"/>
      <c r="AL121" s="246"/>
      <c r="AM121" s="246"/>
      <c r="AN121" s="246"/>
      <c r="AO121" s="246"/>
      <c r="AP121" s="246"/>
      <c r="AQ121" s="246"/>
      <c r="AR121" s="246"/>
      <c r="AS121" s="246"/>
      <c r="AT121" s="246"/>
      <c r="AU121" s="246"/>
      <c r="AV121" s="246"/>
      <c r="AW121" s="246"/>
      <c r="AX121" s="328"/>
    </row>
    <row r="122" spans="1:64" ht="33.6" customHeight="1" x14ac:dyDescent="0.15">
      <c r="A122" s="248" t="s">
        <v>80</v>
      </c>
      <c r="B122" s="249"/>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5" t="s">
        <v>488</v>
      </c>
      <c r="AE122" s="276"/>
      <c r="AF122" s="276"/>
      <c r="AG122" s="323"/>
      <c r="AH122" s="242"/>
      <c r="AI122" s="242"/>
      <c r="AJ122" s="242"/>
      <c r="AK122" s="242"/>
      <c r="AL122" s="242"/>
      <c r="AM122" s="242"/>
      <c r="AN122" s="242"/>
      <c r="AO122" s="242"/>
      <c r="AP122" s="242"/>
      <c r="AQ122" s="242"/>
      <c r="AR122" s="242"/>
      <c r="AS122" s="242"/>
      <c r="AT122" s="242"/>
      <c r="AU122" s="242"/>
      <c r="AV122" s="242"/>
      <c r="AW122" s="242"/>
      <c r="AX122" s="324"/>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5"/>
      <c r="AH123" s="244"/>
      <c r="AI123" s="244"/>
      <c r="AJ123" s="244"/>
      <c r="AK123" s="244"/>
      <c r="AL123" s="244"/>
      <c r="AM123" s="244"/>
      <c r="AN123" s="244"/>
      <c r="AO123" s="244"/>
      <c r="AP123" s="244"/>
      <c r="AQ123" s="244"/>
      <c r="AR123" s="244"/>
      <c r="AS123" s="244"/>
      <c r="AT123" s="244"/>
      <c r="AU123" s="244"/>
      <c r="AV123" s="244"/>
      <c r="AW123" s="244"/>
      <c r="AX123" s="326"/>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5"/>
      <c r="AH124" s="244"/>
      <c r="AI124" s="244"/>
      <c r="AJ124" s="244"/>
      <c r="AK124" s="244"/>
      <c r="AL124" s="244"/>
      <c r="AM124" s="244"/>
      <c r="AN124" s="244"/>
      <c r="AO124" s="244"/>
      <c r="AP124" s="244"/>
      <c r="AQ124" s="244"/>
      <c r="AR124" s="244"/>
      <c r="AS124" s="244"/>
      <c r="AT124" s="244"/>
      <c r="AU124" s="244"/>
      <c r="AV124" s="244"/>
      <c r="AW124" s="244"/>
      <c r="AX124" s="326"/>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0"/>
      <c r="U125" s="344"/>
      <c r="V125" s="344"/>
      <c r="W125" s="344"/>
      <c r="X125" s="344"/>
      <c r="Y125" s="344"/>
      <c r="Z125" s="344"/>
      <c r="AA125" s="344"/>
      <c r="AB125" s="344"/>
      <c r="AC125" s="344"/>
      <c r="AD125" s="344"/>
      <c r="AE125" s="344"/>
      <c r="AF125" s="561"/>
      <c r="AG125" s="327"/>
      <c r="AH125" s="246"/>
      <c r="AI125" s="246"/>
      <c r="AJ125" s="246"/>
      <c r="AK125" s="246"/>
      <c r="AL125" s="246"/>
      <c r="AM125" s="246"/>
      <c r="AN125" s="246"/>
      <c r="AO125" s="246"/>
      <c r="AP125" s="246"/>
      <c r="AQ125" s="246"/>
      <c r="AR125" s="246"/>
      <c r="AS125" s="246"/>
      <c r="AT125" s="246"/>
      <c r="AU125" s="246"/>
      <c r="AV125" s="246"/>
      <c r="AW125" s="246"/>
      <c r="AX125" s="328"/>
    </row>
    <row r="126" spans="1:64" ht="57" customHeight="1" x14ac:dyDescent="0.15">
      <c r="A126" s="262" t="s">
        <v>58</v>
      </c>
      <c r="B126" s="393"/>
      <c r="C126" s="383" t="s">
        <v>64</v>
      </c>
      <c r="D126" s="431"/>
      <c r="E126" s="431"/>
      <c r="F126" s="432"/>
      <c r="G126" s="387" t="s">
        <v>501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502</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41.2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6.5" customHeight="1" thickBot="1" x14ac:dyDescent="0.2">
      <c r="A131" s="390" t="s">
        <v>359</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t="s">
        <v>358</v>
      </c>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5.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c r="H137" s="549"/>
      <c r="I137" s="549"/>
      <c r="J137" s="549"/>
      <c r="K137" s="549"/>
      <c r="L137" s="549"/>
      <c r="M137" s="549"/>
      <c r="N137" s="549"/>
      <c r="O137" s="549"/>
      <c r="P137" s="550"/>
      <c r="Q137" s="320" t="s">
        <v>225</v>
      </c>
      <c r="R137" s="320"/>
      <c r="S137" s="320"/>
      <c r="T137" s="320"/>
      <c r="U137" s="320"/>
      <c r="V137" s="320"/>
      <c r="W137" s="548"/>
      <c r="X137" s="549"/>
      <c r="Y137" s="549"/>
      <c r="Z137" s="549"/>
      <c r="AA137" s="549"/>
      <c r="AB137" s="549"/>
      <c r="AC137" s="549"/>
      <c r="AD137" s="549"/>
      <c r="AE137" s="549"/>
      <c r="AF137" s="550"/>
      <c r="AG137" s="320" t="s">
        <v>226</v>
      </c>
      <c r="AH137" s="320"/>
      <c r="AI137" s="320"/>
      <c r="AJ137" s="320"/>
      <c r="AK137" s="320"/>
      <c r="AL137" s="320"/>
      <c r="AM137" s="520"/>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c r="H138" s="318"/>
      <c r="I138" s="318"/>
      <c r="J138" s="318"/>
      <c r="K138" s="318"/>
      <c r="L138" s="318"/>
      <c r="M138" s="318"/>
      <c r="N138" s="318"/>
      <c r="O138" s="318"/>
      <c r="P138" s="319"/>
      <c r="Q138" s="429" t="s">
        <v>228</v>
      </c>
      <c r="R138" s="429"/>
      <c r="S138" s="429"/>
      <c r="T138" s="429"/>
      <c r="U138" s="429"/>
      <c r="V138" s="429"/>
      <c r="W138" s="317">
        <v>261</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6.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6.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6.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466</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504</v>
      </c>
      <c r="H180" s="362"/>
      <c r="I180" s="362"/>
      <c r="J180" s="362"/>
      <c r="K180" s="363"/>
      <c r="L180" s="364" t="s">
        <v>503</v>
      </c>
      <c r="M180" s="365"/>
      <c r="N180" s="365"/>
      <c r="O180" s="365"/>
      <c r="P180" s="365"/>
      <c r="Q180" s="365"/>
      <c r="R180" s="365"/>
      <c r="S180" s="365"/>
      <c r="T180" s="365"/>
      <c r="U180" s="365"/>
      <c r="V180" s="365"/>
      <c r="W180" s="365"/>
      <c r="X180" s="366"/>
      <c r="Y180" s="396">
        <v>14</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x14ac:dyDescent="0.15">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14</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x14ac:dyDescent="0.15">
      <c r="A191" s="370"/>
      <c r="B191" s="371"/>
      <c r="C191" s="371"/>
      <c r="D191" s="371"/>
      <c r="E191" s="371"/>
      <c r="F191" s="372"/>
      <c r="G191" s="376" t="s">
        <v>374</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367</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hidden="1"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70"/>
      <c r="B204" s="371"/>
      <c r="C204" s="371"/>
      <c r="D204" s="371"/>
      <c r="E204" s="371"/>
      <c r="F204" s="372"/>
      <c r="G204" s="376" t="s">
        <v>368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369</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hidden="1"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70"/>
      <c r="B217" s="371"/>
      <c r="C217" s="371"/>
      <c r="D217" s="371"/>
      <c r="E217" s="371"/>
      <c r="F217" s="372"/>
      <c r="G217" s="376" t="s">
        <v>370</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371</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hidden="1"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79" t="s">
        <v>33</v>
      </c>
      <c r="AL235" s="240"/>
      <c r="AM235" s="240"/>
      <c r="AN235" s="240"/>
      <c r="AO235" s="240"/>
      <c r="AP235" s="240"/>
      <c r="AQ235" s="240" t="s">
        <v>23</v>
      </c>
      <c r="AR235" s="240"/>
      <c r="AS235" s="240"/>
      <c r="AT235" s="240"/>
      <c r="AU235" s="92" t="s">
        <v>24</v>
      </c>
      <c r="AV235" s="93"/>
      <c r="AW235" s="93"/>
      <c r="AX235" s="580"/>
    </row>
    <row r="236" spans="1:50" ht="24" customHeight="1" x14ac:dyDescent="0.15">
      <c r="A236" s="573">
        <v>1</v>
      </c>
      <c r="B236" s="573">
        <v>1</v>
      </c>
      <c r="C236" s="575" t="s">
        <v>505</v>
      </c>
      <c r="D236" s="574"/>
      <c r="E236" s="574"/>
      <c r="F236" s="574"/>
      <c r="G236" s="574"/>
      <c r="H236" s="574"/>
      <c r="I236" s="574"/>
      <c r="J236" s="574"/>
      <c r="K236" s="574"/>
      <c r="L236" s="574"/>
      <c r="M236" s="575" t="s">
        <v>506</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14</v>
      </c>
      <c r="AL236" s="577"/>
      <c r="AM236" s="577"/>
      <c r="AN236" s="577"/>
      <c r="AO236" s="577"/>
      <c r="AP236" s="578"/>
      <c r="AQ236" s="575"/>
      <c r="AR236" s="574"/>
      <c r="AS236" s="574"/>
      <c r="AT236" s="574"/>
      <c r="AU236" s="576"/>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0" t="s">
        <v>414</v>
      </c>
      <c r="D268" s="240"/>
      <c r="E268" s="240"/>
      <c r="F268" s="240"/>
      <c r="G268" s="240"/>
      <c r="H268" s="240"/>
      <c r="I268" s="240"/>
      <c r="J268" s="240"/>
      <c r="K268" s="240"/>
      <c r="L268" s="240"/>
      <c r="M268" s="240" t="s">
        <v>415</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79" t="s">
        <v>416</v>
      </c>
      <c r="AL268" s="240"/>
      <c r="AM268" s="240"/>
      <c r="AN268" s="240"/>
      <c r="AO268" s="240"/>
      <c r="AP268" s="240"/>
      <c r="AQ268" s="240" t="s">
        <v>23</v>
      </c>
      <c r="AR268" s="240"/>
      <c r="AS268" s="240"/>
      <c r="AT268" s="240"/>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0" t="s">
        <v>414</v>
      </c>
      <c r="D301" s="240"/>
      <c r="E301" s="240"/>
      <c r="F301" s="240"/>
      <c r="G301" s="240"/>
      <c r="H301" s="240"/>
      <c r="I301" s="240"/>
      <c r="J301" s="240"/>
      <c r="K301" s="240"/>
      <c r="L301" s="240"/>
      <c r="M301" s="240" t="s">
        <v>415</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79" t="s">
        <v>416</v>
      </c>
      <c r="AL301" s="240"/>
      <c r="AM301" s="240"/>
      <c r="AN301" s="240"/>
      <c r="AO301" s="240"/>
      <c r="AP301" s="240"/>
      <c r="AQ301" s="240" t="s">
        <v>23</v>
      </c>
      <c r="AR301" s="240"/>
      <c r="AS301" s="240"/>
      <c r="AT301" s="240"/>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0" t="s">
        <v>414</v>
      </c>
      <c r="D334" s="240"/>
      <c r="E334" s="240"/>
      <c r="F334" s="240"/>
      <c r="G334" s="240"/>
      <c r="H334" s="240"/>
      <c r="I334" s="240"/>
      <c r="J334" s="240"/>
      <c r="K334" s="240"/>
      <c r="L334" s="240"/>
      <c r="M334" s="240" t="s">
        <v>415</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79" t="s">
        <v>416</v>
      </c>
      <c r="AL334" s="240"/>
      <c r="AM334" s="240"/>
      <c r="AN334" s="240"/>
      <c r="AO334" s="240"/>
      <c r="AP334" s="240"/>
      <c r="AQ334" s="240" t="s">
        <v>23</v>
      </c>
      <c r="AR334" s="240"/>
      <c r="AS334" s="240"/>
      <c r="AT334" s="240"/>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0" t="s">
        <v>414</v>
      </c>
      <c r="D367" s="240"/>
      <c r="E367" s="240"/>
      <c r="F367" s="240"/>
      <c r="G367" s="240"/>
      <c r="H367" s="240"/>
      <c r="I367" s="240"/>
      <c r="J367" s="240"/>
      <c r="K367" s="240"/>
      <c r="L367" s="240"/>
      <c r="M367" s="240" t="s">
        <v>415</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79" t="s">
        <v>416</v>
      </c>
      <c r="AL367" s="240"/>
      <c r="AM367" s="240"/>
      <c r="AN367" s="240"/>
      <c r="AO367" s="240"/>
      <c r="AP367" s="240"/>
      <c r="AQ367" s="240" t="s">
        <v>23</v>
      </c>
      <c r="AR367" s="240"/>
      <c r="AS367" s="240"/>
      <c r="AT367" s="240"/>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0" t="s">
        <v>414</v>
      </c>
      <c r="D400" s="240"/>
      <c r="E400" s="240"/>
      <c r="F400" s="240"/>
      <c r="G400" s="240"/>
      <c r="H400" s="240"/>
      <c r="I400" s="240"/>
      <c r="J400" s="240"/>
      <c r="K400" s="240"/>
      <c r="L400" s="240"/>
      <c r="M400" s="240" t="s">
        <v>415</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79" t="s">
        <v>416</v>
      </c>
      <c r="AL400" s="240"/>
      <c r="AM400" s="240"/>
      <c r="AN400" s="240"/>
      <c r="AO400" s="240"/>
      <c r="AP400" s="240"/>
      <c r="AQ400" s="240" t="s">
        <v>23</v>
      </c>
      <c r="AR400" s="240"/>
      <c r="AS400" s="240"/>
      <c r="AT400" s="240"/>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0" t="s">
        <v>414</v>
      </c>
      <c r="D433" s="240"/>
      <c r="E433" s="240"/>
      <c r="F433" s="240"/>
      <c r="G433" s="240"/>
      <c r="H433" s="240"/>
      <c r="I433" s="240"/>
      <c r="J433" s="240"/>
      <c r="K433" s="240"/>
      <c r="L433" s="240"/>
      <c r="M433" s="240" t="s">
        <v>415</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79" t="s">
        <v>416</v>
      </c>
      <c r="AL433" s="240"/>
      <c r="AM433" s="240"/>
      <c r="AN433" s="240"/>
      <c r="AO433" s="240"/>
      <c r="AP433" s="240"/>
      <c r="AQ433" s="240" t="s">
        <v>23</v>
      </c>
      <c r="AR433" s="240"/>
      <c r="AS433" s="240"/>
      <c r="AT433" s="240"/>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0" t="s">
        <v>414</v>
      </c>
      <c r="D466" s="240"/>
      <c r="E466" s="240"/>
      <c r="F466" s="240"/>
      <c r="G466" s="240"/>
      <c r="H466" s="240"/>
      <c r="I466" s="240"/>
      <c r="J466" s="240"/>
      <c r="K466" s="240"/>
      <c r="L466" s="240"/>
      <c r="M466" s="240" t="s">
        <v>415</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79" t="s">
        <v>416</v>
      </c>
      <c r="AL466" s="240"/>
      <c r="AM466" s="240"/>
      <c r="AN466" s="240"/>
      <c r="AO466" s="240"/>
      <c r="AP466" s="240"/>
      <c r="AQ466" s="240" t="s">
        <v>23</v>
      </c>
      <c r="AR466" s="240"/>
      <c r="AS466" s="240"/>
      <c r="AT466" s="240"/>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39" priority="541">
      <formula>IF(RIGHT(TEXT(P14,"0.#"),1)=".",FALSE,TRUE)</formula>
    </cfRule>
    <cfRule type="expression" dxfId="938" priority="542">
      <formula>IF(RIGHT(TEXT(P14,"0.#"),1)=".",TRUE,FALSE)</formula>
    </cfRule>
  </conditionalFormatting>
  <conditionalFormatting sqref="AE23:AS25">
    <cfRule type="expression" dxfId="937" priority="531">
      <formula>IF(RIGHT(TEXT(AE23,"0.#"),1)=".",FALSE,TRUE)</formula>
    </cfRule>
    <cfRule type="expression" dxfId="936" priority="532">
      <formula>IF(RIGHT(TEXT(AE23,"0.#"),1)=".",TRUE,FALSE)</formula>
    </cfRule>
  </conditionalFormatting>
  <conditionalFormatting sqref="AE69:AX69">
    <cfRule type="expression" dxfId="935" priority="463">
      <formula>IF(RIGHT(TEXT(AE69,"0.#"),1)=".",FALSE,TRUE)</formula>
    </cfRule>
    <cfRule type="expression" dxfId="934" priority="464">
      <formula>IF(RIGHT(TEXT(AE69,"0.#"),1)=".",TRUE,FALSE)</formula>
    </cfRule>
  </conditionalFormatting>
  <conditionalFormatting sqref="AE83:AI83">
    <cfRule type="expression" dxfId="933" priority="445">
      <formula>IF(RIGHT(TEXT(AE83,"0.#"),1)=".",FALSE,TRUE)</formula>
    </cfRule>
    <cfRule type="expression" dxfId="932" priority="446">
      <formula>IF(RIGHT(TEXT(AE83,"0.#"),1)=".",TRUE,FALSE)</formula>
    </cfRule>
  </conditionalFormatting>
  <conditionalFormatting sqref="AJ83:AX83">
    <cfRule type="expression" dxfId="931" priority="443">
      <formula>IF(RIGHT(TEXT(AJ83,"0.#"),1)=".",FALSE,TRUE)</formula>
    </cfRule>
    <cfRule type="expression" dxfId="930" priority="444">
      <formula>IF(RIGHT(TEXT(AJ83,"0.#"),1)=".",TRUE,FALSE)</formula>
    </cfRule>
  </conditionalFormatting>
  <conditionalFormatting sqref="L99">
    <cfRule type="expression" dxfId="929" priority="423">
      <formula>IF(RIGHT(TEXT(L99,"0.#"),1)=".",FALSE,TRUE)</formula>
    </cfRule>
    <cfRule type="expression" dxfId="928" priority="424">
      <formula>IF(RIGHT(TEXT(L99,"0.#"),1)=".",TRUE,FALSE)</formula>
    </cfRule>
  </conditionalFormatting>
  <conditionalFormatting sqref="L104">
    <cfRule type="expression" dxfId="927" priority="421">
      <formula>IF(RIGHT(TEXT(L104,"0.#"),1)=".",FALSE,TRUE)</formula>
    </cfRule>
    <cfRule type="expression" dxfId="926" priority="422">
      <formula>IF(RIGHT(TEXT(L104,"0.#"),1)=".",TRUE,FALSE)</formula>
    </cfRule>
  </conditionalFormatting>
  <conditionalFormatting sqref="R104">
    <cfRule type="expression" dxfId="925" priority="419">
      <formula>IF(RIGHT(TEXT(R104,"0.#"),1)=".",FALSE,TRUE)</formula>
    </cfRule>
    <cfRule type="expression" dxfId="924" priority="420">
      <formula>IF(RIGHT(TEXT(R104,"0.#"),1)=".",TRUE,FALSE)</formula>
    </cfRule>
  </conditionalFormatting>
  <conditionalFormatting sqref="P18:AX18">
    <cfRule type="expression" dxfId="923" priority="417">
      <formula>IF(RIGHT(TEXT(P18,"0.#"),1)=".",FALSE,TRUE)</formula>
    </cfRule>
    <cfRule type="expression" dxfId="922" priority="418">
      <formula>IF(RIGHT(TEXT(P18,"0.#"),1)=".",TRUE,FALSE)</formula>
    </cfRule>
  </conditionalFormatting>
  <conditionalFormatting sqref="Y181">
    <cfRule type="expression" dxfId="921" priority="413">
      <formula>IF(RIGHT(TEXT(Y181,"0.#"),1)=".",FALSE,TRUE)</formula>
    </cfRule>
    <cfRule type="expression" dxfId="920" priority="414">
      <formula>IF(RIGHT(TEXT(Y181,"0.#"),1)=".",TRUE,FALSE)</formula>
    </cfRule>
  </conditionalFormatting>
  <conditionalFormatting sqref="Y190">
    <cfRule type="expression" dxfId="919" priority="409">
      <formula>IF(RIGHT(TEXT(Y190,"0.#"),1)=".",FALSE,TRUE)</formula>
    </cfRule>
    <cfRule type="expression" dxfId="918" priority="410">
      <formula>IF(RIGHT(TEXT(Y190,"0.#"),1)=".",TRUE,FALSE)</formula>
    </cfRule>
  </conditionalFormatting>
  <conditionalFormatting sqref="AK236">
    <cfRule type="expression" dxfId="917" priority="331">
      <formula>IF(RIGHT(TEXT(AK236,"0.#"),1)=".",FALSE,TRUE)</formula>
    </cfRule>
    <cfRule type="expression" dxfId="916" priority="332">
      <formula>IF(RIGHT(TEXT(AK236,"0.#"),1)=".",TRUE,FALSE)</formula>
    </cfRule>
  </conditionalFormatting>
  <conditionalFormatting sqref="AE54:AI54">
    <cfRule type="expression" dxfId="915" priority="281">
      <formula>IF(RIGHT(TEXT(AE54,"0.#"),1)=".",FALSE,TRUE)</formula>
    </cfRule>
    <cfRule type="expression" dxfId="914" priority="282">
      <formula>IF(RIGHT(TEXT(AE54,"0.#"),1)=".",TRUE,FALSE)</formula>
    </cfRule>
  </conditionalFormatting>
  <conditionalFormatting sqref="P13:AX13 AR15:AX15 P15:AQ17">
    <cfRule type="expression" dxfId="913" priority="239">
      <formula>IF(RIGHT(TEXT(P13,"0.#"),1)=".",FALSE,TRUE)</formula>
    </cfRule>
    <cfRule type="expression" dxfId="912" priority="240">
      <formula>IF(RIGHT(TEXT(P13,"0.#"),1)=".",TRUE,FALSE)</formula>
    </cfRule>
  </conditionalFormatting>
  <conditionalFormatting sqref="P19:AJ19">
    <cfRule type="expression" dxfId="911" priority="237">
      <formula>IF(RIGHT(TEXT(P19,"0.#"),1)=".",FALSE,TRUE)</formula>
    </cfRule>
    <cfRule type="expression" dxfId="910" priority="238">
      <formula>IF(RIGHT(TEXT(P19,"0.#"),1)=".",TRUE,FALSE)</formula>
    </cfRule>
  </conditionalFormatting>
  <conditionalFormatting sqref="AE55:AX55 AJ54:AS54">
    <cfRule type="expression" dxfId="909" priority="233">
      <formula>IF(RIGHT(TEXT(AE54,"0.#"),1)=".",FALSE,TRUE)</formula>
    </cfRule>
    <cfRule type="expression" dxfId="908" priority="234">
      <formula>IF(RIGHT(TEXT(AE54,"0.#"),1)=".",TRUE,FALSE)</formula>
    </cfRule>
  </conditionalFormatting>
  <conditionalFormatting sqref="AE68:AS68">
    <cfRule type="expression" dxfId="907" priority="229">
      <formula>IF(RIGHT(TEXT(AE68,"0.#"),1)=".",FALSE,TRUE)</formula>
    </cfRule>
    <cfRule type="expression" dxfId="906" priority="230">
      <formula>IF(RIGHT(TEXT(AE68,"0.#"),1)=".",TRUE,FALSE)</formula>
    </cfRule>
  </conditionalFormatting>
  <conditionalFormatting sqref="AE95:AI95 AE92:AI92 AE89:AI89 AE86:AI86">
    <cfRule type="expression" dxfId="905" priority="227">
      <formula>IF(RIGHT(TEXT(AE86,"0.#"),1)=".",FALSE,TRUE)</formula>
    </cfRule>
    <cfRule type="expression" dxfId="904" priority="228">
      <formula>IF(RIGHT(TEXT(AE86,"0.#"),1)=".",TRUE,FALSE)</formula>
    </cfRule>
  </conditionalFormatting>
  <conditionalFormatting sqref="AJ95:AX95 AJ92:AX92 AJ89:AX89 AJ86:AX86">
    <cfRule type="expression" dxfId="903" priority="225">
      <formula>IF(RIGHT(TEXT(AJ86,"0.#"),1)=".",FALSE,TRUE)</formula>
    </cfRule>
    <cfRule type="expression" dxfId="902" priority="226">
      <formula>IF(RIGHT(TEXT(AJ86,"0.#"),1)=".",TRUE,FALSE)</formula>
    </cfRule>
  </conditionalFormatting>
  <conditionalFormatting sqref="L100:L103 L98">
    <cfRule type="expression" dxfId="901" priority="223">
      <formula>IF(RIGHT(TEXT(L98,"0.#"),1)=".",FALSE,TRUE)</formula>
    </cfRule>
    <cfRule type="expression" dxfId="900" priority="224">
      <formula>IF(RIGHT(TEXT(L98,"0.#"),1)=".",TRUE,FALSE)</formula>
    </cfRule>
  </conditionalFormatting>
  <conditionalFormatting sqref="R98">
    <cfRule type="expression" dxfId="899" priority="219">
      <formula>IF(RIGHT(TEXT(R98,"0.#"),1)=".",FALSE,TRUE)</formula>
    </cfRule>
    <cfRule type="expression" dxfId="898" priority="220">
      <formula>IF(RIGHT(TEXT(R98,"0.#"),1)=".",TRUE,FALSE)</formula>
    </cfRule>
  </conditionalFormatting>
  <conditionalFormatting sqref="R99:R103">
    <cfRule type="expression" dxfId="897" priority="217">
      <formula>IF(RIGHT(TEXT(R99,"0.#"),1)=".",FALSE,TRUE)</formula>
    </cfRule>
    <cfRule type="expression" dxfId="896" priority="218">
      <formula>IF(RIGHT(TEXT(R99,"0.#"),1)=".",TRUE,FALSE)</formula>
    </cfRule>
  </conditionalFormatting>
  <conditionalFormatting sqref="Y182:Y189 Y180">
    <cfRule type="expression" dxfId="895" priority="215">
      <formula>IF(RIGHT(TEXT(Y180,"0.#"),1)=".",FALSE,TRUE)</formula>
    </cfRule>
    <cfRule type="expression" dxfId="894" priority="216">
      <formula>IF(RIGHT(TEXT(Y180,"0.#"),1)=".",TRUE,FALSE)</formula>
    </cfRule>
  </conditionalFormatting>
  <conditionalFormatting sqref="AU181">
    <cfRule type="expression" dxfId="893" priority="213">
      <formula>IF(RIGHT(TEXT(AU181,"0.#"),1)=".",FALSE,TRUE)</formula>
    </cfRule>
    <cfRule type="expression" dxfId="892" priority="214">
      <formula>IF(RIGHT(TEXT(AU181,"0.#"),1)=".",TRUE,FALSE)</formula>
    </cfRule>
  </conditionalFormatting>
  <conditionalFormatting sqref="AU190">
    <cfRule type="expression" dxfId="891" priority="211">
      <formula>IF(RIGHT(TEXT(AU190,"0.#"),1)=".",FALSE,TRUE)</formula>
    </cfRule>
    <cfRule type="expression" dxfId="890" priority="212">
      <formula>IF(RIGHT(TEXT(AU190,"0.#"),1)=".",TRUE,FALSE)</formula>
    </cfRule>
  </conditionalFormatting>
  <conditionalFormatting sqref="AU182:AU189 AU180">
    <cfRule type="expression" dxfId="889" priority="209">
      <formula>IF(RIGHT(TEXT(AU180,"0.#"),1)=".",FALSE,TRUE)</formula>
    </cfRule>
    <cfRule type="expression" dxfId="888" priority="210">
      <formula>IF(RIGHT(TEXT(AU180,"0.#"),1)=".",TRUE,FALSE)</formula>
    </cfRule>
  </conditionalFormatting>
  <conditionalFormatting sqref="Y220 Y207 Y194">
    <cfRule type="expression" dxfId="887" priority="195">
      <formula>IF(RIGHT(TEXT(Y194,"0.#"),1)=".",FALSE,TRUE)</formula>
    </cfRule>
    <cfRule type="expression" dxfId="886" priority="196">
      <formula>IF(RIGHT(TEXT(Y194,"0.#"),1)=".",TRUE,FALSE)</formula>
    </cfRule>
  </conditionalFormatting>
  <conditionalFormatting sqref="Y229 Y216 Y203">
    <cfRule type="expression" dxfId="885" priority="193">
      <formula>IF(RIGHT(TEXT(Y203,"0.#"),1)=".",FALSE,TRUE)</formula>
    </cfRule>
    <cfRule type="expression" dxfId="884" priority="194">
      <formula>IF(RIGHT(TEXT(Y203,"0.#"),1)=".",TRUE,FALSE)</formula>
    </cfRule>
  </conditionalFormatting>
  <conditionalFormatting sqref="Y221:Y228 Y219 Y208:Y215 Y206 Y195:Y202 Y193">
    <cfRule type="expression" dxfId="883" priority="191">
      <formula>IF(RIGHT(TEXT(Y193,"0.#"),1)=".",FALSE,TRUE)</formula>
    </cfRule>
    <cfRule type="expression" dxfId="882" priority="192">
      <formula>IF(RIGHT(TEXT(Y193,"0.#"),1)=".",TRUE,FALSE)</formula>
    </cfRule>
  </conditionalFormatting>
  <conditionalFormatting sqref="AU220 AU207 AU194">
    <cfRule type="expression" dxfId="881" priority="189">
      <formula>IF(RIGHT(TEXT(AU194,"0.#"),1)=".",FALSE,TRUE)</formula>
    </cfRule>
    <cfRule type="expression" dxfId="880" priority="190">
      <formula>IF(RIGHT(TEXT(AU194,"0.#"),1)=".",TRUE,FALSE)</formula>
    </cfRule>
  </conditionalFormatting>
  <conditionalFormatting sqref="AU229 AU216 AU203">
    <cfRule type="expression" dxfId="879" priority="187">
      <formula>IF(RIGHT(TEXT(AU203,"0.#"),1)=".",FALSE,TRUE)</formula>
    </cfRule>
    <cfRule type="expression" dxfId="878" priority="188">
      <formula>IF(RIGHT(TEXT(AU203,"0.#"),1)=".",TRUE,FALSE)</formula>
    </cfRule>
  </conditionalFormatting>
  <conditionalFormatting sqref="AU221:AU228 AU219 AU208:AU215 AU206 AU195:AU202 AU193">
    <cfRule type="expression" dxfId="877" priority="185">
      <formula>IF(RIGHT(TEXT(AU193,"0.#"),1)=".",FALSE,TRUE)</formula>
    </cfRule>
    <cfRule type="expression" dxfId="876" priority="186">
      <formula>IF(RIGHT(TEXT(AU193,"0.#"),1)=".",TRUE,FALSE)</formula>
    </cfRule>
  </conditionalFormatting>
  <conditionalFormatting sqref="AE56:AI56">
    <cfRule type="expression" dxfId="875" priority="159">
      <formula>IF(AND(AE56&gt;=0, RIGHT(TEXT(AE56,"0.#"),1)&lt;&gt;"."),TRUE,FALSE)</formula>
    </cfRule>
    <cfRule type="expression" dxfId="874" priority="160">
      <formula>IF(AND(AE56&gt;=0, RIGHT(TEXT(AE56,"0.#"),1)="."),TRUE,FALSE)</formula>
    </cfRule>
    <cfRule type="expression" dxfId="873" priority="161">
      <formula>IF(AND(AE56&lt;0, RIGHT(TEXT(AE56,"0.#"),1)&lt;&gt;"."),TRUE,FALSE)</formula>
    </cfRule>
    <cfRule type="expression" dxfId="872" priority="162">
      <formula>IF(AND(AE56&lt;0, RIGHT(TEXT(AE56,"0.#"),1)="."),TRUE,FALSE)</formula>
    </cfRule>
  </conditionalFormatting>
  <conditionalFormatting sqref="AJ56:AS56">
    <cfRule type="expression" dxfId="871" priority="155">
      <formula>IF(AND(AJ56&gt;=0, RIGHT(TEXT(AJ56,"0.#"),1)&lt;&gt;"."),TRUE,FALSE)</formula>
    </cfRule>
    <cfRule type="expression" dxfId="870" priority="156">
      <formula>IF(AND(AJ56&gt;=0, RIGHT(TEXT(AJ56,"0.#"),1)="."),TRUE,FALSE)</formula>
    </cfRule>
    <cfRule type="expression" dxfId="869" priority="157">
      <formula>IF(AND(AJ56&lt;0, RIGHT(TEXT(AJ56,"0.#"),1)&lt;&gt;"."),TRUE,FALSE)</formula>
    </cfRule>
    <cfRule type="expression" dxfId="868" priority="158">
      <formula>IF(AND(AJ56&lt;0, RIGHT(TEXT(AJ56,"0.#"),1)="."),TRUE,FALSE)</formula>
    </cfRule>
  </conditionalFormatting>
  <conditionalFormatting sqref="AK237:AK265">
    <cfRule type="expression" dxfId="867" priority="143">
      <formula>IF(RIGHT(TEXT(AK237,"0.#"),1)=".",FALSE,TRUE)</formula>
    </cfRule>
    <cfRule type="expression" dxfId="866" priority="144">
      <formula>IF(RIGHT(TEXT(AK237,"0.#"),1)=".",TRUE,FALSE)</formula>
    </cfRule>
  </conditionalFormatting>
  <conditionalFormatting sqref="AU237:AX265">
    <cfRule type="expression" dxfId="865" priority="139">
      <formula>IF(AND(AU237&gt;=0, RIGHT(TEXT(AU237,"0.#"),1)&lt;&gt;"."),TRUE,FALSE)</formula>
    </cfRule>
    <cfRule type="expression" dxfId="864" priority="140">
      <formula>IF(AND(AU237&gt;=0, RIGHT(TEXT(AU237,"0.#"),1)="."),TRUE,FALSE)</formula>
    </cfRule>
    <cfRule type="expression" dxfId="863" priority="141">
      <formula>IF(AND(AU237&lt;0, RIGHT(TEXT(AU237,"0.#"),1)&lt;&gt;"."),TRUE,FALSE)</formula>
    </cfRule>
    <cfRule type="expression" dxfId="862" priority="142">
      <formula>IF(AND(AU237&lt;0, RIGHT(TEXT(AU237,"0.#"),1)="."),TRUE,FALSE)</formula>
    </cfRule>
  </conditionalFormatting>
  <conditionalFormatting sqref="AK269">
    <cfRule type="expression" dxfId="861" priority="137">
      <formula>IF(RIGHT(TEXT(AK269,"0.#"),1)=".",FALSE,TRUE)</formula>
    </cfRule>
    <cfRule type="expression" dxfId="860" priority="138">
      <formula>IF(RIGHT(TEXT(AK269,"0.#"),1)=".",TRUE,FALSE)</formula>
    </cfRule>
  </conditionalFormatting>
  <conditionalFormatting sqref="AU269:AX269">
    <cfRule type="expression" dxfId="859" priority="133">
      <formula>IF(AND(AU269&gt;=0, RIGHT(TEXT(AU269,"0.#"),1)&lt;&gt;"."),TRUE,FALSE)</formula>
    </cfRule>
    <cfRule type="expression" dxfId="858" priority="134">
      <formula>IF(AND(AU269&gt;=0, RIGHT(TEXT(AU269,"0.#"),1)="."),TRUE,FALSE)</formula>
    </cfRule>
    <cfRule type="expression" dxfId="857" priority="135">
      <formula>IF(AND(AU269&lt;0, RIGHT(TEXT(AU269,"0.#"),1)&lt;&gt;"."),TRUE,FALSE)</formula>
    </cfRule>
    <cfRule type="expression" dxfId="856" priority="136">
      <formula>IF(AND(AU269&lt;0, RIGHT(TEXT(AU269,"0.#"),1)="."),TRUE,FALSE)</formula>
    </cfRule>
  </conditionalFormatting>
  <conditionalFormatting sqref="AK270:AK298">
    <cfRule type="expression" dxfId="855" priority="131">
      <formula>IF(RIGHT(TEXT(AK270,"0.#"),1)=".",FALSE,TRUE)</formula>
    </cfRule>
    <cfRule type="expression" dxfId="854" priority="132">
      <formula>IF(RIGHT(TEXT(AK270,"0.#"),1)=".",TRUE,FALSE)</formula>
    </cfRule>
  </conditionalFormatting>
  <conditionalFormatting sqref="AU270:AX298">
    <cfRule type="expression" dxfId="853" priority="127">
      <formula>IF(AND(AU270&gt;=0, RIGHT(TEXT(AU270,"0.#"),1)&lt;&gt;"."),TRUE,FALSE)</formula>
    </cfRule>
    <cfRule type="expression" dxfId="852" priority="128">
      <formula>IF(AND(AU270&gt;=0, RIGHT(TEXT(AU270,"0.#"),1)="."),TRUE,FALSE)</formula>
    </cfRule>
    <cfRule type="expression" dxfId="851" priority="129">
      <formula>IF(AND(AU270&lt;0, RIGHT(TEXT(AU270,"0.#"),1)&lt;&gt;"."),TRUE,FALSE)</formula>
    </cfRule>
    <cfRule type="expression" dxfId="850" priority="130">
      <formula>IF(AND(AU270&lt;0, RIGHT(TEXT(AU270,"0.#"),1)="."),TRUE,FALSE)</formula>
    </cfRule>
  </conditionalFormatting>
  <conditionalFormatting sqref="AK302">
    <cfRule type="expression" dxfId="849" priority="125">
      <formula>IF(RIGHT(TEXT(AK302,"0.#"),1)=".",FALSE,TRUE)</formula>
    </cfRule>
    <cfRule type="expression" dxfId="848" priority="126">
      <formula>IF(RIGHT(TEXT(AK302,"0.#"),1)=".",TRUE,FALSE)</formula>
    </cfRule>
  </conditionalFormatting>
  <conditionalFormatting sqref="AU302:AX302">
    <cfRule type="expression" dxfId="847" priority="121">
      <formula>IF(AND(AU302&gt;=0, RIGHT(TEXT(AU302,"0.#"),1)&lt;&gt;"."),TRUE,FALSE)</formula>
    </cfRule>
    <cfRule type="expression" dxfId="846" priority="122">
      <formula>IF(AND(AU302&gt;=0, RIGHT(TEXT(AU302,"0.#"),1)="."),TRUE,FALSE)</formula>
    </cfRule>
    <cfRule type="expression" dxfId="845" priority="123">
      <formula>IF(AND(AU302&lt;0, RIGHT(TEXT(AU302,"0.#"),1)&lt;&gt;"."),TRUE,FALSE)</formula>
    </cfRule>
    <cfRule type="expression" dxfId="844" priority="124">
      <formula>IF(AND(AU302&lt;0, RIGHT(TEXT(AU302,"0.#"),1)="."),TRUE,FALSE)</formula>
    </cfRule>
  </conditionalFormatting>
  <conditionalFormatting sqref="AK303:AK331">
    <cfRule type="expression" dxfId="843" priority="119">
      <formula>IF(RIGHT(TEXT(AK303,"0.#"),1)=".",FALSE,TRUE)</formula>
    </cfRule>
    <cfRule type="expression" dxfId="842" priority="120">
      <formula>IF(RIGHT(TEXT(AK303,"0.#"),1)=".",TRUE,FALSE)</formula>
    </cfRule>
  </conditionalFormatting>
  <conditionalFormatting sqref="AU303:AX331">
    <cfRule type="expression" dxfId="841" priority="115">
      <formula>IF(AND(AU303&gt;=0, RIGHT(TEXT(AU303,"0.#"),1)&lt;&gt;"."),TRUE,FALSE)</formula>
    </cfRule>
    <cfRule type="expression" dxfId="840" priority="116">
      <formula>IF(AND(AU303&gt;=0, RIGHT(TEXT(AU303,"0.#"),1)="."),TRUE,FALSE)</formula>
    </cfRule>
    <cfRule type="expression" dxfId="839" priority="117">
      <formula>IF(AND(AU303&lt;0, RIGHT(TEXT(AU303,"0.#"),1)&lt;&gt;"."),TRUE,FALSE)</formula>
    </cfRule>
    <cfRule type="expression" dxfId="838" priority="118">
      <formula>IF(AND(AU303&lt;0, RIGHT(TEXT(AU303,"0.#"),1)="."),TRUE,FALSE)</formula>
    </cfRule>
  </conditionalFormatting>
  <conditionalFormatting sqref="AK335">
    <cfRule type="expression" dxfId="837" priority="113">
      <formula>IF(RIGHT(TEXT(AK335,"0.#"),1)=".",FALSE,TRUE)</formula>
    </cfRule>
    <cfRule type="expression" dxfId="836" priority="114">
      <formula>IF(RIGHT(TEXT(AK335,"0.#"),1)=".",TRUE,FALSE)</formula>
    </cfRule>
  </conditionalFormatting>
  <conditionalFormatting sqref="AU335:AX335">
    <cfRule type="expression" dxfId="835" priority="109">
      <formula>IF(AND(AU335&gt;=0, RIGHT(TEXT(AU335,"0.#"),1)&lt;&gt;"."),TRUE,FALSE)</formula>
    </cfRule>
    <cfRule type="expression" dxfId="834" priority="110">
      <formula>IF(AND(AU335&gt;=0, RIGHT(TEXT(AU335,"0.#"),1)="."),TRUE,FALSE)</formula>
    </cfRule>
    <cfRule type="expression" dxfId="833" priority="111">
      <formula>IF(AND(AU335&lt;0, RIGHT(TEXT(AU335,"0.#"),1)&lt;&gt;"."),TRUE,FALSE)</formula>
    </cfRule>
    <cfRule type="expression" dxfId="832" priority="112">
      <formula>IF(AND(AU335&lt;0, RIGHT(TEXT(AU335,"0.#"),1)="."),TRUE,FALSE)</formula>
    </cfRule>
  </conditionalFormatting>
  <conditionalFormatting sqref="AK336:AK364">
    <cfRule type="expression" dxfId="831" priority="107">
      <formula>IF(RIGHT(TEXT(AK336,"0.#"),1)=".",FALSE,TRUE)</formula>
    </cfRule>
    <cfRule type="expression" dxfId="830" priority="108">
      <formula>IF(RIGHT(TEXT(AK336,"0.#"),1)=".",TRUE,FALSE)</formula>
    </cfRule>
  </conditionalFormatting>
  <conditionalFormatting sqref="AU336:AX364">
    <cfRule type="expression" dxfId="829" priority="103">
      <formula>IF(AND(AU336&gt;=0, RIGHT(TEXT(AU336,"0.#"),1)&lt;&gt;"."),TRUE,FALSE)</formula>
    </cfRule>
    <cfRule type="expression" dxfId="828" priority="104">
      <formula>IF(AND(AU336&gt;=0, RIGHT(TEXT(AU336,"0.#"),1)="."),TRUE,FALSE)</formula>
    </cfRule>
    <cfRule type="expression" dxfId="827" priority="105">
      <formula>IF(AND(AU336&lt;0, RIGHT(TEXT(AU336,"0.#"),1)&lt;&gt;"."),TRUE,FALSE)</formula>
    </cfRule>
    <cfRule type="expression" dxfId="826" priority="106">
      <formula>IF(AND(AU336&lt;0, RIGHT(TEXT(AU336,"0.#"),1)="."),TRUE,FALSE)</formula>
    </cfRule>
  </conditionalFormatting>
  <conditionalFormatting sqref="AK368">
    <cfRule type="expression" dxfId="825" priority="101">
      <formula>IF(RIGHT(TEXT(AK368,"0.#"),1)=".",FALSE,TRUE)</formula>
    </cfRule>
    <cfRule type="expression" dxfId="824" priority="102">
      <formula>IF(RIGHT(TEXT(AK368,"0.#"),1)=".",TRUE,FALSE)</formula>
    </cfRule>
  </conditionalFormatting>
  <conditionalFormatting sqref="AU368:AX368">
    <cfRule type="expression" dxfId="823" priority="97">
      <formula>IF(AND(AU368&gt;=0, RIGHT(TEXT(AU368,"0.#"),1)&lt;&gt;"."),TRUE,FALSE)</formula>
    </cfRule>
    <cfRule type="expression" dxfId="822" priority="98">
      <formula>IF(AND(AU368&gt;=0, RIGHT(TEXT(AU368,"0.#"),1)="."),TRUE,FALSE)</formula>
    </cfRule>
    <cfRule type="expression" dxfId="821" priority="99">
      <formula>IF(AND(AU368&lt;0, RIGHT(TEXT(AU368,"0.#"),1)&lt;&gt;"."),TRUE,FALSE)</formula>
    </cfRule>
    <cfRule type="expression" dxfId="820" priority="100">
      <formula>IF(AND(AU368&lt;0, RIGHT(TEXT(AU368,"0.#"),1)="."),TRUE,FALSE)</formula>
    </cfRule>
  </conditionalFormatting>
  <conditionalFormatting sqref="AK369:AK397">
    <cfRule type="expression" dxfId="819" priority="95">
      <formula>IF(RIGHT(TEXT(AK369,"0.#"),1)=".",FALSE,TRUE)</formula>
    </cfRule>
    <cfRule type="expression" dxfId="818" priority="96">
      <formula>IF(RIGHT(TEXT(AK369,"0.#"),1)=".",TRUE,FALSE)</formula>
    </cfRule>
  </conditionalFormatting>
  <conditionalFormatting sqref="AU369:AX397">
    <cfRule type="expression" dxfId="817" priority="91">
      <formula>IF(AND(AU369&gt;=0, RIGHT(TEXT(AU369,"0.#"),1)&lt;&gt;"."),TRUE,FALSE)</formula>
    </cfRule>
    <cfRule type="expression" dxfId="816" priority="92">
      <formula>IF(AND(AU369&gt;=0, RIGHT(TEXT(AU369,"0.#"),1)="."),TRUE,FALSE)</formula>
    </cfRule>
    <cfRule type="expression" dxfId="815" priority="93">
      <formula>IF(AND(AU369&lt;0, RIGHT(TEXT(AU369,"0.#"),1)&lt;&gt;"."),TRUE,FALSE)</formula>
    </cfRule>
    <cfRule type="expression" dxfId="814" priority="94">
      <formula>IF(AND(AU369&lt;0, RIGHT(TEXT(AU369,"0.#"),1)="."),TRUE,FALSE)</formula>
    </cfRule>
  </conditionalFormatting>
  <conditionalFormatting sqref="AK401">
    <cfRule type="expression" dxfId="813" priority="89">
      <formula>IF(RIGHT(TEXT(AK401,"0.#"),1)=".",FALSE,TRUE)</formula>
    </cfRule>
    <cfRule type="expression" dxfId="812" priority="90">
      <formula>IF(RIGHT(TEXT(AK401,"0.#"),1)=".",TRUE,FALSE)</formula>
    </cfRule>
  </conditionalFormatting>
  <conditionalFormatting sqref="AU401:AX401">
    <cfRule type="expression" dxfId="811" priority="85">
      <formula>IF(AND(AU401&gt;=0, RIGHT(TEXT(AU401,"0.#"),1)&lt;&gt;"."),TRUE,FALSE)</formula>
    </cfRule>
    <cfRule type="expression" dxfId="810" priority="86">
      <formula>IF(AND(AU401&gt;=0, RIGHT(TEXT(AU401,"0.#"),1)="."),TRUE,FALSE)</formula>
    </cfRule>
    <cfRule type="expression" dxfId="809" priority="87">
      <formula>IF(AND(AU401&lt;0, RIGHT(TEXT(AU401,"0.#"),1)&lt;&gt;"."),TRUE,FALSE)</formula>
    </cfRule>
    <cfRule type="expression" dxfId="808" priority="88">
      <formula>IF(AND(AU401&lt;0, RIGHT(TEXT(AU401,"0.#"),1)="."),TRUE,FALSE)</formula>
    </cfRule>
  </conditionalFormatting>
  <conditionalFormatting sqref="AK402:AK430">
    <cfRule type="expression" dxfId="807" priority="83">
      <formula>IF(RIGHT(TEXT(AK402,"0.#"),1)=".",FALSE,TRUE)</formula>
    </cfRule>
    <cfRule type="expression" dxfId="806" priority="84">
      <formula>IF(RIGHT(TEXT(AK402,"0.#"),1)=".",TRUE,FALSE)</formula>
    </cfRule>
  </conditionalFormatting>
  <conditionalFormatting sqref="AU402:AX430">
    <cfRule type="expression" dxfId="805" priority="79">
      <formula>IF(AND(AU402&gt;=0, RIGHT(TEXT(AU402,"0.#"),1)&lt;&gt;"."),TRUE,FALSE)</formula>
    </cfRule>
    <cfRule type="expression" dxfId="804" priority="80">
      <formula>IF(AND(AU402&gt;=0, RIGHT(TEXT(AU402,"0.#"),1)="."),TRUE,FALSE)</formula>
    </cfRule>
    <cfRule type="expression" dxfId="803" priority="81">
      <formula>IF(AND(AU402&lt;0, RIGHT(TEXT(AU402,"0.#"),1)&lt;&gt;"."),TRUE,FALSE)</formula>
    </cfRule>
    <cfRule type="expression" dxfId="802" priority="82">
      <formula>IF(AND(AU402&lt;0, RIGHT(TEXT(AU402,"0.#"),1)="."),TRUE,FALSE)</formula>
    </cfRule>
  </conditionalFormatting>
  <conditionalFormatting sqref="AK434">
    <cfRule type="expression" dxfId="801" priority="77">
      <formula>IF(RIGHT(TEXT(AK434,"0.#"),1)=".",FALSE,TRUE)</formula>
    </cfRule>
    <cfRule type="expression" dxfId="800" priority="78">
      <formula>IF(RIGHT(TEXT(AK434,"0.#"),1)=".",TRUE,FALSE)</formula>
    </cfRule>
  </conditionalFormatting>
  <conditionalFormatting sqref="AU434:AX434">
    <cfRule type="expression" dxfId="799" priority="73">
      <formula>IF(AND(AU434&gt;=0, RIGHT(TEXT(AU434,"0.#"),1)&lt;&gt;"."),TRUE,FALSE)</formula>
    </cfRule>
    <cfRule type="expression" dxfId="798" priority="74">
      <formula>IF(AND(AU434&gt;=0, RIGHT(TEXT(AU434,"0.#"),1)="."),TRUE,FALSE)</formula>
    </cfRule>
    <cfRule type="expression" dxfId="797" priority="75">
      <formula>IF(AND(AU434&lt;0, RIGHT(TEXT(AU434,"0.#"),1)&lt;&gt;"."),TRUE,FALSE)</formula>
    </cfRule>
    <cfRule type="expression" dxfId="796" priority="76">
      <formula>IF(AND(AU434&lt;0, RIGHT(TEXT(AU434,"0.#"),1)="."),TRUE,FALSE)</formula>
    </cfRule>
  </conditionalFormatting>
  <conditionalFormatting sqref="AK435:AK463">
    <cfRule type="expression" dxfId="795" priority="71">
      <formula>IF(RIGHT(TEXT(AK435,"0.#"),1)=".",FALSE,TRUE)</formula>
    </cfRule>
    <cfRule type="expression" dxfId="794" priority="72">
      <formula>IF(RIGHT(TEXT(AK435,"0.#"),1)=".",TRUE,FALSE)</formula>
    </cfRule>
  </conditionalFormatting>
  <conditionalFormatting sqref="AU435:AX463">
    <cfRule type="expression" dxfId="793" priority="67">
      <formula>IF(AND(AU435&gt;=0, RIGHT(TEXT(AU435,"0.#"),1)&lt;&gt;"."),TRUE,FALSE)</formula>
    </cfRule>
    <cfRule type="expression" dxfId="792" priority="68">
      <formula>IF(AND(AU435&gt;=0, RIGHT(TEXT(AU435,"0.#"),1)="."),TRUE,FALSE)</formula>
    </cfRule>
    <cfRule type="expression" dxfId="791" priority="69">
      <formula>IF(AND(AU435&lt;0, RIGHT(TEXT(AU435,"0.#"),1)&lt;&gt;"."),TRUE,FALSE)</formula>
    </cfRule>
    <cfRule type="expression" dxfId="790" priority="70">
      <formula>IF(AND(AU435&lt;0, RIGHT(TEXT(AU435,"0.#"),1)="."),TRUE,FALSE)</formula>
    </cfRule>
  </conditionalFormatting>
  <conditionalFormatting sqref="AK467">
    <cfRule type="expression" dxfId="789" priority="65">
      <formula>IF(RIGHT(TEXT(AK467,"0.#"),1)=".",FALSE,TRUE)</formula>
    </cfRule>
    <cfRule type="expression" dxfId="788" priority="66">
      <formula>IF(RIGHT(TEXT(AK467,"0.#"),1)=".",TRUE,FALSE)</formula>
    </cfRule>
  </conditionalFormatting>
  <conditionalFormatting sqref="AU467:AX467">
    <cfRule type="expression" dxfId="787" priority="61">
      <formula>IF(AND(AU467&gt;=0, RIGHT(TEXT(AU467,"0.#"),1)&lt;&gt;"."),TRUE,FALSE)</formula>
    </cfRule>
    <cfRule type="expression" dxfId="786" priority="62">
      <formula>IF(AND(AU467&gt;=0, RIGHT(TEXT(AU467,"0.#"),1)="."),TRUE,FALSE)</formula>
    </cfRule>
    <cfRule type="expression" dxfId="785" priority="63">
      <formula>IF(AND(AU467&lt;0, RIGHT(TEXT(AU467,"0.#"),1)&lt;&gt;"."),TRUE,FALSE)</formula>
    </cfRule>
    <cfRule type="expression" dxfId="784" priority="64">
      <formula>IF(AND(AU467&lt;0, RIGHT(TEXT(AU467,"0.#"),1)="."),TRUE,FALSE)</formula>
    </cfRule>
  </conditionalFormatting>
  <conditionalFormatting sqref="AK468:AK496">
    <cfRule type="expression" dxfId="783" priority="59">
      <formula>IF(RIGHT(TEXT(AK468,"0.#"),1)=".",FALSE,TRUE)</formula>
    </cfRule>
    <cfRule type="expression" dxfId="782" priority="60">
      <formula>IF(RIGHT(TEXT(AK468,"0.#"),1)=".",TRUE,FALSE)</formula>
    </cfRule>
  </conditionalFormatting>
  <conditionalFormatting sqref="AU468:AX496">
    <cfRule type="expression" dxfId="781" priority="55">
      <formula>IF(AND(AU468&gt;=0, RIGHT(TEXT(AU468,"0.#"),1)&lt;&gt;"."),TRUE,FALSE)</formula>
    </cfRule>
    <cfRule type="expression" dxfId="780" priority="56">
      <formula>IF(AND(AU468&gt;=0, RIGHT(TEXT(AU468,"0.#"),1)="."),TRUE,FALSE)</formula>
    </cfRule>
    <cfRule type="expression" dxfId="779" priority="57">
      <formula>IF(AND(AU468&lt;0, RIGHT(TEXT(AU468,"0.#"),1)&lt;&gt;"."),TRUE,FALSE)</formula>
    </cfRule>
    <cfRule type="expression" dxfId="778" priority="58">
      <formula>IF(AND(AU468&lt;0, RIGHT(TEXT(AU468,"0.#"),1)="."),TRUE,FALSE)</formula>
    </cfRule>
  </conditionalFormatting>
  <conditionalFormatting sqref="AT24:AX24">
    <cfRule type="expression" dxfId="777" priority="53">
      <formula>IF(RIGHT(TEXT(AT24,"0.#"),1)=".",FALSE,TRUE)</formula>
    </cfRule>
    <cfRule type="expression" dxfId="776" priority="54">
      <formula>IF(RIGHT(TEXT(AT24,"0.#"),1)=".",TRUE,FALSE)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3"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2" sqref="B3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t="s">
        <v>477</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t="s">
        <v>477</v>
      </c>
      <c r="C6" s="15" t="str">
        <f t="shared" si="0"/>
        <v>科学技術・イノベーション</v>
      </c>
      <c r="D6" s="15" t="str">
        <f t="shared" ref="D6:D24" si="7">IF(C6="",D5,IF(D5&lt;&gt;"",CONCATENATE(D5,"、",C6),C6))</f>
        <v>宇宙開発利用、科学技術・イノベーション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宇宙開発利用、科学技術・イノベーション</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宇宙開発利用、科学技術・イノベーション</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宇宙開発利用、科学技術・イノベーション</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t="s">
        <v>477</v>
      </c>
      <c r="C10" s="15" t="str">
        <f t="shared" si="0"/>
        <v>国土強靭化</v>
      </c>
      <c r="D10" s="15" t="str">
        <f t="shared" si="7"/>
        <v>宇宙開発利用、科学技術・イノベーション、国土強靭化</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宇宙開発利用、科学技術・イノベーション、国土強靭化</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宇宙開発利用、科学技術・イノベーション、国土強靭化</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宇宙開発利用、科学技術・イノベーション、国土強靭化、ＯＤＡ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宇宙開発利用、科学技術・イノベーション、国土強靭化、ＯＤＡ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469</v>
      </c>
      <c r="AX3" s="82"/>
    </row>
    <row r="4" spans="1:50" ht="22.5" customHeight="1" x14ac:dyDescent="0.15">
      <c r="A4" s="139"/>
      <c r="B4" s="137"/>
      <c r="C4" s="137"/>
      <c r="D4" s="137"/>
      <c r="E4" s="137"/>
      <c r="F4" s="138"/>
      <c r="G4" s="83"/>
      <c r="H4" s="84"/>
      <c r="I4" s="84"/>
      <c r="J4" s="84"/>
      <c r="K4" s="84"/>
      <c r="L4" s="84"/>
      <c r="M4" s="84"/>
      <c r="N4" s="84"/>
      <c r="O4" s="85"/>
      <c r="P4" s="227"/>
      <c r="Q4" s="242"/>
      <c r="R4" s="242"/>
      <c r="S4" s="242"/>
      <c r="T4" s="242"/>
      <c r="U4" s="242"/>
      <c r="V4" s="242"/>
      <c r="W4" s="242"/>
      <c r="X4" s="243"/>
      <c r="Y4" s="236" t="s">
        <v>14</v>
      </c>
      <c r="Z4" s="237"/>
      <c r="AA4" s="238"/>
      <c r="AB4" s="690"/>
      <c r="AC4" s="316"/>
      <c r="AD4" s="316"/>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176"/>
      <c r="AC5" s="177"/>
      <c r="AD5" s="177"/>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470</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7"/>
      <c r="Q9" s="242"/>
      <c r="R9" s="242"/>
      <c r="S9" s="242"/>
      <c r="T9" s="242"/>
      <c r="U9" s="242"/>
      <c r="V9" s="242"/>
      <c r="W9" s="242"/>
      <c r="X9" s="243"/>
      <c r="Y9" s="236" t="s">
        <v>14</v>
      </c>
      <c r="Z9" s="237"/>
      <c r="AA9" s="238"/>
      <c r="AB9" s="690"/>
      <c r="AC9" s="316"/>
      <c r="AD9" s="316"/>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176"/>
      <c r="AC10" s="177"/>
      <c r="AD10" s="177"/>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7"/>
      <c r="Q14" s="242"/>
      <c r="R14" s="242"/>
      <c r="S14" s="242"/>
      <c r="T14" s="242"/>
      <c r="U14" s="242"/>
      <c r="V14" s="242"/>
      <c r="W14" s="242"/>
      <c r="X14" s="243"/>
      <c r="Y14" s="236" t="s">
        <v>14</v>
      </c>
      <c r="Z14" s="237"/>
      <c r="AA14" s="238"/>
      <c r="AB14" s="690"/>
      <c r="AC14" s="316"/>
      <c r="AD14" s="316"/>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176"/>
      <c r="AC15" s="177"/>
      <c r="AD15" s="177"/>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7"/>
      <c r="Q19" s="242"/>
      <c r="R19" s="242"/>
      <c r="S19" s="242"/>
      <c r="T19" s="242"/>
      <c r="U19" s="242"/>
      <c r="V19" s="242"/>
      <c r="W19" s="242"/>
      <c r="X19" s="243"/>
      <c r="Y19" s="236" t="s">
        <v>14</v>
      </c>
      <c r="Z19" s="237"/>
      <c r="AA19" s="238"/>
      <c r="AB19" s="690"/>
      <c r="AC19" s="316"/>
      <c r="AD19" s="316"/>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176"/>
      <c r="AC20" s="177"/>
      <c r="AD20" s="177"/>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471</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472</v>
      </c>
      <c r="AX23" s="82"/>
    </row>
    <row r="24" spans="1:50" ht="22.5" customHeight="1" x14ac:dyDescent="0.15">
      <c r="A24" s="139"/>
      <c r="B24" s="137"/>
      <c r="C24" s="137"/>
      <c r="D24" s="137"/>
      <c r="E24" s="137"/>
      <c r="F24" s="138"/>
      <c r="G24" s="83"/>
      <c r="H24" s="84"/>
      <c r="I24" s="84"/>
      <c r="J24" s="84"/>
      <c r="K24" s="84"/>
      <c r="L24" s="84"/>
      <c r="M24" s="84"/>
      <c r="N24" s="84"/>
      <c r="O24" s="85"/>
      <c r="P24" s="227"/>
      <c r="Q24" s="242"/>
      <c r="R24" s="242"/>
      <c r="S24" s="242"/>
      <c r="T24" s="242"/>
      <c r="U24" s="242"/>
      <c r="V24" s="242"/>
      <c r="W24" s="242"/>
      <c r="X24" s="243"/>
      <c r="Y24" s="236" t="s">
        <v>14</v>
      </c>
      <c r="Z24" s="237"/>
      <c r="AA24" s="238"/>
      <c r="AB24" s="690"/>
      <c r="AC24" s="316"/>
      <c r="AD24" s="316"/>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176"/>
      <c r="AC25" s="177"/>
      <c r="AD25" s="177"/>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471</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469</v>
      </c>
      <c r="AX28" s="82"/>
    </row>
    <row r="29" spans="1:50" ht="22.5" customHeight="1" x14ac:dyDescent="0.15">
      <c r="A29" s="139"/>
      <c r="B29" s="137"/>
      <c r="C29" s="137"/>
      <c r="D29" s="137"/>
      <c r="E29" s="137"/>
      <c r="F29" s="138"/>
      <c r="G29" s="83"/>
      <c r="H29" s="84"/>
      <c r="I29" s="84"/>
      <c r="J29" s="84"/>
      <c r="K29" s="84"/>
      <c r="L29" s="84"/>
      <c r="M29" s="84"/>
      <c r="N29" s="84"/>
      <c r="O29" s="85"/>
      <c r="P29" s="227"/>
      <c r="Q29" s="242"/>
      <c r="R29" s="242"/>
      <c r="S29" s="242"/>
      <c r="T29" s="242"/>
      <c r="U29" s="242"/>
      <c r="V29" s="242"/>
      <c r="W29" s="242"/>
      <c r="X29" s="243"/>
      <c r="Y29" s="236" t="s">
        <v>14</v>
      </c>
      <c r="Z29" s="237"/>
      <c r="AA29" s="238"/>
      <c r="AB29" s="690"/>
      <c r="AC29" s="316"/>
      <c r="AD29" s="316"/>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176"/>
      <c r="AC30" s="177"/>
      <c r="AD30" s="177"/>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470</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472</v>
      </c>
      <c r="AX33" s="82"/>
    </row>
    <row r="34" spans="1:50" ht="22.5" customHeight="1" x14ac:dyDescent="0.15">
      <c r="A34" s="139"/>
      <c r="B34" s="137"/>
      <c r="C34" s="137"/>
      <c r="D34" s="137"/>
      <c r="E34" s="137"/>
      <c r="F34" s="138"/>
      <c r="G34" s="83"/>
      <c r="H34" s="84"/>
      <c r="I34" s="84"/>
      <c r="J34" s="84"/>
      <c r="K34" s="84"/>
      <c r="L34" s="84"/>
      <c r="M34" s="84"/>
      <c r="N34" s="84"/>
      <c r="O34" s="85"/>
      <c r="P34" s="227"/>
      <c r="Q34" s="242"/>
      <c r="R34" s="242"/>
      <c r="S34" s="242"/>
      <c r="T34" s="242"/>
      <c r="U34" s="242"/>
      <c r="V34" s="242"/>
      <c r="W34" s="242"/>
      <c r="X34" s="243"/>
      <c r="Y34" s="236" t="s">
        <v>14</v>
      </c>
      <c r="Z34" s="237"/>
      <c r="AA34" s="238"/>
      <c r="AB34" s="690"/>
      <c r="AC34" s="316"/>
      <c r="AD34" s="316"/>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176"/>
      <c r="AC35" s="177"/>
      <c r="AD35" s="177"/>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471</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472</v>
      </c>
      <c r="AX38" s="82"/>
    </row>
    <row r="39" spans="1:50" ht="22.5" customHeight="1" x14ac:dyDescent="0.15">
      <c r="A39" s="139"/>
      <c r="B39" s="137"/>
      <c r="C39" s="137"/>
      <c r="D39" s="137"/>
      <c r="E39" s="137"/>
      <c r="F39" s="138"/>
      <c r="G39" s="83"/>
      <c r="H39" s="84"/>
      <c r="I39" s="84"/>
      <c r="J39" s="84"/>
      <c r="K39" s="84"/>
      <c r="L39" s="84"/>
      <c r="M39" s="84"/>
      <c r="N39" s="84"/>
      <c r="O39" s="85"/>
      <c r="P39" s="227"/>
      <c r="Q39" s="242"/>
      <c r="R39" s="242"/>
      <c r="S39" s="242"/>
      <c r="T39" s="242"/>
      <c r="U39" s="242"/>
      <c r="V39" s="242"/>
      <c r="W39" s="242"/>
      <c r="X39" s="243"/>
      <c r="Y39" s="236" t="s">
        <v>14</v>
      </c>
      <c r="Z39" s="237"/>
      <c r="AA39" s="238"/>
      <c r="AB39" s="690"/>
      <c r="AC39" s="316"/>
      <c r="AD39" s="316"/>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176"/>
      <c r="AC40" s="177"/>
      <c r="AD40" s="177"/>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471</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472</v>
      </c>
      <c r="AX43" s="82"/>
    </row>
    <row r="44" spans="1:50" ht="22.5" customHeight="1" x14ac:dyDescent="0.15">
      <c r="A44" s="139"/>
      <c r="B44" s="137"/>
      <c r="C44" s="137"/>
      <c r="D44" s="137"/>
      <c r="E44" s="137"/>
      <c r="F44" s="138"/>
      <c r="G44" s="83"/>
      <c r="H44" s="84"/>
      <c r="I44" s="84"/>
      <c r="J44" s="84"/>
      <c r="K44" s="84"/>
      <c r="L44" s="84"/>
      <c r="M44" s="84"/>
      <c r="N44" s="84"/>
      <c r="O44" s="85"/>
      <c r="P44" s="227"/>
      <c r="Q44" s="242"/>
      <c r="R44" s="242"/>
      <c r="S44" s="242"/>
      <c r="T44" s="242"/>
      <c r="U44" s="242"/>
      <c r="V44" s="242"/>
      <c r="W44" s="242"/>
      <c r="X44" s="243"/>
      <c r="Y44" s="236" t="s">
        <v>14</v>
      </c>
      <c r="Z44" s="237"/>
      <c r="AA44" s="238"/>
      <c r="AB44" s="690"/>
      <c r="AC44" s="316"/>
      <c r="AD44" s="316"/>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176"/>
      <c r="AC45" s="177"/>
      <c r="AD45" s="177"/>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471</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469</v>
      </c>
      <c r="AX48" s="82"/>
    </row>
    <row r="49" spans="1:50" ht="22.5" customHeight="1" x14ac:dyDescent="0.15">
      <c r="A49" s="139"/>
      <c r="B49" s="137"/>
      <c r="C49" s="137"/>
      <c r="D49" s="137"/>
      <c r="E49" s="137"/>
      <c r="F49" s="138"/>
      <c r="G49" s="83"/>
      <c r="H49" s="84"/>
      <c r="I49" s="84"/>
      <c r="J49" s="84"/>
      <c r="K49" s="84"/>
      <c r="L49" s="84"/>
      <c r="M49" s="84"/>
      <c r="N49" s="84"/>
      <c r="O49" s="85"/>
      <c r="P49" s="227"/>
      <c r="Q49" s="242"/>
      <c r="R49" s="242"/>
      <c r="S49" s="242"/>
      <c r="T49" s="242"/>
      <c r="U49" s="242"/>
      <c r="V49" s="242"/>
      <c r="W49" s="242"/>
      <c r="X49" s="243"/>
      <c r="Y49" s="236" t="s">
        <v>14</v>
      </c>
      <c r="Z49" s="237"/>
      <c r="AA49" s="238"/>
      <c r="AB49" s="690"/>
      <c r="AC49" s="316"/>
      <c r="AD49" s="316"/>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176"/>
      <c r="AC50" s="177"/>
      <c r="AD50" s="177"/>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688" t="s">
        <v>470</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375</v>
      </c>
      <c r="H2" s="377"/>
      <c r="I2" s="377"/>
      <c r="J2" s="377"/>
      <c r="K2" s="377"/>
      <c r="L2" s="377"/>
      <c r="M2" s="377"/>
      <c r="N2" s="377"/>
      <c r="O2" s="377"/>
      <c r="P2" s="377"/>
      <c r="Q2" s="377"/>
      <c r="R2" s="377"/>
      <c r="S2" s="377"/>
      <c r="T2" s="377"/>
      <c r="U2" s="377"/>
      <c r="V2" s="377"/>
      <c r="W2" s="377"/>
      <c r="X2" s="377"/>
      <c r="Y2" s="377"/>
      <c r="Z2" s="377"/>
      <c r="AA2" s="377"/>
      <c r="AB2" s="378"/>
      <c r="AC2" s="376" t="s">
        <v>465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3"/>
      <c r="B14" s="704"/>
      <c r="C14" s="704"/>
      <c r="D14" s="704"/>
      <c r="E14" s="704"/>
      <c r="F14" s="705"/>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3"/>
      <c r="B15" s="704"/>
      <c r="C15" s="704"/>
      <c r="D15" s="704"/>
      <c r="E15" s="704"/>
      <c r="F15" s="705"/>
      <c r="G15" s="376" t="s">
        <v>376</v>
      </c>
      <c r="H15" s="377"/>
      <c r="I15" s="377"/>
      <c r="J15" s="377"/>
      <c r="K15" s="377"/>
      <c r="L15" s="377"/>
      <c r="M15" s="377"/>
      <c r="N15" s="377"/>
      <c r="O15" s="377"/>
      <c r="P15" s="377"/>
      <c r="Q15" s="377"/>
      <c r="R15" s="377"/>
      <c r="S15" s="377"/>
      <c r="T15" s="377"/>
      <c r="U15" s="377"/>
      <c r="V15" s="377"/>
      <c r="W15" s="377"/>
      <c r="X15" s="377"/>
      <c r="Y15" s="377"/>
      <c r="Z15" s="377"/>
      <c r="AA15" s="377"/>
      <c r="AB15" s="378"/>
      <c r="AC15" s="376" t="s">
        <v>377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3"/>
      <c r="B27" s="704"/>
      <c r="C27" s="704"/>
      <c r="D27" s="704"/>
      <c r="E27" s="704"/>
      <c r="F27" s="705"/>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3"/>
      <c r="B28" s="704"/>
      <c r="C28" s="704"/>
      <c r="D28" s="704"/>
      <c r="E28" s="704"/>
      <c r="F28" s="705"/>
      <c r="G28" s="376" t="s">
        <v>378</v>
      </c>
      <c r="H28" s="377"/>
      <c r="I28" s="377"/>
      <c r="J28" s="377"/>
      <c r="K28" s="377"/>
      <c r="L28" s="377"/>
      <c r="M28" s="377"/>
      <c r="N28" s="377"/>
      <c r="O28" s="377"/>
      <c r="P28" s="377"/>
      <c r="Q28" s="377"/>
      <c r="R28" s="377"/>
      <c r="S28" s="377"/>
      <c r="T28" s="377"/>
      <c r="U28" s="377"/>
      <c r="V28" s="377"/>
      <c r="W28" s="377"/>
      <c r="X28" s="377"/>
      <c r="Y28" s="377"/>
      <c r="Z28" s="377"/>
      <c r="AA28" s="377"/>
      <c r="AB28" s="378"/>
      <c r="AC28" s="376" t="s">
        <v>379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3"/>
      <c r="B40" s="704"/>
      <c r="C40" s="704"/>
      <c r="D40" s="704"/>
      <c r="E40" s="704"/>
      <c r="F40" s="705"/>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3"/>
      <c r="B41" s="704"/>
      <c r="C41" s="704"/>
      <c r="D41" s="704"/>
      <c r="E41" s="704"/>
      <c r="F41" s="705"/>
      <c r="G41" s="376" t="s">
        <v>380</v>
      </c>
      <c r="H41" s="377"/>
      <c r="I41" s="377"/>
      <c r="J41" s="377"/>
      <c r="K41" s="377"/>
      <c r="L41" s="377"/>
      <c r="M41" s="377"/>
      <c r="N41" s="377"/>
      <c r="O41" s="377"/>
      <c r="P41" s="377"/>
      <c r="Q41" s="377"/>
      <c r="R41" s="377"/>
      <c r="S41" s="377"/>
      <c r="T41" s="377"/>
      <c r="U41" s="377"/>
      <c r="V41" s="377"/>
      <c r="W41" s="377"/>
      <c r="X41" s="377"/>
      <c r="Y41" s="377"/>
      <c r="Z41" s="377"/>
      <c r="AA41" s="377"/>
      <c r="AB41" s="378"/>
      <c r="AC41" s="376" t="s">
        <v>381</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382</v>
      </c>
      <c r="H55" s="377"/>
      <c r="I55" s="377"/>
      <c r="J55" s="377"/>
      <c r="K55" s="377"/>
      <c r="L55" s="377"/>
      <c r="M55" s="377"/>
      <c r="N55" s="377"/>
      <c r="O55" s="377"/>
      <c r="P55" s="377"/>
      <c r="Q55" s="377"/>
      <c r="R55" s="377"/>
      <c r="S55" s="377"/>
      <c r="T55" s="377"/>
      <c r="U55" s="377"/>
      <c r="V55" s="377"/>
      <c r="W55" s="377"/>
      <c r="X55" s="377"/>
      <c r="Y55" s="377"/>
      <c r="Z55" s="377"/>
      <c r="AA55" s="377"/>
      <c r="AB55" s="378"/>
      <c r="AC55" s="376" t="s">
        <v>383</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3"/>
      <c r="B67" s="704"/>
      <c r="C67" s="704"/>
      <c r="D67" s="704"/>
      <c r="E67" s="704"/>
      <c r="F67" s="705"/>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3"/>
      <c r="B68" s="704"/>
      <c r="C68" s="704"/>
      <c r="D68" s="704"/>
      <c r="E68" s="704"/>
      <c r="F68" s="705"/>
      <c r="G68" s="376" t="s">
        <v>384</v>
      </c>
      <c r="H68" s="377"/>
      <c r="I68" s="377"/>
      <c r="J68" s="377"/>
      <c r="K68" s="377"/>
      <c r="L68" s="377"/>
      <c r="M68" s="377"/>
      <c r="N68" s="377"/>
      <c r="O68" s="377"/>
      <c r="P68" s="377"/>
      <c r="Q68" s="377"/>
      <c r="R68" s="377"/>
      <c r="S68" s="377"/>
      <c r="T68" s="377"/>
      <c r="U68" s="377"/>
      <c r="V68" s="377"/>
      <c r="W68" s="377"/>
      <c r="X68" s="377"/>
      <c r="Y68" s="377"/>
      <c r="Z68" s="377"/>
      <c r="AA68" s="377"/>
      <c r="AB68" s="378"/>
      <c r="AC68" s="376" t="s">
        <v>385</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3"/>
      <c r="B80" s="704"/>
      <c r="C80" s="704"/>
      <c r="D80" s="704"/>
      <c r="E80" s="704"/>
      <c r="F80" s="705"/>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3"/>
      <c r="B81" s="704"/>
      <c r="C81" s="704"/>
      <c r="D81" s="704"/>
      <c r="E81" s="704"/>
      <c r="F81" s="705"/>
      <c r="G81" s="376" t="s">
        <v>386</v>
      </c>
      <c r="H81" s="377"/>
      <c r="I81" s="377"/>
      <c r="J81" s="377"/>
      <c r="K81" s="377"/>
      <c r="L81" s="377"/>
      <c r="M81" s="377"/>
      <c r="N81" s="377"/>
      <c r="O81" s="377"/>
      <c r="P81" s="377"/>
      <c r="Q81" s="377"/>
      <c r="R81" s="377"/>
      <c r="S81" s="377"/>
      <c r="T81" s="377"/>
      <c r="U81" s="377"/>
      <c r="V81" s="377"/>
      <c r="W81" s="377"/>
      <c r="X81" s="377"/>
      <c r="Y81" s="377"/>
      <c r="Z81" s="377"/>
      <c r="AA81" s="377"/>
      <c r="AB81" s="378"/>
      <c r="AC81" s="376" t="s">
        <v>387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3"/>
      <c r="B93" s="704"/>
      <c r="C93" s="704"/>
      <c r="D93" s="704"/>
      <c r="E93" s="704"/>
      <c r="F93" s="705"/>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3"/>
      <c r="B94" s="704"/>
      <c r="C94" s="704"/>
      <c r="D94" s="704"/>
      <c r="E94" s="704"/>
      <c r="F94" s="705"/>
      <c r="G94" s="376" t="s">
        <v>388</v>
      </c>
      <c r="H94" s="377"/>
      <c r="I94" s="377"/>
      <c r="J94" s="377"/>
      <c r="K94" s="377"/>
      <c r="L94" s="377"/>
      <c r="M94" s="377"/>
      <c r="N94" s="377"/>
      <c r="O94" s="377"/>
      <c r="P94" s="377"/>
      <c r="Q94" s="377"/>
      <c r="R94" s="377"/>
      <c r="S94" s="377"/>
      <c r="T94" s="377"/>
      <c r="U94" s="377"/>
      <c r="V94" s="377"/>
      <c r="W94" s="377"/>
      <c r="X94" s="377"/>
      <c r="Y94" s="377"/>
      <c r="Z94" s="377"/>
      <c r="AA94" s="377"/>
      <c r="AB94" s="378"/>
      <c r="AC94" s="376" t="s">
        <v>389</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390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391</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3"/>
      <c r="B120" s="704"/>
      <c r="C120" s="704"/>
      <c r="D120" s="704"/>
      <c r="E120" s="704"/>
      <c r="F120" s="705"/>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3"/>
      <c r="B121" s="704"/>
      <c r="C121" s="704"/>
      <c r="D121" s="704"/>
      <c r="E121" s="704"/>
      <c r="F121" s="705"/>
      <c r="G121" s="376" t="s">
        <v>412</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3"/>
      <c r="B133" s="704"/>
      <c r="C133" s="704"/>
      <c r="D133" s="704"/>
      <c r="E133" s="704"/>
      <c r="F133" s="705"/>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3"/>
      <c r="B134" s="704"/>
      <c r="C134" s="704"/>
      <c r="D134" s="704"/>
      <c r="E134" s="704"/>
      <c r="F134" s="705"/>
      <c r="G134" s="376" t="s">
        <v>393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3"/>
      <c r="B146" s="704"/>
      <c r="C146" s="704"/>
      <c r="D146" s="704"/>
      <c r="E146" s="704"/>
      <c r="F146" s="705"/>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3"/>
      <c r="B147" s="704"/>
      <c r="C147" s="704"/>
      <c r="D147" s="704"/>
      <c r="E147" s="704"/>
      <c r="F147" s="705"/>
      <c r="G147" s="376" t="s">
        <v>395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397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3"/>
      <c r="B173" s="704"/>
      <c r="C173" s="704"/>
      <c r="D173" s="704"/>
      <c r="E173" s="704"/>
      <c r="F173" s="705"/>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3"/>
      <c r="B174" s="704"/>
      <c r="C174" s="704"/>
      <c r="D174" s="704"/>
      <c r="E174" s="704"/>
      <c r="F174" s="705"/>
      <c r="G174" s="376" t="s">
        <v>399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400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3"/>
      <c r="B186" s="704"/>
      <c r="C186" s="704"/>
      <c r="D186" s="704"/>
      <c r="E186" s="704"/>
      <c r="F186" s="705"/>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3"/>
      <c r="B187" s="704"/>
      <c r="C187" s="704"/>
      <c r="D187" s="704"/>
      <c r="E187" s="704"/>
      <c r="F187" s="705"/>
      <c r="G187" s="376" t="s">
        <v>401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3"/>
      <c r="B199" s="704"/>
      <c r="C199" s="704"/>
      <c r="D199" s="704"/>
      <c r="E199" s="704"/>
      <c r="F199" s="705"/>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404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405</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3"/>
      <c r="B226" s="704"/>
      <c r="C226" s="704"/>
      <c r="D226" s="704"/>
      <c r="E226" s="704"/>
      <c r="F226" s="705"/>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3"/>
      <c r="B227" s="704"/>
      <c r="C227" s="704"/>
      <c r="D227" s="704"/>
      <c r="E227" s="704"/>
      <c r="F227" s="705"/>
      <c r="G227" s="376" t="s">
        <v>406</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407</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3"/>
      <c r="B239" s="704"/>
      <c r="C239" s="704"/>
      <c r="D239" s="704"/>
      <c r="E239" s="704"/>
      <c r="F239" s="705"/>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3"/>
      <c r="B240" s="704"/>
      <c r="C240" s="704"/>
      <c r="D240" s="704"/>
      <c r="E240" s="704"/>
      <c r="F240" s="705"/>
      <c r="G240" s="376" t="s">
        <v>408</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409</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3"/>
      <c r="B252" s="704"/>
      <c r="C252" s="704"/>
      <c r="D252" s="704"/>
      <c r="E252" s="704"/>
      <c r="F252" s="705"/>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3"/>
      <c r="B253" s="704"/>
      <c r="C253" s="704"/>
      <c r="D253" s="704"/>
      <c r="E253" s="704"/>
      <c r="F253" s="705"/>
      <c r="G253" s="376" t="s">
        <v>410</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411</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79" t="s">
        <v>33</v>
      </c>
      <c r="AL3" s="240"/>
      <c r="AM3" s="240"/>
      <c r="AN3" s="240"/>
      <c r="AO3" s="240"/>
      <c r="AP3" s="240"/>
      <c r="AQ3" s="240" t="s">
        <v>23</v>
      </c>
      <c r="AR3" s="240"/>
      <c r="AS3" s="240"/>
      <c r="AT3" s="240"/>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79" t="s">
        <v>33</v>
      </c>
      <c r="AL36" s="240"/>
      <c r="AM36" s="240"/>
      <c r="AN36" s="240"/>
      <c r="AO36" s="240"/>
      <c r="AP36" s="240"/>
      <c r="AQ36" s="240" t="s">
        <v>23</v>
      </c>
      <c r="AR36" s="240"/>
      <c r="AS36" s="240"/>
      <c r="AT36" s="240"/>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79" t="s">
        <v>33</v>
      </c>
      <c r="AL69" s="240"/>
      <c r="AM69" s="240"/>
      <c r="AN69" s="240"/>
      <c r="AO69" s="240"/>
      <c r="AP69" s="240"/>
      <c r="AQ69" s="240" t="s">
        <v>23</v>
      </c>
      <c r="AR69" s="240"/>
      <c r="AS69" s="240"/>
      <c r="AT69" s="240"/>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79" t="s">
        <v>33</v>
      </c>
      <c r="AL102" s="240"/>
      <c r="AM102" s="240"/>
      <c r="AN102" s="240"/>
      <c r="AO102" s="240"/>
      <c r="AP102" s="240"/>
      <c r="AQ102" s="240" t="s">
        <v>23</v>
      </c>
      <c r="AR102" s="240"/>
      <c r="AS102" s="240"/>
      <c r="AT102" s="240"/>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0" t="s">
        <v>414</v>
      </c>
      <c r="D135" s="240"/>
      <c r="E135" s="240"/>
      <c r="F135" s="240"/>
      <c r="G135" s="240"/>
      <c r="H135" s="240"/>
      <c r="I135" s="240"/>
      <c r="J135" s="240"/>
      <c r="K135" s="240"/>
      <c r="L135" s="240"/>
      <c r="M135" s="240" t="s">
        <v>415</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79" t="s">
        <v>416</v>
      </c>
      <c r="AL135" s="240"/>
      <c r="AM135" s="240"/>
      <c r="AN135" s="240"/>
      <c r="AO135" s="240"/>
      <c r="AP135" s="240"/>
      <c r="AQ135" s="240" t="s">
        <v>23</v>
      </c>
      <c r="AR135" s="240"/>
      <c r="AS135" s="240"/>
      <c r="AT135" s="240"/>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0" t="s">
        <v>414</v>
      </c>
      <c r="D168" s="240"/>
      <c r="E168" s="240"/>
      <c r="F168" s="240"/>
      <c r="G168" s="240"/>
      <c r="H168" s="240"/>
      <c r="I168" s="240"/>
      <c r="J168" s="240"/>
      <c r="K168" s="240"/>
      <c r="L168" s="240"/>
      <c r="M168" s="240" t="s">
        <v>415</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79" t="s">
        <v>416</v>
      </c>
      <c r="AL168" s="240"/>
      <c r="AM168" s="240"/>
      <c r="AN168" s="240"/>
      <c r="AO168" s="240"/>
      <c r="AP168" s="240"/>
      <c r="AQ168" s="240" t="s">
        <v>23</v>
      </c>
      <c r="AR168" s="240"/>
      <c r="AS168" s="240"/>
      <c r="AT168" s="240"/>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0" t="s">
        <v>414</v>
      </c>
      <c r="D201" s="240"/>
      <c r="E201" s="240"/>
      <c r="F201" s="240"/>
      <c r="G201" s="240"/>
      <c r="H201" s="240"/>
      <c r="I201" s="240"/>
      <c r="J201" s="240"/>
      <c r="K201" s="240"/>
      <c r="L201" s="240"/>
      <c r="M201" s="240" t="s">
        <v>415</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79" t="s">
        <v>416</v>
      </c>
      <c r="AL201" s="240"/>
      <c r="AM201" s="240"/>
      <c r="AN201" s="240"/>
      <c r="AO201" s="240"/>
      <c r="AP201" s="240"/>
      <c r="AQ201" s="240" t="s">
        <v>23</v>
      </c>
      <c r="AR201" s="240"/>
      <c r="AS201" s="240"/>
      <c r="AT201" s="240"/>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0" t="s">
        <v>429</v>
      </c>
      <c r="D234" s="240"/>
      <c r="E234" s="240"/>
      <c r="F234" s="240"/>
      <c r="G234" s="240"/>
      <c r="H234" s="240"/>
      <c r="I234" s="240"/>
      <c r="J234" s="240"/>
      <c r="K234" s="240"/>
      <c r="L234" s="240"/>
      <c r="M234" s="240" t="s">
        <v>430</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79" t="s">
        <v>431</v>
      </c>
      <c r="AL234" s="240"/>
      <c r="AM234" s="240"/>
      <c r="AN234" s="240"/>
      <c r="AO234" s="240"/>
      <c r="AP234" s="240"/>
      <c r="AQ234" s="240" t="s">
        <v>23</v>
      </c>
      <c r="AR234" s="240"/>
      <c r="AS234" s="240"/>
      <c r="AT234" s="240"/>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0" t="s">
        <v>414</v>
      </c>
      <c r="D267" s="240"/>
      <c r="E267" s="240"/>
      <c r="F267" s="240"/>
      <c r="G267" s="240"/>
      <c r="H267" s="240"/>
      <c r="I267" s="240"/>
      <c r="J267" s="240"/>
      <c r="K267" s="240"/>
      <c r="L267" s="240"/>
      <c r="M267" s="240" t="s">
        <v>415</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79" t="s">
        <v>416</v>
      </c>
      <c r="AL267" s="240"/>
      <c r="AM267" s="240"/>
      <c r="AN267" s="240"/>
      <c r="AO267" s="240"/>
      <c r="AP267" s="240"/>
      <c r="AQ267" s="240" t="s">
        <v>23</v>
      </c>
      <c r="AR267" s="240"/>
      <c r="AS267" s="240"/>
      <c r="AT267" s="240"/>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79" t="s">
        <v>33</v>
      </c>
      <c r="AL300" s="240"/>
      <c r="AM300" s="240"/>
      <c r="AN300" s="240"/>
      <c r="AO300" s="240"/>
      <c r="AP300" s="240"/>
      <c r="AQ300" s="240" t="s">
        <v>23</v>
      </c>
      <c r="AR300" s="240"/>
      <c r="AS300" s="240"/>
      <c r="AT300" s="240"/>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0" t="s">
        <v>414</v>
      </c>
      <c r="D333" s="240"/>
      <c r="E333" s="240"/>
      <c r="F333" s="240"/>
      <c r="G333" s="240"/>
      <c r="H333" s="240"/>
      <c r="I333" s="240"/>
      <c r="J333" s="240"/>
      <c r="K333" s="240"/>
      <c r="L333" s="240"/>
      <c r="M333" s="240" t="s">
        <v>415</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79" t="s">
        <v>416</v>
      </c>
      <c r="AL333" s="240"/>
      <c r="AM333" s="240"/>
      <c r="AN333" s="240"/>
      <c r="AO333" s="240"/>
      <c r="AP333" s="240"/>
      <c r="AQ333" s="240" t="s">
        <v>23</v>
      </c>
      <c r="AR333" s="240"/>
      <c r="AS333" s="240"/>
      <c r="AT333" s="240"/>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79" t="s">
        <v>33</v>
      </c>
      <c r="AL366" s="240"/>
      <c r="AM366" s="240"/>
      <c r="AN366" s="240"/>
      <c r="AO366" s="240"/>
      <c r="AP366" s="240"/>
      <c r="AQ366" s="240" t="s">
        <v>23</v>
      </c>
      <c r="AR366" s="240"/>
      <c r="AS366" s="240"/>
      <c r="AT366" s="240"/>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0" t="s">
        <v>414</v>
      </c>
      <c r="D399" s="240"/>
      <c r="E399" s="240"/>
      <c r="F399" s="240"/>
      <c r="G399" s="240"/>
      <c r="H399" s="240"/>
      <c r="I399" s="240"/>
      <c r="J399" s="240"/>
      <c r="K399" s="240"/>
      <c r="L399" s="240"/>
      <c r="M399" s="240" t="s">
        <v>415</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79" t="s">
        <v>416</v>
      </c>
      <c r="AL399" s="240"/>
      <c r="AM399" s="240"/>
      <c r="AN399" s="240"/>
      <c r="AO399" s="240"/>
      <c r="AP399" s="240"/>
      <c r="AQ399" s="240" t="s">
        <v>23</v>
      </c>
      <c r="AR399" s="240"/>
      <c r="AS399" s="240"/>
      <c r="AT399" s="240"/>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79" t="s">
        <v>33</v>
      </c>
      <c r="AL432" s="240"/>
      <c r="AM432" s="240"/>
      <c r="AN432" s="240"/>
      <c r="AO432" s="240"/>
      <c r="AP432" s="240"/>
      <c r="AQ432" s="240" t="s">
        <v>23</v>
      </c>
      <c r="AR432" s="240"/>
      <c r="AS432" s="240"/>
      <c r="AT432" s="240"/>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79" t="s">
        <v>33</v>
      </c>
      <c r="AL465" s="240"/>
      <c r="AM465" s="240"/>
      <c r="AN465" s="240"/>
      <c r="AO465" s="240"/>
      <c r="AP465" s="240"/>
      <c r="AQ465" s="240" t="s">
        <v>23</v>
      </c>
      <c r="AR465" s="240"/>
      <c r="AS465" s="240"/>
      <c r="AT465" s="240"/>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79" t="s">
        <v>33</v>
      </c>
      <c r="AL498" s="240"/>
      <c r="AM498" s="240"/>
      <c r="AN498" s="240"/>
      <c r="AO498" s="240"/>
      <c r="AP498" s="240"/>
      <c r="AQ498" s="240" t="s">
        <v>23</v>
      </c>
      <c r="AR498" s="240"/>
      <c r="AS498" s="240"/>
      <c r="AT498" s="240"/>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0" t="s">
        <v>414</v>
      </c>
      <c r="D531" s="240"/>
      <c r="E531" s="240"/>
      <c r="F531" s="240"/>
      <c r="G531" s="240"/>
      <c r="H531" s="240"/>
      <c r="I531" s="240"/>
      <c r="J531" s="240"/>
      <c r="K531" s="240"/>
      <c r="L531" s="240"/>
      <c r="M531" s="240" t="s">
        <v>415</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79" t="s">
        <v>416</v>
      </c>
      <c r="AL531" s="240"/>
      <c r="AM531" s="240"/>
      <c r="AN531" s="240"/>
      <c r="AO531" s="240"/>
      <c r="AP531" s="240"/>
      <c r="AQ531" s="240" t="s">
        <v>23</v>
      </c>
      <c r="AR531" s="240"/>
      <c r="AS531" s="240"/>
      <c r="AT531" s="240"/>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79" t="s">
        <v>33</v>
      </c>
      <c r="AL564" s="240"/>
      <c r="AM564" s="240"/>
      <c r="AN564" s="240"/>
      <c r="AO564" s="240"/>
      <c r="AP564" s="240"/>
      <c r="AQ564" s="240" t="s">
        <v>23</v>
      </c>
      <c r="AR564" s="240"/>
      <c r="AS564" s="240"/>
      <c r="AT564" s="240"/>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0" t="s">
        <v>414</v>
      </c>
      <c r="D597" s="240"/>
      <c r="E597" s="240"/>
      <c r="F597" s="240"/>
      <c r="G597" s="240"/>
      <c r="H597" s="240"/>
      <c r="I597" s="240"/>
      <c r="J597" s="240"/>
      <c r="K597" s="240"/>
      <c r="L597" s="240"/>
      <c r="M597" s="240" t="s">
        <v>415</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79" t="s">
        <v>416</v>
      </c>
      <c r="AL597" s="240"/>
      <c r="AM597" s="240"/>
      <c r="AN597" s="240"/>
      <c r="AO597" s="240"/>
      <c r="AP597" s="240"/>
      <c r="AQ597" s="240" t="s">
        <v>23</v>
      </c>
      <c r="AR597" s="240"/>
      <c r="AS597" s="240"/>
      <c r="AT597" s="240"/>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79" t="s">
        <v>33</v>
      </c>
      <c r="AL630" s="240"/>
      <c r="AM630" s="240"/>
      <c r="AN630" s="240"/>
      <c r="AO630" s="240"/>
      <c r="AP630" s="240"/>
      <c r="AQ630" s="240" t="s">
        <v>23</v>
      </c>
      <c r="AR630" s="240"/>
      <c r="AS630" s="240"/>
      <c r="AT630" s="240"/>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0" t="s">
        <v>414</v>
      </c>
      <c r="D663" s="240"/>
      <c r="E663" s="240"/>
      <c r="F663" s="240"/>
      <c r="G663" s="240"/>
      <c r="H663" s="240"/>
      <c r="I663" s="240"/>
      <c r="J663" s="240"/>
      <c r="K663" s="240"/>
      <c r="L663" s="240"/>
      <c r="M663" s="240" t="s">
        <v>415</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79" t="s">
        <v>416</v>
      </c>
      <c r="AL663" s="240"/>
      <c r="AM663" s="240"/>
      <c r="AN663" s="240"/>
      <c r="AO663" s="240"/>
      <c r="AP663" s="240"/>
      <c r="AQ663" s="240" t="s">
        <v>23</v>
      </c>
      <c r="AR663" s="240"/>
      <c r="AS663" s="240"/>
      <c r="AT663" s="240"/>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0" t="s">
        <v>414</v>
      </c>
      <c r="D696" s="240"/>
      <c r="E696" s="240"/>
      <c r="F696" s="240"/>
      <c r="G696" s="240"/>
      <c r="H696" s="240"/>
      <c r="I696" s="240"/>
      <c r="J696" s="240"/>
      <c r="K696" s="240"/>
      <c r="L696" s="240"/>
      <c r="M696" s="240" t="s">
        <v>415</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79" t="s">
        <v>416</v>
      </c>
      <c r="AL696" s="240"/>
      <c r="AM696" s="240"/>
      <c r="AN696" s="240"/>
      <c r="AO696" s="240"/>
      <c r="AP696" s="240"/>
      <c r="AQ696" s="240" t="s">
        <v>23</v>
      </c>
      <c r="AR696" s="240"/>
      <c r="AS696" s="240"/>
      <c r="AT696" s="240"/>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79" t="s">
        <v>33</v>
      </c>
      <c r="AL729" s="240"/>
      <c r="AM729" s="240"/>
      <c r="AN729" s="240"/>
      <c r="AO729" s="240"/>
      <c r="AP729" s="240"/>
      <c r="AQ729" s="240" t="s">
        <v>23</v>
      </c>
      <c r="AR729" s="240"/>
      <c r="AS729" s="240"/>
      <c r="AT729" s="240"/>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0" t="s">
        <v>414</v>
      </c>
      <c r="D762" s="240"/>
      <c r="E762" s="240"/>
      <c r="F762" s="240"/>
      <c r="G762" s="240"/>
      <c r="H762" s="240"/>
      <c r="I762" s="240"/>
      <c r="J762" s="240"/>
      <c r="K762" s="240"/>
      <c r="L762" s="240"/>
      <c r="M762" s="240" t="s">
        <v>415</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79" t="s">
        <v>416</v>
      </c>
      <c r="AL762" s="240"/>
      <c r="AM762" s="240"/>
      <c r="AN762" s="240"/>
      <c r="AO762" s="240"/>
      <c r="AP762" s="240"/>
      <c r="AQ762" s="240" t="s">
        <v>23</v>
      </c>
      <c r="AR762" s="240"/>
      <c r="AS762" s="240"/>
      <c r="AT762" s="240"/>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79" t="s">
        <v>33</v>
      </c>
      <c r="AL795" s="240"/>
      <c r="AM795" s="240"/>
      <c r="AN795" s="240"/>
      <c r="AO795" s="240"/>
      <c r="AP795" s="240"/>
      <c r="AQ795" s="240" t="s">
        <v>23</v>
      </c>
      <c r="AR795" s="240"/>
      <c r="AS795" s="240"/>
      <c r="AT795" s="240"/>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79" t="s">
        <v>33</v>
      </c>
      <c r="AL828" s="240"/>
      <c r="AM828" s="240"/>
      <c r="AN828" s="240"/>
      <c r="AO828" s="240"/>
      <c r="AP828" s="240"/>
      <c r="AQ828" s="240" t="s">
        <v>23</v>
      </c>
      <c r="AR828" s="240"/>
      <c r="AS828" s="240"/>
      <c r="AT828" s="240"/>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0" t="s">
        <v>414</v>
      </c>
      <c r="D861" s="240"/>
      <c r="E861" s="240"/>
      <c r="F861" s="240"/>
      <c r="G861" s="240"/>
      <c r="H861" s="240"/>
      <c r="I861" s="240"/>
      <c r="J861" s="240"/>
      <c r="K861" s="240"/>
      <c r="L861" s="240"/>
      <c r="M861" s="240" t="s">
        <v>415</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79" t="s">
        <v>416</v>
      </c>
      <c r="AL861" s="240"/>
      <c r="AM861" s="240"/>
      <c r="AN861" s="240"/>
      <c r="AO861" s="240"/>
      <c r="AP861" s="240"/>
      <c r="AQ861" s="240" t="s">
        <v>23</v>
      </c>
      <c r="AR861" s="240"/>
      <c r="AS861" s="240"/>
      <c r="AT861" s="240"/>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0" t="s">
        <v>414</v>
      </c>
      <c r="D894" s="240"/>
      <c r="E894" s="240"/>
      <c r="F894" s="240"/>
      <c r="G894" s="240"/>
      <c r="H894" s="240"/>
      <c r="I894" s="240"/>
      <c r="J894" s="240"/>
      <c r="K894" s="240"/>
      <c r="L894" s="240"/>
      <c r="M894" s="240" t="s">
        <v>415</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79" t="s">
        <v>416</v>
      </c>
      <c r="AL894" s="240"/>
      <c r="AM894" s="240"/>
      <c r="AN894" s="240"/>
      <c r="AO894" s="240"/>
      <c r="AP894" s="240"/>
      <c r="AQ894" s="240" t="s">
        <v>23</v>
      </c>
      <c r="AR894" s="240"/>
      <c r="AS894" s="240"/>
      <c r="AT894" s="240"/>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79" t="s">
        <v>33</v>
      </c>
      <c r="AL927" s="240"/>
      <c r="AM927" s="240"/>
      <c r="AN927" s="240"/>
      <c r="AO927" s="240"/>
      <c r="AP927" s="240"/>
      <c r="AQ927" s="240" t="s">
        <v>23</v>
      </c>
      <c r="AR927" s="240"/>
      <c r="AS927" s="240"/>
      <c r="AT927" s="240"/>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79" t="s">
        <v>33</v>
      </c>
      <c r="AL960" s="240"/>
      <c r="AM960" s="240"/>
      <c r="AN960" s="240"/>
      <c r="AO960" s="240"/>
      <c r="AP960" s="240"/>
      <c r="AQ960" s="240" t="s">
        <v>23</v>
      </c>
      <c r="AR960" s="240"/>
      <c r="AS960" s="240"/>
      <c r="AT960" s="240"/>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79" t="s">
        <v>33</v>
      </c>
      <c r="AL993" s="240"/>
      <c r="AM993" s="240"/>
      <c r="AN993" s="240"/>
      <c r="AO993" s="240"/>
      <c r="AP993" s="240"/>
      <c r="AQ993" s="240" t="s">
        <v>23</v>
      </c>
      <c r="AR993" s="240"/>
      <c r="AS993" s="240"/>
      <c r="AT993" s="240"/>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0" t="s">
        <v>454</v>
      </c>
      <c r="D1026" s="240"/>
      <c r="E1026" s="240"/>
      <c r="F1026" s="240"/>
      <c r="G1026" s="240"/>
      <c r="H1026" s="240"/>
      <c r="I1026" s="240"/>
      <c r="J1026" s="240"/>
      <c r="K1026" s="240"/>
      <c r="L1026" s="240"/>
      <c r="M1026" s="240" t="s">
        <v>455</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79" t="s">
        <v>456</v>
      </c>
      <c r="AL1026" s="240"/>
      <c r="AM1026" s="240"/>
      <c r="AN1026" s="240"/>
      <c r="AO1026" s="240"/>
      <c r="AP1026" s="240"/>
      <c r="AQ1026" s="240" t="s">
        <v>23</v>
      </c>
      <c r="AR1026" s="240"/>
      <c r="AS1026" s="240"/>
      <c r="AT1026" s="240"/>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79" t="s">
        <v>33</v>
      </c>
      <c r="AL1059" s="240"/>
      <c r="AM1059" s="240"/>
      <c r="AN1059" s="240"/>
      <c r="AO1059" s="240"/>
      <c r="AP1059" s="240"/>
      <c r="AQ1059" s="240" t="s">
        <v>23</v>
      </c>
      <c r="AR1059" s="240"/>
      <c r="AS1059" s="240"/>
      <c r="AT1059" s="240"/>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0" t="s">
        <v>414</v>
      </c>
      <c r="D1092" s="240"/>
      <c r="E1092" s="240"/>
      <c r="F1092" s="240"/>
      <c r="G1092" s="240"/>
      <c r="H1092" s="240"/>
      <c r="I1092" s="240"/>
      <c r="J1092" s="240"/>
      <c r="K1092" s="240"/>
      <c r="L1092" s="240"/>
      <c r="M1092" s="240" t="s">
        <v>415</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79" t="s">
        <v>416</v>
      </c>
      <c r="AL1092" s="240"/>
      <c r="AM1092" s="240"/>
      <c r="AN1092" s="240"/>
      <c r="AO1092" s="240"/>
      <c r="AP1092" s="240"/>
      <c r="AQ1092" s="240" t="s">
        <v>23</v>
      </c>
      <c r="AR1092" s="240"/>
      <c r="AS1092" s="240"/>
      <c r="AT1092" s="240"/>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79" t="s">
        <v>33</v>
      </c>
      <c r="AL1125" s="240"/>
      <c r="AM1125" s="240"/>
      <c r="AN1125" s="240"/>
      <c r="AO1125" s="240"/>
      <c r="AP1125" s="240"/>
      <c r="AQ1125" s="240" t="s">
        <v>23</v>
      </c>
      <c r="AR1125" s="240"/>
      <c r="AS1125" s="240"/>
      <c r="AT1125" s="240"/>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0" t="s">
        <v>414</v>
      </c>
      <c r="D1158" s="240"/>
      <c r="E1158" s="240"/>
      <c r="F1158" s="240"/>
      <c r="G1158" s="240"/>
      <c r="H1158" s="240"/>
      <c r="I1158" s="240"/>
      <c r="J1158" s="240"/>
      <c r="K1158" s="240"/>
      <c r="L1158" s="240"/>
      <c r="M1158" s="240" t="s">
        <v>415</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79" t="s">
        <v>416</v>
      </c>
      <c r="AL1158" s="240"/>
      <c r="AM1158" s="240"/>
      <c r="AN1158" s="240"/>
      <c r="AO1158" s="240"/>
      <c r="AP1158" s="240"/>
      <c r="AQ1158" s="240" t="s">
        <v>23</v>
      </c>
      <c r="AR1158" s="240"/>
      <c r="AS1158" s="240"/>
      <c r="AT1158" s="240"/>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79" t="s">
        <v>33</v>
      </c>
      <c r="AL1191" s="240"/>
      <c r="AM1191" s="240"/>
      <c r="AN1191" s="240"/>
      <c r="AO1191" s="240"/>
      <c r="AP1191" s="240"/>
      <c r="AQ1191" s="240" t="s">
        <v>23</v>
      </c>
      <c r="AR1191" s="240"/>
      <c r="AS1191" s="240"/>
      <c r="AT1191" s="240"/>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79" t="s">
        <v>33</v>
      </c>
      <c r="AL1224" s="240"/>
      <c r="AM1224" s="240"/>
      <c r="AN1224" s="240"/>
      <c r="AO1224" s="240"/>
      <c r="AP1224" s="240"/>
      <c r="AQ1224" s="240" t="s">
        <v>23</v>
      </c>
      <c r="AR1224" s="240"/>
      <c r="AS1224" s="240"/>
      <c r="AT1224" s="240"/>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79" t="s">
        <v>33</v>
      </c>
      <c r="AL1257" s="240"/>
      <c r="AM1257" s="240"/>
      <c r="AN1257" s="240"/>
      <c r="AO1257" s="240"/>
      <c r="AP1257" s="240"/>
      <c r="AQ1257" s="240" t="s">
        <v>23</v>
      </c>
      <c r="AR1257" s="240"/>
      <c r="AS1257" s="240"/>
      <c r="AT1257" s="240"/>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79" t="s">
        <v>33</v>
      </c>
      <c r="AL1290" s="240"/>
      <c r="AM1290" s="240"/>
      <c r="AN1290" s="240"/>
      <c r="AO1290" s="240"/>
      <c r="AP1290" s="240"/>
      <c r="AQ1290" s="240" t="s">
        <v>23</v>
      </c>
      <c r="AR1290" s="240"/>
      <c r="AS1290" s="240"/>
      <c r="AT1290" s="240"/>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2015-06-24T07:43:52Z</cp:lastPrinted>
  <dcterms:created xsi:type="dcterms:W3CDTF">2012-03-13T00:50:25Z</dcterms:created>
  <dcterms:modified xsi:type="dcterms:W3CDTF">2015-07-21T09:05:49Z</dcterms:modified>
</cp:coreProperties>
</file>