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O84" i="3" l="1"/>
  <c r="AJ84" i="3" l="1"/>
  <c r="AE84" i="3"/>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<sst xmlns="http://schemas.openxmlformats.org/spreadsheetml/2006/main" count="1302" uniqueCount="512">
  <si>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</si>
  <si>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</si>
  <si>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</si>
  <si>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</si>
  <si>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</si>
  <si>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</si>
  <si>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</si>
  <si>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</si>
  <si>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</si>
  <si>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</si>
  <si>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</si>
  <si>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</si>
  <si>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</si>
  <si>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</si>
  <si>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</si>
  <si>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</si>
  <si>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</si>
  <si>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</si>
  <si>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</si>
  <si>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</si>
  <si>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</si>
  <si>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</si>
  <si>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</si>
  <si>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</si>
  <si>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</si>
  <si>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</si>
  <si>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</si>
  <si>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</si>
  <si>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</si>
  <si>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</si>
  <si>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</si>
  <si>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</si>
  <si>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</si>
  <si>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</si>
  <si>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</si>
  <si>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</si>
  <si>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</si>
  <si>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</si>
  <si>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</si>
  <si>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</si>
  <si>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</si>
  <si>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</si>
  <si>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</si>
  <si>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</si>
  <si>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</si>
  <si>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</si>
  <si>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</si>
  <si>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</si>
  <si>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</si>
  <si>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</si>
  <si>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</si>
  <si>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</si>
  <si>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</si>
  <si>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</si>
  <si>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</si>
  <si>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</si>
  <si>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</si>
  <si>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</si>
  <si>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</si>
  <si>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</si>
  <si>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</si>
  <si>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</si>
  <si>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</si>
  <si>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</si>
  <si>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</si>
  <si>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</si>
  <si>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</si>
  <si>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</si>
  <si>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</si>
  <si>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</si>
  <si>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</si>
  <si>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</si>
  <si>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</si>
  <si>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</si>
  <si>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</si>
  <si>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</si>
  <si>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</si>
  <si>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</si>
  <si>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</si>
  <si>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</si>
  <si>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</si>
  <si>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</si>
  <si>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</si>
  <si>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</si>
  <si>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</si>
  <si>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</si>
  <si>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</si>
  <si>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</si>
  <si>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</si>
  <si>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</si>
  <si>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</si>
  <si>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</si>
  <si>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</si>
  <si>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</si>
  <si>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</si>
  <si>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</si>
  <si>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</si>
  <si>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</si>
  <si>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</si>
  <si>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</si>
  <si>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</si>
  <si>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</si>
  <si>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</si>
  <si>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</si>
  <si>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</si>
  <si>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</si>
  <si>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</si>
  <si>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</si>
  <si>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</si>
  <si>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</si>
  <si>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</si>
  <si>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</si>
  <si>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</si>
  <si>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</si>
  <si>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</si>
  <si>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</si>
  <si>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</si>
  <si>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</si>
  <si>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</si>
  <si>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</si>
  <si>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</si>
  <si>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</si>
  <si>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</si>
  <si>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</si>
  <si>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</si>
  <si>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</si>
  <si>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</si>
  <si>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</si>
  <si>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</si>
  <si>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</si>
  <si>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</si>
  <si>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</si>
  <si>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</si>
  <si>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</si>
  <si>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</si>
  <si>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</si>
  <si>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</si>
  <si>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</si>
  <si>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</si>
  <si>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</si>
  <si>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</si>
  <si>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</si>
  <si>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</si>
  <si>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</si>
  <si>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</si>
  <si>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</si>
  <si>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</si>
  <si>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</si>
  <si>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</si>
  <si>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</si>
  <si>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</si>
  <si>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</si>
  <si>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</si>
  <si>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</si>
  <si>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</si>
  <si>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</si>
  <si>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</si>
  <si>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</si>
  <si>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</si>
  <si>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</si>
  <si>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</si>
  <si>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</si>
  <si>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</si>
  <si>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</si>
  <si>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</si>
  <si>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</si>
  <si>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</si>
  <si>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</si>
  <si>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</si>
  <si>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</si>
  <si>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</si>
  <si>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</si>
  <si>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</si>
  <si>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</si>
  <si>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</si>
  <si>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</si>
  <si>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</si>
  <si>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</si>
  <si>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</si>
  <si>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</si>
  <si>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</si>
  <si>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</si>
  <si>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</si>
  <si>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</si>
  <si>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</si>
  <si>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</si>
  <si>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</si>
  <si>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</si>
  <si>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</si>
  <si>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</si>
  <si>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</si>
  <si>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</si>
  <si>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</si>
  <si>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</si>
  <si>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</si>
  <si>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</si>
  <si>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</si>
  <si>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</si>
  <si>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</si>
  <si>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</si>
  <si>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</si>
  <si>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</si>
  <si>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</si>
  <si>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</si>
  <si>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</si>
  <si>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</si>
  <si>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</si>
  <si>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</si>
  <si>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</si>
  <si>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</si>
  <si>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</si>
  <si>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</si>
  <si>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</si>
  <si>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</si>
  <si>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</si>
  <si>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</si>
  <si>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</si>
  <si>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</si>
  <si>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</si>
  <si>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</si>
  <si>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</si>
  <si>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</si>
  <si>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</si>
  <si>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</si>
  <si>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</si>
  <si>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</si>
  <si>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</si>
  <si>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</si>
  <si>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</si>
  <si>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</si>
  <si>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</si>
  <si>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</si>
  <si>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</si>
  <si>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</si>
  <si>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</si>
  <si>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</si>
  <si>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</si>
  <si>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</si>
  <si>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</si>
  <si>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</si>
  <si>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</si>
  <si>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</si>
  <si>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</si>
  <si>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</si>
  <si>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</si>
  <si>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</si>
  <si>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</si>
  <si>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</si>
  <si>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</si>
  <si>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</si>
  <si>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</si>
  <si>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</si>
  <si>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</si>
  <si>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</si>
  <si>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</si>
  <si>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</si>
  <si>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</si>
  <si>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</si>
  <si>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</si>
  <si>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</si>
  <si>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</si>
  <si>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</si>
  <si>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</si>
  <si>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</si>
  <si>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</si>
  <si>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</si>
  <si>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</si>
  <si>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</si>
  <si>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</si>
  <si>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</si>
  <si>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</si>
  <si>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</si>
  <si>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</si>
  <si>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</si>
  <si>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</si>
  <si>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</si>
  <si>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</si>
  <si>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</si>
  <si>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</si>
  <si>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</si>
  <si>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</si>
  <si>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</si>
  <si>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</si>
  <si>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</si>
  <si>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</si>
  <si>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</si>
  <si>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</si>
  <si>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</si>
  <si>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</si>
  <si>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</si>
  <si>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</si>
  <si>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</si>
  <si>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</si>
  <si>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</si>
  <si>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</si>
  <si>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</si>
  <si>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</si>
  <si>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</si>
  <si>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</si>
  <si>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</si>
  <si>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</si>
  <si>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</si>
  <si>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</si>
  <si>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</si>
  <si>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</si>
  <si>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</si>
  <si>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</si>
  <si>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</si>
  <si>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</si>
  <si>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</si>
  <si>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</si>
  <si>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</si>
  <si>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</si>
  <si>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</si>
  <si>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</si>
  <si>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</si>
  <si>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</si>
  <si>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</si>
  <si>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</si>
  <si>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</si>
  <si>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</si>
  <si>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</si>
  <si>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</si>
  <si>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</si>
  <si>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</si>
  <si>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</si>
  <si>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</si>
  <si>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</si>
  <si>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</si>
  <si>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</si>
  <si>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</si>
  <si>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</si>
  <si>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</si>
  <si>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</si>
  <si>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</si>
  <si>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</si>
  <si>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</si>
  <si>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</si>
  <si>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</si>
  <si>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</si>
  <si>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</si>
  <si>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</si>
  <si>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</si>
  <si>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</si>
  <si>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</si>
  <si>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</si>
  <si>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</si>
  <si>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</si>
  <si>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</si>
  <si>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</si>
  <si>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</si>
  <si>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</si>
  <si>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</si>
  <si>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</si>
  <si>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</si>
  <si>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</si>
  <si>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</si>
  <si>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</si>
  <si>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</si>
  <si>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</si>
  <si>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</si>
  <si>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</si>
  <si>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</si>
  <si>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</si>
  <si>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</si>
  <si>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</si>
  <si>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</si>
  <si>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</si>
  <si>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</si>
  <si>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</si>
  <si>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</si>
  <si>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</si>
  <si>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</si>
  <si>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</si>
  <si>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</si>
  <si>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</si>
  <si>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</si>
  <si>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</si>
  <si>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</si>
  <si>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</si>
  <si>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</si>
  <si>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</si>
  <si>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</si>
  <si>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</si>
  <si>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</si>
  <si>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</si>
  <si>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</si>
  <si>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</si>
  <si>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</si>
  <si>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</si>
  <si>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</si>
  <si>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</si>
  <si>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</si>
  <si>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</si>
  <si>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</si>
  <si>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</si>
  <si>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</si>
  <si>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</si>
  <si>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</si>
  <si>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</si>
  <si>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</si>
  <si>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</si>
  <si>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</si>
  <si>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</si>
  <si>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</si>
  <si>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</si>
  <si>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</si>
  <si>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</si>
  <si>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</si>
  <si>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</si>
  <si>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</si>
  <si>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</si>
  <si>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</si>
  <si>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</si>
  <si>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</si>
  <si>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</si>
  <si>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</si>
  <si>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</si>
  <si>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</si>
  <si>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</si>
  <si>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</si>
  <si>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</si>
  <si>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</si>
  <si>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</si>
  <si>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</si>
  <si>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</si>
  <si>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</si>
  <si>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</si>
  <si>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</si>
  <si>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</si>
  <si>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</si>
  <si>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</si>
  <si>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</si>
  <si>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</si>
  <si>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</si>
  <si>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</si>
  <si>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</si>
  <si>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</si>
  <si>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</si>
  <si>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</si>
  <si>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</si>
  <si>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</si>
  <si>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</si>
  <si>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</si>
  <si>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</si>
  <si>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</si>
  <si>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</si>
  <si>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</si>
  <si>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</si>
  <si>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</si>
  <si>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</si>
  <si>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</si>
  <si>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</si>
  <si>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</si>
  <si>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</si>
  <si>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</si>
  <si>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</si>
  <si>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</si>
  <si>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</si>
  <si>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</si>
  <si>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</si>
  <si>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</si>
  <si>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</si>
  <si>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</si>
  <si>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</si>
  <si>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</si>
  <si>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</si>
  <si>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</si>
  <si>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</si>
  <si>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</si>
  <si>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</si>
  <si>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</si>
  <si>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外務省</t>
  </si>
  <si>
    <t>国際連合国際防災戦略事務局（UNISDR）拠出金</t>
    <phoneticPr fontId="5"/>
  </si>
  <si>
    <t>国際協力局</t>
    <phoneticPr fontId="5"/>
  </si>
  <si>
    <t>地球規模課題総括課</t>
    <phoneticPr fontId="5"/>
  </si>
  <si>
    <t>田村　政美</t>
    <rPh sb="0" eb="2">
      <t>タムラ</t>
    </rPh>
    <rPh sb="3" eb="5">
      <t>マサミ</t>
    </rPh>
    <phoneticPr fontId="5"/>
  </si>
  <si>
    <t>第54回国連総会決議(A/RES/54/219)
第54回国際連合総会決議54/219(2000年）
第56回国際連合総会決議56/195(2002年）</t>
    <phoneticPr fontId="5"/>
  </si>
  <si>
    <t>外務省設置法第4条第3項</t>
    <phoneticPr fontId="5"/>
  </si>
  <si>
    <t>-</t>
    <phoneticPr fontId="5"/>
  </si>
  <si>
    <t>兵庫行動枠組の推進</t>
    <rPh sb="0" eb="2">
      <t>ヒョウゴ</t>
    </rPh>
    <rPh sb="2" eb="4">
      <t>コウドウ</t>
    </rPh>
    <rPh sb="4" eb="6">
      <t>ワクグ</t>
    </rPh>
    <rPh sb="7" eb="9">
      <t>スイシン</t>
    </rPh>
    <phoneticPr fontId="5"/>
  </si>
  <si>
    <t>国家レベルで防災調整メカニズムを設置した国数
（注）機関全体の目標及び実績</t>
    <phoneticPr fontId="5"/>
  </si>
  <si>
    <t>国</t>
    <rPh sb="0" eb="1">
      <t>クニ</t>
    </rPh>
    <phoneticPr fontId="5"/>
  </si>
  <si>
    <t>防災グローバルプラットフォームへの参加国数（隔年）</t>
    <phoneticPr fontId="5"/>
  </si>
  <si>
    <t>HFA国内実施進捗報告書の提出国数（隔年）</t>
    <phoneticPr fontId="5"/>
  </si>
  <si>
    <t>都市防災キャンペーンへの参加都市数</t>
    <phoneticPr fontId="5"/>
  </si>
  <si>
    <t>都市</t>
    <rPh sb="0" eb="2">
      <t>トシ</t>
    </rPh>
    <phoneticPr fontId="5"/>
  </si>
  <si>
    <t>（UNISDR総事業費**百万ドル）／（**ヵ国（前年の防災調整メカニズム設置国数－当該年の防災調整メカニズム設置国数））</t>
    <phoneticPr fontId="5"/>
  </si>
  <si>
    <t>百万ドル/国</t>
    <rPh sb="0" eb="2">
      <t>ヒャクマン</t>
    </rPh>
    <rPh sb="5" eb="6">
      <t>クニ</t>
    </rPh>
    <phoneticPr fontId="5"/>
  </si>
  <si>
    <t>米ドル</t>
    <rPh sb="0" eb="1">
      <t>ベイ</t>
    </rPh>
    <phoneticPr fontId="5"/>
  </si>
  <si>
    <t>国際連合国際防災戦略事務局（UNISDR）拠出金</t>
    <rPh sb="0" eb="2">
      <t>コクサイ</t>
    </rPh>
    <rPh sb="2" eb="4">
      <t>レンゴウ</t>
    </rPh>
    <rPh sb="4" eb="6">
      <t>コクサイ</t>
    </rPh>
    <rPh sb="6" eb="8">
      <t>ボウサイ</t>
    </rPh>
    <rPh sb="8" eb="10">
      <t>センリャク</t>
    </rPh>
    <rPh sb="10" eb="13">
      <t>ジムキョク</t>
    </rPh>
    <rPh sb="21" eb="24">
      <t>キョシュツキン</t>
    </rPh>
    <phoneticPr fontId="3"/>
  </si>
  <si>
    <t>○</t>
  </si>
  <si>
    <t>‐</t>
  </si>
  <si>
    <t>UNISDRは，防災に特化した唯一の国際機関である。国際的にも防災に関する関心は高まっており，同機関が開催する防災の国際会議である防災グローバルプラットフォームの参加者も増加している。防災は，先進国の中でも我が国が主導的な役割を担っている分野であり，同機関を通じて東日本大震災を始めとする我が国の被災の知見や教訓を世界と共有する意義は大きい。</t>
    <phoneticPr fontId="5"/>
  </si>
  <si>
    <t>UNISDRとの意見交換等を通じて，事業のより効率的・効果的な実施に必要な提言を行っていく。</t>
    <phoneticPr fontId="5"/>
  </si>
  <si>
    <t>UNISDRを通じて，主に途上国における災害被害の軽減を，以下の活動を通じて実施する。
1 「兵庫行動枠組2005-2015」のフォローアップおよびその後継枠組である「仙台防災枠組2015-2030」の推進
2 各国政府，国際機関，地方自治体，防災センタ－，有識者等の協調・連携強化
3 防災に係わる知識・情報の共有
4 気候変動適応策としての防災対策強化</t>
    <rPh sb="76" eb="78">
      <t>コウケイ</t>
    </rPh>
    <rPh sb="78" eb="80">
      <t>ワクグ</t>
    </rPh>
    <rPh sb="84" eb="86">
      <t>センダイ</t>
    </rPh>
    <rPh sb="86" eb="88">
      <t>ボウサイ</t>
    </rPh>
    <rPh sb="88" eb="90">
      <t>ワクグ</t>
    </rPh>
    <rPh sb="101" eb="103">
      <t>スイシン</t>
    </rPh>
    <phoneticPr fontId="5"/>
  </si>
  <si>
    <t>-</t>
    <phoneticPr fontId="5"/>
  </si>
  <si>
    <t>-</t>
    <phoneticPr fontId="5"/>
  </si>
  <si>
    <t>近年我が国をはじめ多数の国で大規模自然災害が多発しており，優先度が高い事業である。</t>
    <phoneticPr fontId="5"/>
  </si>
  <si>
    <t>近年我が国をはじめ多数の国で大規模自然災害が多発する中，国民や社会のニーズを的確に反映している</t>
    <rPh sb="26" eb="27">
      <t>ナカ</t>
    </rPh>
    <rPh sb="28" eb="30">
      <t>コクミン</t>
    </rPh>
    <rPh sb="31" eb="33">
      <t>シャカイ</t>
    </rPh>
    <rPh sb="38" eb="40">
      <t>テキカク</t>
    </rPh>
    <rPh sb="41" eb="43">
      <t>ハンエイ</t>
    </rPh>
    <phoneticPr fontId="5"/>
  </si>
  <si>
    <r>
      <t>U</t>
    </r>
    <r>
      <rPr>
        <sz val="11"/>
        <rFont val="ＭＳ Ｐゴシック"/>
        <family val="3"/>
        <charset val="128"/>
      </rPr>
      <t>NISDR</t>
    </r>
    <r>
      <rPr>
        <sz val="11"/>
        <rFont val="ＭＳ Ｐゴシック"/>
        <family val="3"/>
        <charset val="128"/>
      </rPr>
      <t>は国際防災協力を推進する唯一の国際機関</t>
    </r>
    <phoneticPr fontId="5"/>
  </si>
  <si>
    <t>UNISDRは，2015年までの国際防災戦略として「兵庫行動枠組」を策定し，右戦略に照らした2年毎の事業計画を作成しており，適切な成果目標のもと達成度を着実に向上させている。</t>
    <phoneticPr fontId="5"/>
  </si>
  <si>
    <t>UNISDRへの拠出</t>
    <phoneticPr fontId="5"/>
  </si>
  <si>
    <t>事業費（コアファンドへの拠出）</t>
    <phoneticPr fontId="5"/>
  </si>
  <si>
    <t>国連国際防災戦略事務局（UNISDR）</t>
    <phoneticPr fontId="5"/>
  </si>
  <si>
    <t>国際防災協力事業</t>
    <phoneticPr fontId="5"/>
  </si>
  <si>
    <t>基本目標Ⅶ　分担金・拠出金
施策Ⅶ-3 国際機関を通じた地球規模の諸問題に係る国際貢献</t>
    <phoneticPr fontId="5"/>
  </si>
  <si>
    <t>前年の経費等と比較し，妥当か判断した上で承認している。</t>
    <phoneticPr fontId="5"/>
  </si>
  <si>
    <t>報告書により計画通りの成果が達成されているかを確認している。</t>
    <phoneticPr fontId="5"/>
  </si>
  <si>
    <t>途上国をはじめとする多数の国において防災調整メカニズムの設置、兵庫行動枠組の国内実施支援及び、国内実施報告書作成を支援しており，これは災害被害の軽減という目的に照らし真に必要な事業である。</t>
    <phoneticPr fontId="5"/>
  </si>
  <si>
    <t>UNISDRは，唯一の防災に特化した国際機関であり，国際防災協力を推進している。具体的には，国連防災世界会議で採択されたグローバルな防災戦略である「兵庫行動枠組2005-2015」のフォローアップの中心的役割を担っている。兵庫行動枠組（HFA)は各国がその実施を要請されており、UNISDRはその実施を支援するとともに、進捗のモニタリング及び報告を行っている。またその後継枠組にあたる『仙台防災枠組2015-2030」は，平成27年3月に仙台市で開催された第3回国連防災世界会議において，コンセンサスで採択され、また国連総会でも承認されたところ。我が国は，防災大国としての経験・知見を活かし，国際防災協力を積極的に進めていることから，同事務局の活動を支援している。</t>
    <phoneticPr fontId="5"/>
  </si>
  <si>
    <t xml:space="preserve"> 兵庫行動枠組等の成果文書は，各国共通の防災指針として活用されている。</t>
    <rPh sb="7" eb="8">
      <t>トウ</t>
    </rPh>
    <rPh sb="9" eb="11">
      <t>セイカ</t>
    </rPh>
    <rPh sb="11" eb="13">
      <t>ブンショ</t>
    </rPh>
    <rPh sb="15" eb="17">
      <t>カクコク</t>
    </rPh>
    <rPh sb="17" eb="19">
      <t>キョウツウ</t>
    </rPh>
    <rPh sb="20" eb="22">
      <t>ボウサイ</t>
    </rPh>
    <rPh sb="22" eb="24">
      <t>シシン</t>
    </rPh>
    <rPh sb="27" eb="29">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</si>
</sst>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11715</xdr:colOff>
      <xdr:row>140</xdr:row>
      <xdr:rowOff>190501</xdr:rowOff>
    </xdr:from>
    <xdr:to>
      <xdr:col>29</xdr:col>
      <xdr:colOff>59086</xdr:colOff>
      <xdr:row>142</xdr:row>
      <xdr:rowOff>22413</xdr:rowOff>
    </xdr:to>
    <xdr:sp macro="" textlink="">
      <xdr:nvSpPr>
        <xdr:cNvPr id="5" name="正方形/長方形 4"/>
        <xdr:cNvSpPr/>
      </xdr:nvSpPr>
      <xdr:spPr>
        <a:xfrm>
          <a:off x="3059715" y="50919530"/>
          <a:ext cx="2198900" cy="526677"/>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80</a:t>
          </a:r>
          <a:r>
            <a:rPr kumimoji="1" lang="ja-JP" altLang="en-US" sz="1100" baseline="0"/>
            <a:t>百万</a:t>
          </a:r>
          <a:r>
            <a:rPr kumimoji="1" lang="ja-JP" altLang="en-US" sz="1100"/>
            <a:t>円</a:t>
          </a:r>
          <a:endParaRPr kumimoji="1" lang="en-US" altLang="ja-JP" sz="1100"/>
        </a:p>
      </xdr:txBody>
    </xdr:sp>
    <xdr:clientData/>
  </xdr:twoCellAnchor>
  <xdr:twoCellAnchor>
    <xdr:from>
      <xdr:col>17</xdr:col>
      <xdr:colOff>508</xdr:colOff>
      <xdr:row>142</xdr:row>
      <xdr:rowOff>82516</xdr:rowOff>
    </xdr:from>
    <xdr:to>
      <xdr:col>29</xdr:col>
      <xdr:colOff>70292</xdr:colOff>
      <xdr:row>143</xdr:row>
      <xdr:rowOff>323951</xdr:rowOff>
    </xdr:to>
    <xdr:sp macro="" textlink="">
      <xdr:nvSpPr>
        <xdr:cNvPr id="6" name="大かっこ 5"/>
        <xdr:cNvSpPr/>
      </xdr:nvSpPr>
      <xdr:spPr>
        <a:xfrm>
          <a:off x="3048508" y="51506310"/>
          <a:ext cx="2221313" cy="588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コアファンドへの拠出</a:t>
          </a:r>
          <a:endParaRPr kumimoji="1" lang="en-US" altLang="ja-JP" sz="1100"/>
        </a:p>
      </xdr:txBody>
    </xdr:sp>
    <xdr:clientData/>
  </xdr:twoCellAnchor>
  <xdr:oneCellAnchor>
    <xdr:from>
      <xdr:col>16</xdr:col>
      <xdr:colOff>122763</xdr:colOff>
      <xdr:row>145</xdr:row>
      <xdr:rowOff>48390</xdr:rowOff>
    </xdr:from>
    <xdr:ext cx="945053" cy="484399"/>
    <xdr:sp macro="" textlink="">
      <xdr:nvSpPr>
        <xdr:cNvPr id="7" name="テキスト ボックス 6"/>
        <xdr:cNvSpPr txBox="1"/>
      </xdr:nvSpPr>
      <xdr:spPr>
        <a:xfrm>
          <a:off x="2991469" y="52514331"/>
          <a:ext cx="945053" cy="484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コアファンド</a:t>
          </a:r>
          <a:endParaRPr kumimoji="1" lang="en-US" altLang="ja-JP" sz="1100"/>
        </a:p>
        <a:p>
          <a:r>
            <a:rPr kumimoji="1" lang="ja-JP" altLang="en-US" sz="1100"/>
            <a:t>　 への拠出</a:t>
          </a:r>
        </a:p>
      </xdr:txBody>
    </xdr:sp>
    <xdr:clientData/>
  </xdr:oneCellAnchor>
  <xdr:twoCellAnchor>
    <xdr:from>
      <xdr:col>22</xdr:col>
      <xdr:colOff>103917</xdr:colOff>
      <xdr:row>144</xdr:row>
      <xdr:rowOff>214948</xdr:rowOff>
    </xdr:from>
    <xdr:to>
      <xdr:col>22</xdr:col>
      <xdr:colOff>103918</xdr:colOff>
      <xdr:row>146</xdr:row>
      <xdr:rowOff>296816</xdr:rowOff>
    </xdr:to>
    <xdr:cxnSp macro="">
      <xdr:nvCxnSpPr>
        <xdr:cNvPr id="8" name="直線矢印コネクタ 7"/>
        <xdr:cNvCxnSpPr/>
      </xdr:nvCxnSpPr>
      <xdr:spPr>
        <a:xfrm rot="5400000">
          <a:off x="3660072" y="52721823"/>
          <a:ext cx="776633"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14269</xdr:colOff>
      <xdr:row>145</xdr:row>
      <xdr:rowOff>50426</xdr:rowOff>
    </xdr:from>
    <xdr:ext cx="1378316" cy="459100"/>
    <xdr:sp macro="" textlink="">
      <xdr:nvSpPr>
        <xdr:cNvPr id="9" name="テキスト ボックス 8"/>
        <xdr:cNvSpPr txBox="1"/>
      </xdr:nvSpPr>
      <xdr:spPr>
        <a:xfrm>
          <a:off x="4317328" y="52516367"/>
          <a:ext cx="13783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会計報告，事業報告の提出</a:t>
          </a:r>
        </a:p>
      </xdr:txBody>
    </xdr:sp>
    <xdr:clientData/>
  </xdr:oneCellAnchor>
  <xdr:twoCellAnchor>
    <xdr:from>
      <xdr:col>24</xdr:col>
      <xdr:colOff>159945</xdr:colOff>
      <xdr:row>144</xdr:row>
      <xdr:rowOff>192537</xdr:rowOff>
    </xdr:from>
    <xdr:to>
      <xdr:col>24</xdr:col>
      <xdr:colOff>159946</xdr:colOff>
      <xdr:row>146</xdr:row>
      <xdr:rowOff>274405</xdr:rowOff>
    </xdr:to>
    <xdr:cxnSp macro="">
      <xdr:nvCxnSpPr>
        <xdr:cNvPr id="10" name="直線矢印コネクタ 9"/>
        <xdr:cNvCxnSpPr/>
      </xdr:nvCxnSpPr>
      <xdr:spPr>
        <a:xfrm rot="16200000" flipV="1">
          <a:off x="4074688" y="52699412"/>
          <a:ext cx="776633"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3056</xdr:colOff>
      <xdr:row>147</xdr:row>
      <xdr:rowOff>256715</xdr:rowOff>
    </xdr:from>
    <xdr:to>
      <xdr:col>29</xdr:col>
      <xdr:colOff>67744</xdr:colOff>
      <xdr:row>149</xdr:row>
      <xdr:rowOff>91683</xdr:rowOff>
    </xdr:to>
    <xdr:sp macro="" textlink="">
      <xdr:nvSpPr>
        <xdr:cNvPr id="11" name="正方形/長方形 10"/>
        <xdr:cNvSpPr/>
      </xdr:nvSpPr>
      <xdr:spPr>
        <a:xfrm>
          <a:off x="3051056" y="53417421"/>
          <a:ext cx="2216217" cy="52973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国連国際防災戦略事務局（</a:t>
          </a:r>
          <a:r>
            <a:rPr kumimoji="1" lang="en-US" altLang="ja-JP" sz="1100"/>
            <a:t>UNISDR</a:t>
          </a:r>
          <a:r>
            <a:rPr kumimoji="1" lang="ja-JP" altLang="en-US" sz="1100"/>
            <a:t>）　</a:t>
          </a:r>
          <a:r>
            <a:rPr kumimoji="1" lang="en-US" altLang="ja-JP" sz="1100"/>
            <a:t>80</a:t>
          </a:r>
          <a:r>
            <a:rPr kumimoji="1" lang="ja-JP" altLang="en-US" sz="1100"/>
            <a:t>百万円</a:t>
          </a:r>
          <a:endParaRPr kumimoji="1" lang="en-US" altLang="ja-JP" sz="1100"/>
        </a:p>
      </xdr:txBody>
    </xdr:sp>
    <xdr:clientData/>
  </xdr:twoCellAnchor>
  <xdr:twoCellAnchor>
    <xdr:from>
      <xdr:col>13</xdr:col>
      <xdr:colOff>0</xdr:colOff>
      <xdr:row>149</xdr:row>
      <xdr:rowOff>238888</xdr:rowOff>
    </xdr:from>
    <xdr:to>
      <xdr:col>33</xdr:col>
      <xdr:colOff>53482</xdr:colOff>
      <xdr:row>152</xdr:row>
      <xdr:rowOff>24958</xdr:rowOff>
    </xdr:to>
    <xdr:sp macro="" textlink="">
      <xdr:nvSpPr>
        <xdr:cNvPr id="12" name="大かっこ 11"/>
        <xdr:cNvSpPr/>
      </xdr:nvSpPr>
      <xdr:spPr>
        <a:xfrm>
          <a:off x="2330824" y="54094359"/>
          <a:ext cx="3639364" cy="8282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a:t>
          </a:r>
          <a:endParaRPr kumimoji="1" lang="en-US" altLang="ja-JP" sz="1100"/>
        </a:p>
        <a:p>
          <a:pPr algn="ctr"/>
          <a:r>
            <a:rPr kumimoji="1" lang="ja-JP" altLang="en-US" sz="1100"/>
            <a:t>会計報告，事業報告の提出。</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467</v>
      </c>
      <c r="AR2" s="106"/>
      <c r="AS2" s="68" t="str">
        <f>IF(OR(AQ2="　", AQ2=""), "", "-")</f>
        <v/>
      </c>
      <c r="AT2" s="107">
        <v>253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472</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473</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474</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205</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475</v>
      </c>
      <c r="AF5" s="512"/>
      <c r="AG5" s="512"/>
      <c r="AH5" s="512"/>
      <c r="AI5" s="512"/>
      <c r="AJ5" s="512"/>
      <c r="AK5" s="512"/>
      <c r="AL5" s="512"/>
      <c r="AM5" s="512"/>
      <c r="AN5" s="512"/>
      <c r="AO5" s="512"/>
      <c r="AP5" s="513"/>
      <c r="AQ5" s="514" t="s">
        <v>476</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506</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478</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477</v>
      </c>
      <c r="AF7" s="454"/>
      <c r="AG7" s="454"/>
      <c r="AH7" s="454"/>
      <c r="AI7" s="454"/>
      <c r="AJ7" s="454"/>
      <c r="AK7" s="454"/>
      <c r="AL7" s="454"/>
      <c r="AM7" s="454"/>
      <c r="AN7" s="454"/>
      <c r="AO7" s="454"/>
      <c r="AP7" s="454"/>
      <c r="AQ7" s="454"/>
      <c r="AR7" s="454"/>
      <c r="AS7" s="454"/>
      <c r="AT7" s="454"/>
      <c r="AU7" s="454"/>
      <c r="AV7" s="454"/>
      <c r="AW7" s="454"/>
      <c r="AX7" s="455"/>
    </row>
    <row r="8" spans="1:50" ht="30" customHeight="1" x14ac:dyDescent="0.15">
      <c r="A8" s="354" t="s">
        <v>308</v>
      </c>
      <c r="B8" s="355"/>
      <c r="C8" s="355"/>
      <c r="D8" s="355"/>
      <c r="E8" s="355"/>
      <c r="F8" s="356"/>
      <c r="G8" s="351" t="str">
        <f>入力規則等!A26</f>
        <v>ＯＤＡ</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経済協力</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510</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81" customHeight="1" x14ac:dyDescent="0.15">
      <c r="A10" s="456" t="s">
        <v>36</v>
      </c>
      <c r="B10" s="457"/>
      <c r="C10" s="457"/>
      <c r="D10" s="457"/>
      <c r="E10" s="457"/>
      <c r="F10" s="457"/>
      <c r="G10" s="485" t="s">
        <v>495</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33" customHeight="1" x14ac:dyDescent="0.15">
      <c r="A11" s="456" t="s">
        <v>6</v>
      </c>
      <c r="B11" s="457"/>
      <c r="C11" s="457"/>
      <c r="D11" s="457"/>
      <c r="E11" s="457"/>
      <c r="F11" s="458"/>
      <c r="G11" s="505" t="str">
        <f>入力規則等!P10</f>
        <v>その他</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67</v>
      </c>
      <c r="Q13" s="72"/>
      <c r="R13" s="72"/>
      <c r="S13" s="72"/>
      <c r="T13" s="72"/>
      <c r="U13" s="72"/>
      <c r="V13" s="73"/>
      <c r="W13" s="71">
        <v>67</v>
      </c>
      <c r="X13" s="72"/>
      <c r="Y13" s="72"/>
      <c r="Z13" s="72"/>
      <c r="AA13" s="72"/>
      <c r="AB13" s="72"/>
      <c r="AC13" s="73"/>
      <c r="AD13" s="71">
        <v>80</v>
      </c>
      <c r="AE13" s="72"/>
      <c r="AF13" s="72"/>
      <c r="AG13" s="72"/>
      <c r="AH13" s="72"/>
      <c r="AI13" s="72"/>
      <c r="AJ13" s="73"/>
      <c r="AK13" s="71">
        <v>80</v>
      </c>
      <c r="AL13" s="72"/>
      <c r="AM13" s="72"/>
      <c r="AN13" s="72"/>
      <c r="AO13" s="72"/>
      <c r="AP13" s="72"/>
      <c r="AQ13" s="73"/>
      <c r="AR13" s="669"/>
      <c r="AS13" s="670"/>
      <c r="AT13" s="670"/>
      <c r="AU13" s="670"/>
      <c r="AV13" s="670"/>
      <c r="AW13" s="670"/>
      <c r="AX13" s="671"/>
    </row>
    <row r="14" spans="1:50" ht="21" customHeight="1" x14ac:dyDescent="0.15">
      <c r="A14" s="462"/>
      <c r="B14" s="463"/>
      <c r="C14" s="463"/>
      <c r="D14" s="463"/>
      <c r="E14" s="463"/>
      <c r="F14" s="464"/>
      <c r="G14" s="475"/>
      <c r="H14" s="476"/>
      <c r="I14" s="342" t="s">
        <v>9</v>
      </c>
      <c r="J14" s="470"/>
      <c r="K14" s="470"/>
      <c r="L14" s="470"/>
      <c r="M14" s="470"/>
      <c r="N14" s="470"/>
      <c r="O14" s="471"/>
      <c r="P14" s="71" t="s">
        <v>479</v>
      </c>
      <c r="Q14" s="72"/>
      <c r="R14" s="72"/>
      <c r="S14" s="72"/>
      <c r="T14" s="72"/>
      <c r="U14" s="72"/>
      <c r="V14" s="73"/>
      <c r="W14" s="71" t="s">
        <v>479</v>
      </c>
      <c r="X14" s="72"/>
      <c r="Y14" s="72"/>
      <c r="Z14" s="72"/>
      <c r="AA14" s="72"/>
      <c r="AB14" s="72"/>
      <c r="AC14" s="73"/>
      <c r="AD14" s="71" t="s">
        <v>479</v>
      </c>
      <c r="AE14" s="72"/>
      <c r="AF14" s="72"/>
      <c r="AG14" s="72"/>
      <c r="AH14" s="72"/>
      <c r="AI14" s="72"/>
      <c r="AJ14" s="73"/>
      <c r="AK14" s="71" t="s">
        <v>479</v>
      </c>
      <c r="AL14" s="72"/>
      <c r="AM14" s="72"/>
      <c r="AN14" s="72"/>
      <c r="AO14" s="72"/>
      <c r="AP14" s="72"/>
      <c r="AQ14" s="73"/>
      <c r="AR14" s="667"/>
      <c r="AS14" s="667"/>
      <c r="AT14" s="667"/>
      <c r="AU14" s="667"/>
      <c r="AV14" s="667"/>
      <c r="AW14" s="667"/>
      <c r="AX14" s="668"/>
    </row>
    <row r="15" spans="1:50" ht="21" customHeight="1" x14ac:dyDescent="0.15">
      <c r="A15" s="462"/>
      <c r="B15" s="463"/>
      <c r="C15" s="463"/>
      <c r="D15" s="463"/>
      <c r="E15" s="463"/>
      <c r="F15" s="464"/>
      <c r="G15" s="475"/>
      <c r="H15" s="476"/>
      <c r="I15" s="342" t="s">
        <v>62</v>
      </c>
      <c r="J15" s="343"/>
      <c r="K15" s="343"/>
      <c r="L15" s="343"/>
      <c r="M15" s="343"/>
      <c r="N15" s="343"/>
      <c r="O15" s="344"/>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666"/>
    </row>
    <row r="16" spans="1:50" ht="21" customHeight="1" x14ac:dyDescent="0.15">
      <c r="A16" s="462"/>
      <c r="B16" s="463"/>
      <c r="C16" s="463"/>
      <c r="D16" s="463"/>
      <c r="E16" s="463"/>
      <c r="F16" s="464"/>
      <c r="G16" s="475"/>
      <c r="H16" s="476"/>
      <c r="I16" s="342" t="s">
        <v>63</v>
      </c>
      <c r="J16" s="343"/>
      <c r="K16" s="343"/>
      <c r="L16" s="343"/>
      <c r="M16" s="343"/>
      <c r="N16" s="343"/>
      <c r="O16" s="344"/>
      <c r="P16" s="71" t="s">
        <v>479</v>
      </c>
      <c r="Q16" s="72"/>
      <c r="R16" s="72"/>
      <c r="S16" s="72"/>
      <c r="T16" s="72"/>
      <c r="U16" s="72"/>
      <c r="V16" s="73"/>
      <c r="W16" s="71" t="s">
        <v>479</v>
      </c>
      <c r="X16" s="72"/>
      <c r="Y16" s="72"/>
      <c r="Z16" s="72"/>
      <c r="AA16" s="72"/>
      <c r="AB16" s="72"/>
      <c r="AC16" s="73"/>
      <c r="AD16" s="71" t="s">
        <v>479</v>
      </c>
      <c r="AE16" s="72"/>
      <c r="AF16" s="72"/>
      <c r="AG16" s="72"/>
      <c r="AH16" s="72"/>
      <c r="AI16" s="72"/>
      <c r="AJ16" s="73"/>
      <c r="AK16" s="71" t="s">
        <v>479</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t="s">
        <v>479</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67</v>
      </c>
      <c r="Q18" s="316"/>
      <c r="R18" s="316"/>
      <c r="S18" s="316"/>
      <c r="T18" s="316"/>
      <c r="U18" s="316"/>
      <c r="V18" s="317"/>
      <c r="W18" s="315">
        <f>SUM(W13:AC17)</f>
        <v>67</v>
      </c>
      <c r="X18" s="316"/>
      <c r="Y18" s="316"/>
      <c r="Z18" s="316"/>
      <c r="AA18" s="316"/>
      <c r="AB18" s="316"/>
      <c r="AC18" s="317"/>
      <c r="AD18" s="315">
        <f t="shared" ref="AD18" si="0">SUM(AD13:AJ17)</f>
        <v>80</v>
      </c>
      <c r="AE18" s="316"/>
      <c r="AF18" s="316"/>
      <c r="AG18" s="316"/>
      <c r="AH18" s="316"/>
      <c r="AI18" s="316"/>
      <c r="AJ18" s="317"/>
      <c r="AK18" s="315">
        <f t="shared" ref="AK18" si="1">SUM(AK13:AQ17)</f>
        <v>80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67</v>
      </c>
      <c r="Q19" s="72"/>
      <c r="R19" s="72"/>
      <c r="S19" s="72"/>
      <c r="T19" s="72"/>
      <c r="U19" s="72"/>
      <c r="V19" s="73"/>
      <c r="W19" s="71">
        <v>67</v>
      </c>
      <c r="X19" s="72"/>
      <c r="Y19" s="72"/>
      <c r="Z19" s="72"/>
      <c r="AA19" s="72"/>
      <c r="AB19" s="72"/>
      <c r="AC19" s="73"/>
      <c r="AD19" s="71">
        <v>80</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362</v>
      </c>
      <c r="AX22" s="109"/>
    </row>
    <row r="23" spans="1:50" ht="22.5" customHeight="1" x14ac:dyDescent="0.15">
      <c r="A23" s="217"/>
      <c r="B23" s="215"/>
      <c r="C23" s="215"/>
      <c r="D23" s="215"/>
      <c r="E23" s="215"/>
      <c r="F23" s="216"/>
      <c r="G23" s="321" t="s">
        <v>480</v>
      </c>
      <c r="H23" s="288"/>
      <c r="I23" s="288"/>
      <c r="J23" s="288"/>
      <c r="K23" s="288"/>
      <c r="L23" s="288"/>
      <c r="M23" s="288"/>
      <c r="N23" s="288"/>
      <c r="O23" s="289"/>
      <c r="P23" s="213" t="s">
        <v>481</v>
      </c>
      <c r="Q23" s="195"/>
      <c r="R23" s="195"/>
      <c r="S23" s="195"/>
      <c r="T23" s="195"/>
      <c r="U23" s="195"/>
      <c r="V23" s="195"/>
      <c r="W23" s="195"/>
      <c r="X23" s="196"/>
      <c r="Y23" s="293" t="s">
        <v>14</v>
      </c>
      <c r="Z23" s="294"/>
      <c r="AA23" s="295"/>
      <c r="AB23" s="662" t="s">
        <v>482</v>
      </c>
      <c r="AC23" s="296"/>
      <c r="AD23" s="296"/>
      <c r="AE23" s="93">
        <v>83</v>
      </c>
      <c r="AF23" s="94"/>
      <c r="AG23" s="94"/>
      <c r="AH23" s="94"/>
      <c r="AI23" s="95"/>
      <c r="AJ23" s="93">
        <v>88</v>
      </c>
      <c r="AK23" s="94"/>
      <c r="AL23" s="94"/>
      <c r="AM23" s="94"/>
      <c r="AN23" s="95"/>
      <c r="AO23" s="93">
        <v>116</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482</v>
      </c>
      <c r="AC24" s="286"/>
      <c r="AD24" s="286"/>
      <c r="AE24" s="93">
        <v>193</v>
      </c>
      <c r="AF24" s="94"/>
      <c r="AG24" s="94"/>
      <c r="AH24" s="94"/>
      <c r="AI24" s="95"/>
      <c r="AJ24" s="93">
        <v>193</v>
      </c>
      <c r="AK24" s="94"/>
      <c r="AL24" s="94"/>
      <c r="AM24" s="94"/>
      <c r="AN24" s="95"/>
      <c r="AO24" s="93">
        <v>193</v>
      </c>
      <c r="AP24" s="94"/>
      <c r="AQ24" s="94"/>
      <c r="AR24" s="94"/>
      <c r="AS24" s="95"/>
      <c r="AT24" s="93">
        <v>193</v>
      </c>
      <c r="AU24" s="94"/>
      <c r="AV24" s="94"/>
      <c r="AW24" s="94"/>
      <c r="AX24" s="96"/>
    </row>
    <row r="25" spans="1:50" ht="22.5" customHeight="1" x14ac:dyDescent="0.15">
      <c r="A25" s="672"/>
      <c r="B25" s="673"/>
      <c r="C25" s="673"/>
      <c r="D25" s="673"/>
      <c r="E25" s="673"/>
      <c r="F25" s="674"/>
      <c r="G25" s="322"/>
      <c r="H25" s="323"/>
      <c r="I25" s="323"/>
      <c r="J25" s="323"/>
      <c r="K25" s="323"/>
      <c r="L25" s="323"/>
      <c r="M25" s="323"/>
      <c r="N25" s="323"/>
      <c r="O25" s="324"/>
      <c r="P25" s="197"/>
      <c r="Q25" s="197"/>
      <c r="R25" s="197"/>
      <c r="S25" s="197"/>
      <c r="T25" s="197"/>
      <c r="U25" s="197"/>
      <c r="V25" s="197"/>
      <c r="W25" s="197"/>
      <c r="X25" s="198"/>
      <c r="Y25" s="120" t="s">
        <v>15</v>
      </c>
      <c r="Z25" s="121"/>
      <c r="AA25" s="171"/>
      <c r="AB25" s="684" t="s">
        <v>366</v>
      </c>
      <c r="AC25" s="264"/>
      <c r="AD25" s="264"/>
      <c r="AE25" s="93">
        <f>AE23/193*100</f>
        <v>43.005181347150256</v>
      </c>
      <c r="AF25" s="94"/>
      <c r="AG25" s="94"/>
      <c r="AH25" s="94"/>
      <c r="AI25" s="95"/>
      <c r="AJ25" s="93">
        <f>AJ23/193*100</f>
        <v>45.595854922279791</v>
      </c>
      <c r="AK25" s="94"/>
      <c r="AL25" s="94"/>
      <c r="AM25" s="94"/>
      <c r="AN25" s="95"/>
      <c r="AO25" s="93">
        <f>AO23/193*100</f>
        <v>60.103626943005182</v>
      </c>
      <c r="AP25" s="94"/>
      <c r="AQ25" s="94"/>
      <c r="AR25" s="94"/>
      <c r="AS25" s="95"/>
      <c r="AT25" s="268"/>
      <c r="AU25" s="269"/>
      <c r="AV25" s="269"/>
      <c r="AW25" s="269"/>
      <c r="AX25" s="270"/>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3" t="s">
        <v>303</v>
      </c>
      <c r="AU26" s="664"/>
      <c r="AV26" s="664"/>
      <c r="AW26" s="664"/>
      <c r="AX26" s="665"/>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362</v>
      </c>
      <c r="AX27" s="109"/>
    </row>
    <row r="28" spans="1:50" ht="22.5" hidden="1" customHeight="1" x14ac:dyDescent="0.15">
      <c r="A28" s="217"/>
      <c r="B28" s="215"/>
      <c r="C28" s="215"/>
      <c r="D28" s="215"/>
      <c r="E28" s="215"/>
      <c r="F28" s="216"/>
      <c r="G28" s="321"/>
      <c r="H28" s="288"/>
      <c r="I28" s="288"/>
      <c r="J28" s="288"/>
      <c r="K28" s="288"/>
      <c r="L28" s="288"/>
      <c r="M28" s="288"/>
      <c r="N28" s="288"/>
      <c r="O28" s="289"/>
      <c r="P28" s="213"/>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2"/>
      <c r="B30" s="673"/>
      <c r="C30" s="673"/>
      <c r="D30" s="673"/>
      <c r="E30" s="673"/>
      <c r="F30" s="674"/>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362</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2"/>
      <c r="B35" s="673"/>
      <c r="C35" s="673"/>
      <c r="D35" s="673"/>
      <c r="E35" s="673"/>
      <c r="F35" s="674"/>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362</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2"/>
      <c r="B40" s="673"/>
      <c r="C40" s="673"/>
      <c r="D40" s="673"/>
      <c r="E40" s="673"/>
      <c r="F40" s="674"/>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362</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5" t="s">
        <v>320</v>
      </c>
      <c r="B47" s="687" t="s">
        <v>317</v>
      </c>
      <c r="C47" s="237"/>
      <c r="D47" s="237"/>
      <c r="E47" s="237"/>
      <c r="F47" s="238"/>
      <c r="G47" s="624" t="s">
        <v>311</v>
      </c>
      <c r="H47" s="624"/>
      <c r="I47" s="624"/>
      <c r="J47" s="624"/>
      <c r="K47" s="624"/>
      <c r="L47" s="624"/>
      <c r="M47" s="624"/>
      <c r="N47" s="624"/>
      <c r="O47" s="624"/>
      <c r="P47" s="624"/>
      <c r="Q47" s="624"/>
      <c r="R47" s="624"/>
      <c r="S47" s="624"/>
      <c r="T47" s="624"/>
      <c r="U47" s="624"/>
      <c r="V47" s="624"/>
      <c r="W47" s="624"/>
      <c r="X47" s="624"/>
      <c r="Y47" s="624"/>
      <c r="Z47" s="624"/>
      <c r="AA47" s="69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5"/>
      <c r="B48" s="687"/>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7"/>
      <c r="C49" s="237"/>
      <c r="D49" s="237"/>
      <c r="E49" s="237"/>
      <c r="F49" s="238"/>
      <c r="G49" s="336"/>
      <c r="H49" s="336"/>
      <c r="I49" s="336"/>
      <c r="J49" s="336"/>
      <c r="K49" s="336"/>
      <c r="L49" s="336"/>
      <c r="M49" s="336"/>
      <c r="N49" s="336"/>
      <c r="O49" s="336"/>
      <c r="P49" s="336"/>
      <c r="Q49" s="336"/>
      <c r="R49" s="336"/>
      <c r="S49" s="336"/>
      <c r="T49" s="336"/>
      <c r="U49" s="336"/>
      <c r="V49" s="336"/>
      <c r="W49" s="336"/>
      <c r="X49" s="336"/>
      <c r="Y49" s="336"/>
      <c r="Z49" s="336"/>
      <c r="AA49" s="337"/>
      <c r="AB49" s="617"/>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8"/>
    </row>
    <row r="50" spans="1:50" ht="22.5" hidden="1" customHeight="1" x14ac:dyDescent="0.15">
      <c r="A50" s="235"/>
      <c r="B50" s="687"/>
      <c r="C50" s="237"/>
      <c r="D50" s="237"/>
      <c r="E50" s="237"/>
      <c r="F50" s="238"/>
      <c r="G50" s="338"/>
      <c r="H50" s="338"/>
      <c r="I50" s="338"/>
      <c r="J50" s="338"/>
      <c r="K50" s="338"/>
      <c r="L50" s="338"/>
      <c r="M50" s="338"/>
      <c r="N50" s="338"/>
      <c r="O50" s="338"/>
      <c r="P50" s="338"/>
      <c r="Q50" s="338"/>
      <c r="R50" s="338"/>
      <c r="S50" s="338"/>
      <c r="T50" s="338"/>
      <c r="U50" s="338"/>
      <c r="V50" s="338"/>
      <c r="W50" s="338"/>
      <c r="X50" s="338"/>
      <c r="Y50" s="338"/>
      <c r="Z50" s="338"/>
      <c r="AA50" s="339"/>
      <c r="AB50" s="619"/>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20"/>
    </row>
    <row r="51" spans="1:50" ht="22.5" hidden="1" customHeight="1" x14ac:dyDescent="0.15">
      <c r="A51" s="235"/>
      <c r="B51" s="688"/>
      <c r="C51" s="239"/>
      <c r="D51" s="239"/>
      <c r="E51" s="239"/>
      <c r="F51" s="240"/>
      <c r="G51" s="340"/>
      <c r="H51" s="340"/>
      <c r="I51" s="340"/>
      <c r="J51" s="340"/>
      <c r="K51" s="340"/>
      <c r="L51" s="340"/>
      <c r="M51" s="340"/>
      <c r="N51" s="340"/>
      <c r="O51" s="340"/>
      <c r="P51" s="340"/>
      <c r="Q51" s="340"/>
      <c r="R51" s="340"/>
      <c r="S51" s="340"/>
      <c r="T51" s="340"/>
      <c r="U51" s="340"/>
      <c r="V51" s="340"/>
      <c r="W51" s="340"/>
      <c r="X51" s="340"/>
      <c r="Y51" s="340"/>
      <c r="Z51" s="340"/>
      <c r="AA51" s="341"/>
      <c r="AB51" s="621"/>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2"/>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362</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8"/>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60"/>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362</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362</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1" t="s">
        <v>69</v>
      </c>
      <c r="AF67" s="118"/>
      <c r="AG67" s="118"/>
      <c r="AH67" s="118"/>
      <c r="AI67" s="118"/>
      <c r="AJ67" s="661" t="s">
        <v>70</v>
      </c>
      <c r="AK67" s="118"/>
      <c r="AL67" s="118"/>
      <c r="AM67" s="118"/>
      <c r="AN67" s="118"/>
      <c r="AO67" s="661"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483</v>
      </c>
      <c r="H68" s="195"/>
      <c r="I68" s="195"/>
      <c r="J68" s="195"/>
      <c r="K68" s="195"/>
      <c r="L68" s="195"/>
      <c r="M68" s="195"/>
      <c r="N68" s="195"/>
      <c r="O68" s="195"/>
      <c r="P68" s="195"/>
      <c r="Q68" s="195"/>
      <c r="R68" s="195"/>
      <c r="S68" s="195"/>
      <c r="T68" s="195"/>
      <c r="U68" s="195"/>
      <c r="V68" s="195"/>
      <c r="W68" s="195"/>
      <c r="X68" s="196"/>
      <c r="Y68" s="332" t="s">
        <v>66</v>
      </c>
      <c r="Z68" s="333"/>
      <c r="AA68" s="334"/>
      <c r="AB68" s="202" t="s">
        <v>482</v>
      </c>
      <c r="AC68" s="203"/>
      <c r="AD68" s="204"/>
      <c r="AE68" s="93" t="s">
        <v>479</v>
      </c>
      <c r="AF68" s="94"/>
      <c r="AG68" s="94"/>
      <c r="AH68" s="94"/>
      <c r="AI68" s="95"/>
      <c r="AJ68" s="93">
        <v>172</v>
      </c>
      <c r="AK68" s="94"/>
      <c r="AL68" s="94"/>
      <c r="AM68" s="94"/>
      <c r="AN68" s="95"/>
      <c r="AO68" s="93" t="s">
        <v>479</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497</v>
      </c>
      <c r="AC69" s="211"/>
      <c r="AD69" s="212"/>
      <c r="AE69" s="93" t="s">
        <v>496</v>
      </c>
      <c r="AF69" s="94"/>
      <c r="AG69" s="94"/>
      <c r="AH69" s="94"/>
      <c r="AI69" s="95"/>
      <c r="AJ69" s="93" t="s">
        <v>496</v>
      </c>
      <c r="AK69" s="94"/>
      <c r="AL69" s="94"/>
      <c r="AM69" s="94"/>
      <c r="AN69" s="95"/>
      <c r="AO69" s="93" t="s">
        <v>496</v>
      </c>
      <c r="AP69" s="94"/>
      <c r="AQ69" s="94"/>
      <c r="AR69" s="94"/>
      <c r="AS69" s="95"/>
      <c r="AT69" s="93" t="s">
        <v>496</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484</v>
      </c>
      <c r="H71" s="195"/>
      <c r="I71" s="195"/>
      <c r="J71" s="195"/>
      <c r="K71" s="195"/>
      <c r="L71" s="195"/>
      <c r="M71" s="195"/>
      <c r="N71" s="195"/>
      <c r="O71" s="195"/>
      <c r="P71" s="195"/>
      <c r="Q71" s="195"/>
      <c r="R71" s="195"/>
      <c r="S71" s="195"/>
      <c r="T71" s="195"/>
      <c r="U71" s="195"/>
      <c r="V71" s="195"/>
      <c r="W71" s="195"/>
      <c r="X71" s="196"/>
      <c r="Y71" s="199" t="s">
        <v>66</v>
      </c>
      <c r="Z71" s="200"/>
      <c r="AA71" s="201"/>
      <c r="AB71" s="202" t="s">
        <v>482</v>
      </c>
      <c r="AC71" s="203"/>
      <c r="AD71" s="204"/>
      <c r="AE71" s="93" t="s">
        <v>479</v>
      </c>
      <c r="AF71" s="94"/>
      <c r="AG71" s="94"/>
      <c r="AH71" s="94"/>
      <c r="AI71" s="95"/>
      <c r="AJ71" s="93">
        <v>101</v>
      </c>
      <c r="AK71" s="94"/>
      <c r="AL71" s="94"/>
      <c r="AM71" s="94"/>
      <c r="AN71" s="95"/>
      <c r="AO71" s="93" t="s">
        <v>479</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497</v>
      </c>
      <c r="AC72" s="211"/>
      <c r="AD72" s="212"/>
      <c r="AE72" s="93" t="s">
        <v>496</v>
      </c>
      <c r="AF72" s="94"/>
      <c r="AG72" s="94"/>
      <c r="AH72" s="94"/>
      <c r="AI72" s="95"/>
      <c r="AJ72" s="93" t="s">
        <v>496</v>
      </c>
      <c r="AK72" s="94"/>
      <c r="AL72" s="94"/>
      <c r="AM72" s="94"/>
      <c r="AN72" s="95"/>
      <c r="AO72" s="93" t="s">
        <v>496</v>
      </c>
      <c r="AP72" s="94"/>
      <c r="AQ72" s="94"/>
      <c r="AR72" s="94"/>
      <c r="AS72" s="95"/>
      <c r="AT72" s="93" t="s">
        <v>496</v>
      </c>
      <c r="AU72" s="94"/>
      <c r="AV72" s="94"/>
      <c r="AW72" s="94"/>
      <c r="AX72" s="96"/>
      <c r="AY72" s="10"/>
      <c r="AZ72" s="10"/>
      <c r="BA72" s="10"/>
      <c r="BB72" s="10"/>
      <c r="BC72" s="10"/>
      <c r="BD72" s="10"/>
      <c r="BE72" s="10"/>
      <c r="BF72" s="10"/>
      <c r="BG72" s="10"/>
      <c r="BH72" s="10"/>
    </row>
    <row r="73" spans="1:60" ht="31.7"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customHeight="1" x14ac:dyDescent="0.15">
      <c r="A74" s="185"/>
      <c r="B74" s="186"/>
      <c r="C74" s="186"/>
      <c r="D74" s="186"/>
      <c r="E74" s="186"/>
      <c r="F74" s="187"/>
      <c r="G74" s="213" t="s">
        <v>485</v>
      </c>
      <c r="H74" s="195"/>
      <c r="I74" s="195"/>
      <c r="J74" s="195"/>
      <c r="K74" s="195"/>
      <c r="L74" s="195"/>
      <c r="M74" s="195"/>
      <c r="N74" s="195"/>
      <c r="O74" s="195"/>
      <c r="P74" s="195"/>
      <c r="Q74" s="195"/>
      <c r="R74" s="195"/>
      <c r="S74" s="195"/>
      <c r="T74" s="195"/>
      <c r="U74" s="195"/>
      <c r="V74" s="195"/>
      <c r="W74" s="195"/>
      <c r="X74" s="196"/>
      <c r="Y74" s="199" t="s">
        <v>66</v>
      </c>
      <c r="Z74" s="200"/>
      <c r="AA74" s="201"/>
      <c r="AB74" s="202" t="s">
        <v>486</v>
      </c>
      <c r="AC74" s="203"/>
      <c r="AD74" s="204"/>
      <c r="AE74" s="93">
        <v>1050</v>
      </c>
      <c r="AF74" s="94"/>
      <c r="AG74" s="94"/>
      <c r="AH74" s="94"/>
      <c r="AI74" s="95"/>
      <c r="AJ74" s="93">
        <v>1640</v>
      </c>
      <c r="AK74" s="94"/>
      <c r="AL74" s="94"/>
      <c r="AM74" s="94"/>
      <c r="AN74" s="95"/>
      <c r="AO74" s="93">
        <v>2440</v>
      </c>
      <c r="AP74" s="94"/>
      <c r="AQ74" s="94"/>
      <c r="AR74" s="94"/>
      <c r="AS74" s="95"/>
      <c r="AT74" s="205"/>
      <c r="AU74" s="205"/>
      <c r="AV74" s="205"/>
      <c r="AW74" s="205"/>
      <c r="AX74" s="206"/>
      <c r="AY74" s="10"/>
      <c r="AZ74" s="10"/>
      <c r="BA74" s="10"/>
      <c r="BB74" s="10"/>
      <c r="BC74" s="10"/>
    </row>
    <row r="75" spans="1:60" ht="22.5"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t="s">
        <v>486</v>
      </c>
      <c r="AC75" s="211"/>
      <c r="AD75" s="212"/>
      <c r="AE75" s="93">
        <v>1500</v>
      </c>
      <c r="AF75" s="94"/>
      <c r="AG75" s="94"/>
      <c r="AH75" s="94"/>
      <c r="AI75" s="95"/>
      <c r="AJ75" s="93">
        <v>1500</v>
      </c>
      <c r="AK75" s="94"/>
      <c r="AL75" s="94"/>
      <c r="AM75" s="94"/>
      <c r="AN75" s="95"/>
      <c r="AO75" s="93">
        <v>1800</v>
      </c>
      <c r="AP75" s="94"/>
      <c r="AQ75" s="94"/>
      <c r="AR75" s="94"/>
      <c r="AS75" s="95"/>
      <c r="AT75" s="93" t="s">
        <v>496</v>
      </c>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487</v>
      </c>
      <c r="H83" s="144"/>
      <c r="I83" s="144"/>
      <c r="J83" s="144"/>
      <c r="K83" s="144"/>
      <c r="L83" s="144"/>
      <c r="M83" s="144"/>
      <c r="N83" s="144"/>
      <c r="O83" s="144"/>
      <c r="P83" s="144"/>
      <c r="Q83" s="144"/>
      <c r="R83" s="144"/>
      <c r="S83" s="144"/>
      <c r="T83" s="144"/>
      <c r="U83" s="144"/>
      <c r="V83" s="144"/>
      <c r="W83" s="144"/>
      <c r="X83" s="144"/>
      <c r="Y83" s="146" t="s">
        <v>17</v>
      </c>
      <c r="Z83" s="147"/>
      <c r="AA83" s="148"/>
      <c r="AB83" s="181" t="s">
        <v>489</v>
      </c>
      <c r="AC83" s="150"/>
      <c r="AD83" s="151"/>
      <c r="AE83" s="152">
        <v>15.5</v>
      </c>
      <c r="AF83" s="153"/>
      <c r="AG83" s="153"/>
      <c r="AH83" s="153"/>
      <c r="AI83" s="153"/>
      <c r="AJ83" s="152">
        <v>6.8</v>
      </c>
      <c r="AK83" s="153"/>
      <c r="AL83" s="153"/>
      <c r="AM83" s="153"/>
      <c r="AN83" s="153"/>
      <c r="AO83" s="152">
        <v>1.2</v>
      </c>
      <c r="AP83" s="153"/>
      <c r="AQ83" s="153"/>
      <c r="AR83" s="153"/>
      <c r="AS83" s="153"/>
      <c r="AT83" s="93" t="s">
        <v>496</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488</v>
      </c>
      <c r="AC84" s="158"/>
      <c r="AD84" s="159"/>
      <c r="AE84" s="157">
        <f>31/2</f>
        <v>15.5</v>
      </c>
      <c r="AF84" s="158"/>
      <c r="AG84" s="158"/>
      <c r="AH84" s="158"/>
      <c r="AI84" s="159"/>
      <c r="AJ84" s="157">
        <f>34/5</f>
        <v>6.8</v>
      </c>
      <c r="AK84" s="158"/>
      <c r="AL84" s="158"/>
      <c r="AM84" s="158"/>
      <c r="AN84" s="159"/>
      <c r="AO84" s="157">
        <f>ROUND(34/28,1)</f>
        <v>1.2</v>
      </c>
      <c r="AP84" s="158"/>
      <c r="AQ84" s="158"/>
      <c r="AR84" s="158"/>
      <c r="AS84" s="159"/>
      <c r="AT84" s="157" t="s">
        <v>496</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365</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490</v>
      </c>
      <c r="D98" s="413"/>
      <c r="E98" s="413"/>
      <c r="F98" s="413"/>
      <c r="G98" s="413"/>
      <c r="H98" s="413"/>
      <c r="I98" s="413"/>
      <c r="J98" s="413"/>
      <c r="K98" s="414"/>
      <c r="L98" s="71">
        <v>80</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79"/>
      <c r="B104" s="380"/>
      <c r="C104" s="369" t="s">
        <v>22</v>
      </c>
      <c r="D104" s="370"/>
      <c r="E104" s="370"/>
      <c r="F104" s="370"/>
      <c r="G104" s="370"/>
      <c r="H104" s="370"/>
      <c r="I104" s="370"/>
      <c r="J104" s="370"/>
      <c r="K104" s="371"/>
      <c r="L104" s="372">
        <f>SUM(L98:Q103)</f>
        <v>80</v>
      </c>
      <c r="M104" s="373"/>
      <c r="N104" s="373"/>
      <c r="O104" s="373"/>
      <c r="P104" s="373"/>
      <c r="Q104" s="374"/>
      <c r="R104" s="372">
        <f>SUM(R98:W103)</f>
        <v>0</v>
      </c>
      <c r="S104" s="373"/>
      <c r="T104" s="373"/>
      <c r="U104" s="373"/>
      <c r="V104" s="373"/>
      <c r="W104" s="374"/>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26.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7" t="s">
        <v>491</v>
      </c>
      <c r="AE108" s="608"/>
      <c r="AF108" s="608"/>
      <c r="AG108" s="604" t="s">
        <v>499</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492</v>
      </c>
      <c r="AE109" s="441"/>
      <c r="AF109" s="441"/>
      <c r="AG109" s="303"/>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8" t="s">
        <v>491</v>
      </c>
      <c r="AE110" s="589"/>
      <c r="AF110" s="589"/>
      <c r="AG110" s="529" t="s">
        <v>498</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53" t="s">
        <v>46</v>
      </c>
      <c r="B111" s="590"/>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491</v>
      </c>
      <c r="AE111" s="437"/>
      <c r="AF111" s="437"/>
      <c r="AG111" s="300" t="s">
        <v>500</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1"/>
      <c r="B112" s="592"/>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492</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30" customHeight="1" x14ac:dyDescent="0.15">
      <c r="A113" s="591"/>
      <c r="B113" s="592"/>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491</v>
      </c>
      <c r="AE113" s="441"/>
      <c r="AF113" s="441"/>
      <c r="AG113" s="531" t="s">
        <v>507</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1"/>
      <c r="B114" s="592"/>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492</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27.75" customHeight="1" x14ac:dyDescent="0.15">
      <c r="A115" s="591"/>
      <c r="B115" s="592"/>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491</v>
      </c>
      <c r="AE115" s="441"/>
      <c r="AF115" s="441"/>
      <c r="AG115" s="531" t="s">
        <v>509</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1"/>
      <c r="B116" s="592"/>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6" t="s">
        <v>492</v>
      </c>
      <c r="AE116" s="637"/>
      <c r="AF116" s="637"/>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492</v>
      </c>
      <c r="AE117" s="589"/>
      <c r="AF117" s="598"/>
      <c r="AG117" s="602"/>
      <c r="AH117" s="434"/>
      <c r="AI117" s="434"/>
      <c r="AJ117" s="434"/>
      <c r="AK117" s="434"/>
      <c r="AL117" s="434"/>
      <c r="AM117" s="434"/>
      <c r="AN117" s="434"/>
      <c r="AO117" s="434"/>
      <c r="AP117" s="434"/>
      <c r="AQ117" s="434"/>
      <c r="AR117" s="434"/>
      <c r="AS117" s="434"/>
      <c r="AT117" s="434"/>
      <c r="AU117" s="434"/>
      <c r="AV117" s="434"/>
      <c r="AW117" s="434"/>
      <c r="AX117" s="603"/>
      <c r="BG117" s="10"/>
      <c r="BH117" s="10"/>
      <c r="BI117" s="10"/>
      <c r="BJ117" s="10"/>
    </row>
    <row r="118" spans="1:64" ht="58.5" customHeight="1" x14ac:dyDescent="0.15">
      <c r="A118" s="553" t="s">
        <v>47</v>
      </c>
      <c r="B118" s="590"/>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36" t="s">
        <v>491</v>
      </c>
      <c r="AE118" s="437"/>
      <c r="AF118" s="641"/>
      <c r="AG118" s="300" t="s">
        <v>501</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09" t="s">
        <v>492</v>
      </c>
      <c r="AE119" s="610"/>
      <c r="AF119" s="610"/>
      <c r="AG119" s="303"/>
      <c r="AH119" s="304"/>
      <c r="AI119" s="304"/>
      <c r="AJ119" s="304"/>
      <c r="AK119" s="304"/>
      <c r="AL119" s="304"/>
      <c r="AM119" s="304"/>
      <c r="AN119" s="304"/>
      <c r="AO119" s="304"/>
      <c r="AP119" s="304"/>
      <c r="AQ119" s="304"/>
      <c r="AR119" s="304"/>
      <c r="AS119" s="304"/>
      <c r="AT119" s="304"/>
      <c r="AU119" s="304"/>
      <c r="AV119" s="304"/>
      <c r="AW119" s="304"/>
      <c r="AX119" s="305"/>
    </row>
    <row r="120" spans="1:64" ht="30" customHeight="1" x14ac:dyDescent="0.15">
      <c r="A120" s="591"/>
      <c r="B120" s="592"/>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491</v>
      </c>
      <c r="AE120" s="441"/>
      <c r="AF120" s="441"/>
      <c r="AG120" s="531" t="s">
        <v>508</v>
      </c>
      <c r="AH120" s="304"/>
      <c r="AI120" s="304"/>
      <c r="AJ120" s="304"/>
      <c r="AK120" s="304"/>
      <c r="AL120" s="304"/>
      <c r="AM120" s="304"/>
      <c r="AN120" s="304"/>
      <c r="AO120" s="304"/>
      <c r="AP120" s="304"/>
      <c r="AQ120" s="304"/>
      <c r="AR120" s="304"/>
      <c r="AS120" s="304"/>
      <c r="AT120" s="304"/>
      <c r="AU120" s="304"/>
      <c r="AV120" s="304"/>
      <c r="AW120" s="304"/>
      <c r="AX120" s="305"/>
    </row>
    <row r="121" spans="1:64" ht="33.75" customHeight="1" x14ac:dyDescent="0.15">
      <c r="A121" s="593"/>
      <c r="B121" s="594"/>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491</v>
      </c>
      <c r="AE121" s="441"/>
      <c r="AF121" s="441"/>
      <c r="AG121" s="529" t="s">
        <v>511</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6" t="s">
        <v>80</v>
      </c>
      <c r="B122" s="627"/>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492</v>
      </c>
      <c r="AE122" s="437"/>
      <c r="AF122" s="437"/>
      <c r="AG122" s="580"/>
      <c r="AH122" s="195"/>
      <c r="AI122" s="195"/>
      <c r="AJ122" s="195"/>
      <c r="AK122" s="195"/>
      <c r="AL122" s="195"/>
      <c r="AM122" s="195"/>
      <c r="AN122" s="195"/>
      <c r="AO122" s="195"/>
      <c r="AP122" s="195"/>
      <c r="AQ122" s="195"/>
      <c r="AR122" s="195"/>
      <c r="AS122" s="195"/>
      <c r="AT122" s="195"/>
      <c r="AU122" s="195"/>
      <c r="AV122" s="195"/>
      <c r="AW122" s="195"/>
      <c r="AX122" s="581"/>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2"/>
      <c r="AH123" s="276"/>
      <c r="AI123" s="276"/>
      <c r="AJ123" s="276"/>
      <c r="AK123" s="276"/>
      <c r="AL123" s="276"/>
      <c r="AM123" s="276"/>
      <c r="AN123" s="276"/>
      <c r="AO123" s="276"/>
      <c r="AP123" s="276"/>
      <c r="AQ123" s="276"/>
      <c r="AR123" s="276"/>
      <c r="AS123" s="276"/>
      <c r="AT123" s="276"/>
      <c r="AU123" s="276"/>
      <c r="AV123" s="276"/>
      <c r="AW123" s="276"/>
      <c r="AX123" s="583"/>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4"/>
      <c r="V124" s="304"/>
      <c r="W124" s="304"/>
      <c r="X124" s="304"/>
      <c r="Y124" s="304"/>
      <c r="Z124" s="304"/>
      <c r="AA124" s="304"/>
      <c r="AB124" s="304"/>
      <c r="AC124" s="304"/>
      <c r="AD124" s="304"/>
      <c r="AE124" s="304"/>
      <c r="AF124" s="635"/>
      <c r="AG124" s="582"/>
      <c r="AH124" s="276"/>
      <c r="AI124" s="276"/>
      <c r="AJ124" s="276"/>
      <c r="AK124" s="276"/>
      <c r="AL124" s="276"/>
      <c r="AM124" s="276"/>
      <c r="AN124" s="276"/>
      <c r="AO124" s="276"/>
      <c r="AP124" s="276"/>
      <c r="AQ124" s="276"/>
      <c r="AR124" s="276"/>
      <c r="AS124" s="276"/>
      <c r="AT124" s="276"/>
      <c r="AU124" s="276"/>
      <c r="AV124" s="276"/>
      <c r="AW124" s="276"/>
      <c r="AX124" s="583"/>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3"/>
      <c r="U125" s="434"/>
      <c r="V125" s="434"/>
      <c r="W125" s="434"/>
      <c r="X125" s="434"/>
      <c r="Y125" s="434"/>
      <c r="Z125" s="434"/>
      <c r="AA125" s="434"/>
      <c r="AB125" s="434"/>
      <c r="AC125" s="434"/>
      <c r="AD125" s="434"/>
      <c r="AE125" s="434"/>
      <c r="AF125" s="435"/>
      <c r="AG125" s="584"/>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53" t="s">
        <v>58</v>
      </c>
      <c r="B126" s="554"/>
      <c r="C126" s="391" t="s">
        <v>64</v>
      </c>
      <c r="D126" s="576"/>
      <c r="E126" s="576"/>
      <c r="F126" s="577"/>
      <c r="G126" s="547" t="s">
        <v>493</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0" t="s">
        <v>68</v>
      </c>
      <c r="D127" s="361"/>
      <c r="E127" s="361"/>
      <c r="F127" s="362"/>
      <c r="G127" s="363" t="s">
        <v>494</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1.25"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71.25" customHeight="1" thickBot="1" x14ac:dyDescent="0.2">
      <c r="A131" s="550" t="s">
        <v>359</v>
      </c>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99.95" customHeight="1" thickBot="1" x14ac:dyDescent="0.2">
      <c r="A133" s="430" t="s">
        <v>358</v>
      </c>
      <c r="B133" s="431"/>
      <c r="C133" s="431"/>
      <c r="D133" s="431"/>
      <c r="E133" s="432"/>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36"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3" t="s">
        <v>224</v>
      </c>
      <c r="B137" s="404"/>
      <c r="C137" s="404"/>
      <c r="D137" s="404"/>
      <c r="E137" s="404"/>
      <c r="F137" s="404"/>
      <c r="G137" s="417">
        <v>119</v>
      </c>
      <c r="H137" s="418"/>
      <c r="I137" s="418"/>
      <c r="J137" s="418"/>
      <c r="K137" s="418"/>
      <c r="L137" s="418"/>
      <c r="M137" s="418"/>
      <c r="N137" s="418"/>
      <c r="O137" s="418"/>
      <c r="P137" s="419"/>
      <c r="Q137" s="404" t="s">
        <v>225</v>
      </c>
      <c r="R137" s="404"/>
      <c r="S137" s="404"/>
      <c r="T137" s="404"/>
      <c r="U137" s="404"/>
      <c r="V137" s="404"/>
      <c r="W137" s="417">
        <v>119</v>
      </c>
      <c r="X137" s="418"/>
      <c r="Y137" s="418"/>
      <c r="Z137" s="418"/>
      <c r="AA137" s="418"/>
      <c r="AB137" s="418"/>
      <c r="AC137" s="418"/>
      <c r="AD137" s="418"/>
      <c r="AE137" s="418"/>
      <c r="AF137" s="419"/>
      <c r="AG137" s="404" t="s">
        <v>226</v>
      </c>
      <c r="AH137" s="404"/>
      <c r="AI137" s="404"/>
      <c r="AJ137" s="404"/>
      <c r="AK137" s="404"/>
      <c r="AL137" s="404"/>
      <c r="AM137" s="400">
        <v>144</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268</v>
      </c>
      <c r="H138" s="421"/>
      <c r="I138" s="421"/>
      <c r="J138" s="421"/>
      <c r="K138" s="421"/>
      <c r="L138" s="421"/>
      <c r="M138" s="421"/>
      <c r="N138" s="421"/>
      <c r="O138" s="421"/>
      <c r="P138" s="422"/>
      <c r="Q138" s="406" t="s">
        <v>228</v>
      </c>
      <c r="R138" s="406"/>
      <c r="S138" s="406"/>
      <c r="T138" s="406"/>
      <c r="U138" s="406"/>
      <c r="V138" s="406"/>
      <c r="W138" s="420">
        <v>252</v>
      </c>
      <c r="X138" s="421"/>
      <c r="Y138" s="421"/>
      <c r="Z138" s="421"/>
      <c r="AA138" s="421"/>
      <c r="AB138" s="421"/>
      <c r="AC138" s="421"/>
      <c r="AD138" s="421"/>
      <c r="AE138" s="421"/>
      <c r="AF138" s="422"/>
      <c r="AG138" s="578"/>
      <c r="AH138" s="579"/>
      <c r="AI138" s="579"/>
      <c r="AJ138" s="579"/>
      <c r="AK138" s="579"/>
      <c r="AL138" s="579"/>
      <c r="AM138" s="614"/>
      <c r="AN138" s="615"/>
      <c r="AO138" s="615"/>
      <c r="AP138" s="615"/>
      <c r="AQ138" s="615"/>
      <c r="AR138" s="615"/>
      <c r="AS138" s="615"/>
      <c r="AT138" s="615"/>
      <c r="AU138" s="615"/>
      <c r="AV138" s="616"/>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8"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8"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8"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8"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8"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87" t="s">
        <v>372</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466</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2"/>
      <c r="C179" s="542"/>
      <c r="D179" s="542"/>
      <c r="E179" s="542"/>
      <c r="F179" s="543"/>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2"/>
      <c r="C180" s="542"/>
      <c r="D180" s="542"/>
      <c r="E180" s="542"/>
      <c r="F180" s="543"/>
      <c r="G180" s="97" t="s">
        <v>502</v>
      </c>
      <c r="H180" s="535"/>
      <c r="I180" s="535"/>
      <c r="J180" s="535"/>
      <c r="K180" s="536"/>
      <c r="L180" s="100" t="s">
        <v>503</v>
      </c>
      <c r="M180" s="537"/>
      <c r="N180" s="537"/>
      <c r="O180" s="537"/>
      <c r="P180" s="537"/>
      <c r="Q180" s="537"/>
      <c r="R180" s="537"/>
      <c r="S180" s="537"/>
      <c r="T180" s="537"/>
      <c r="U180" s="537"/>
      <c r="V180" s="537"/>
      <c r="W180" s="537"/>
      <c r="X180" s="538"/>
      <c r="Y180" s="103">
        <v>80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80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2"/>
      <c r="C191" s="542"/>
      <c r="D191" s="542"/>
      <c r="E191" s="542"/>
      <c r="F191" s="543"/>
      <c r="G191" s="387" t="s">
        <v>374</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367</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42"/>
      <c r="C192" s="542"/>
      <c r="D192" s="542"/>
      <c r="E192" s="542"/>
      <c r="F192" s="543"/>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42"/>
      <c r="C193" s="542"/>
      <c r="D193" s="542"/>
      <c r="E193" s="542"/>
      <c r="F193" s="54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2"/>
      <c r="C204" s="542"/>
      <c r="D204" s="542"/>
      <c r="E204" s="542"/>
      <c r="F204" s="543"/>
      <c r="G204" s="387" t="s">
        <v>368</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369</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42"/>
      <c r="C205" s="542"/>
      <c r="D205" s="542"/>
      <c r="E205" s="542"/>
      <c r="F205" s="543"/>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42"/>
      <c r="C206" s="542"/>
      <c r="D206" s="542"/>
      <c r="E206" s="542"/>
      <c r="F206" s="54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2"/>
      <c r="C217" s="542"/>
      <c r="D217" s="542"/>
      <c r="E217" s="542"/>
      <c r="F217" s="543"/>
      <c r="G217" s="387" t="s">
        <v>370</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371</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42"/>
      <c r="C218" s="542"/>
      <c r="D218" s="542"/>
      <c r="E218" s="542"/>
      <c r="F218" s="543"/>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42"/>
      <c r="C219" s="542"/>
      <c r="D219" s="542"/>
      <c r="E219" s="542"/>
      <c r="F219" s="54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504</v>
      </c>
      <c r="D236" s="113"/>
      <c r="E236" s="113"/>
      <c r="F236" s="113"/>
      <c r="G236" s="113"/>
      <c r="H236" s="113"/>
      <c r="I236" s="113"/>
      <c r="J236" s="113"/>
      <c r="K236" s="113"/>
      <c r="L236" s="113"/>
      <c r="M236" s="117" t="s">
        <v>505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80</v>
      </c>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414</v>
      </c>
      <c r="D268" s="118"/>
      <c r="E268" s="118"/>
      <c r="F268" s="118"/>
      <c r="G268" s="118"/>
      <c r="H268" s="118"/>
      <c r="I268" s="118"/>
      <c r="J268" s="118"/>
      <c r="K268" s="118"/>
      <c r="L268" s="118"/>
      <c r="M268" s="118" t="s">
        <v>415</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416</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414</v>
      </c>
      <c r="D301" s="118"/>
      <c r="E301" s="118"/>
      <c r="F301" s="118"/>
      <c r="G301" s="118"/>
      <c r="H301" s="118"/>
      <c r="I301" s="118"/>
      <c r="J301" s="118"/>
      <c r="K301" s="118"/>
      <c r="L301" s="118"/>
      <c r="M301" s="118" t="s">
        <v>415</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416</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414</v>
      </c>
      <c r="D334" s="118"/>
      <c r="E334" s="118"/>
      <c r="F334" s="118"/>
      <c r="G334" s="118"/>
      <c r="H334" s="118"/>
      <c r="I334" s="118"/>
      <c r="J334" s="118"/>
      <c r="K334" s="118"/>
      <c r="L334" s="118"/>
      <c r="M334" s="118" t="s">
        <v>415</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416</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414</v>
      </c>
      <c r="D367" s="118"/>
      <c r="E367" s="118"/>
      <c r="F367" s="118"/>
      <c r="G367" s="118"/>
      <c r="H367" s="118"/>
      <c r="I367" s="118"/>
      <c r="J367" s="118"/>
      <c r="K367" s="118"/>
      <c r="L367" s="118"/>
      <c r="M367" s="118" t="s">
        <v>415</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416</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420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414</v>
      </c>
      <c r="D400" s="118"/>
      <c r="E400" s="118"/>
      <c r="F400" s="118"/>
      <c r="G400" s="118"/>
      <c r="H400" s="118"/>
      <c r="I400" s="118"/>
      <c r="J400" s="118"/>
      <c r="K400" s="118"/>
      <c r="L400" s="118"/>
      <c r="M400" s="118" t="s">
        <v>415</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416</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421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414</v>
      </c>
      <c r="D433" s="118"/>
      <c r="E433" s="118"/>
      <c r="F433" s="118"/>
      <c r="G433" s="118"/>
      <c r="H433" s="118"/>
      <c r="I433" s="118"/>
      <c r="J433" s="118"/>
      <c r="K433" s="118"/>
      <c r="L433" s="118"/>
      <c r="M433" s="118" t="s">
        <v>415</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416</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414</v>
      </c>
      <c r="D466" s="118"/>
      <c r="E466" s="118"/>
      <c r="F466" s="118"/>
      <c r="G466" s="118"/>
      <c r="H466" s="118"/>
      <c r="I466" s="118"/>
      <c r="J466" s="118"/>
      <c r="K466" s="118"/>
      <c r="L466" s="118"/>
      <c r="M466" s="118" t="s">
        <v>415</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416</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965" priority="563">
      <formula>IF(RIGHT(TEXT(P14,"0.#"),1)=".",FALSE,TRUE)</formula>
    </cfRule>
    <cfRule type="expression" dxfId="964" priority="564">
      <formula>IF(RIGHT(TEXT(P14,"0.#"),1)=".",TRUE,FALSE)</formula>
    </cfRule>
  </conditionalFormatting>
  <conditionalFormatting sqref="AE23:AI23">
    <cfRule type="expression" dxfId="963" priority="553">
      <formula>IF(RIGHT(TEXT(AE23,"0.#"),1)=".",FALSE,TRUE)</formula>
    </cfRule>
    <cfRule type="expression" dxfId="962" priority="554">
      <formula>IF(RIGHT(TEXT(AE23,"0.#"),1)=".",TRUE,FALSE)</formula>
    </cfRule>
  </conditionalFormatting>
  <conditionalFormatting sqref="AE69:AX69">
    <cfRule type="expression" dxfId="961" priority="485">
      <formula>IF(RIGHT(TEXT(AE69,"0.#"),1)=".",FALSE,TRUE)</formula>
    </cfRule>
    <cfRule type="expression" dxfId="960" priority="486">
      <formula>IF(RIGHT(TEXT(AE69,"0.#"),1)=".",TRUE,FALSE)</formula>
    </cfRule>
  </conditionalFormatting>
  <conditionalFormatting sqref="AE83:AI83">
    <cfRule type="expression" dxfId="959" priority="467">
      <formula>IF(RIGHT(TEXT(AE83,"0.#"),1)=".",FALSE,TRUE)</formula>
    </cfRule>
    <cfRule type="expression" dxfId="958" priority="468">
      <formula>IF(RIGHT(TEXT(AE83,"0.#"),1)=".",TRUE,FALSE)</formula>
    </cfRule>
  </conditionalFormatting>
  <conditionalFormatting sqref="AJ83:AX83">
    <cfRule type="expression" dxfId="957" priority="465">
      <formula>IF(RIGHT(TEXT(AJ83,"0.#"),1)=".",FALSE,TRUE)</formula>
    </cfRule>
    <cfRule type="expression" dxfId="956" priority="466">
      <formula>IF(RIGHT(TEXT(AJ83,"0.#"),1)=".",TRUE,FALSE)</formula>
    </cfRule>
  </conditionalFormatting>
  <conditionalFormatting sqref="L99">
    <cfRule type="expression" dxfId="955" priority="445">
      <formula>IF(RIGHT(TEXT(L99,"0.#"),1)=".",FALSE,TRUE)</formula>
    </cfRule>
    <cfRule type="expression" dxfId="954" priority="446">
      <formula>IF(RIGHT(TEXT(L99,"0.#"),1)=".",TRUE,FALSE)</formula>
    </cfRule>
  </conditionalFormatting>
  <conditionalFormatting sqref="L104">
    <cfRule type="expression" dxfId="953" priority="443">
      <formula>IF(RIGHT(TEXT(L104,"0.#"),1)=".",FALSE,TRUE)</formula>
    </cfRule>
    <cfRule type="expression" dxfId="952" priority="444">
      <formula>IF(RIGHT(TEXT(L104,"0.#"),1)=".",TRUE,FALSE)</formula>
    </cfRule>
  </conditionalFormatting>
  <conditionalFormatting sqref="R104">
    <cfRule type="expression" dxfId="951" priority="441">
      <formula>IF(RIGHT(TEXT(R104,"0.#"),1)=".",FALSE,TRUE)</formula>
    </cfRule>
    <cfRule type="expression" dxfId="950" priority="442">
      <formula>IF(RIGHT(TEXT(R104,"0.#"),1)=".",TRUE,FALSE)</formula>
    </cfRule>
  </conditionalFormatting>
  <conditionalFormatting sqref="P18:AX18">
    <cfRule type="expression" dxfId="949" priority="439">
      <formula>IF(RIGHT(TEXT(P18,"0.#"),1)=".",FALSE,TRUE)</formula>
    </cfRule>
    <cfRule type="expression" dxfId="948" priority="440">
      <formula>IF(RIGHT(TEXT(P18,"0.#"),1)=".",TRUE,FALSE)</formula>
    </cfRule>
  </conditionalFormatting>
  <conditionalFormatting sqref="Y181">
    <cfRule type="expression" dxfId="947" priority="435">
      <formula>IF(RIGHT(TEXT(Y181,"0.#"),1)=".",FALSE,TRUE)</formula>
    </cfRule>
    <cfRule type="expression" dxfId="946" priority="436">
      <formula>IF(RIGHT(TEXT(Y181,"0.#"),1)=".",TRUE,FALSE)</formula>
    </cfRule>
  </conditionalFormatting>
  <conditionalFormatting sqref="Y190">
    <cfRule type="expression" dxfId="945" priority="431">
      <formula>IF(RIGHT(TEXT(Y190,"0.#"),1)=".",FALSE,TRUE)</formula>
    </cfRule>
    <cfRule type="expression" dxfId="944" priority="432">
      <formula>IF(RIGHT(TEXT(Y190,"0.#"),1)=".",TRUE,FALSE)</formula>
    </cfRule>
  </conditionalFormatting>
  <conditionalFormatting sqref="AK236">
    <cfRule type="expression" dxfId="943" priority="353">
      <formula>IF(RIGHT(TEXT(AK236,"0.#"),1)=".",FALSE,TRUE)</formula>
    </cfRule>
    <cfRule type="expression" dxfId="942" priority="354">
      <formula>IF(RIGHT(TEXT(AK236,"0.#"),1)=".",TRUE,FALSE)</formula>
    </cfRule>
  </conditionalFormatting>
  <conditionalFormatting sqref="AE54:AI54">
    <cfRule type="expression" dxfId="941" priority="303">
      <formula>IF(RIGHT(TEXT(AE54,"0.#"),1)=".",FALSE,TRUE)</formula>
    </cfRule>
    <cfRule type="expression" dxfId="940" priority="304">
      <formula>IF(RIGHT(TEXT(AE54,"0.#"),1)=".",TRUE,FALSE)</formula>
    </cfRule>
  </conditionalFormatting>
  <conditionalFormatting sqref="P15:V17 P13:AX13 AR15:AX15">
    <cfRule type="expression" dxfId="939" priority="261">
      <formula>IF(RIGHT(TEXT(P13,"0.#"),1)=".",FALSE,TRUE)</formula>
    </cfRule>
    <cfRule type="expression" dxfId="938" priority="262">
      <formula>IF(RIGHT(TEXT(P13,"0.#"),1)=".",TRUE,FALSE)</formula>
    </cfRule>
  </conditionalFormatting>
  <conditionalFormatting sqref="P19:AJ19">
    <cfRule type="expression" dxfId="937" priority="259">
      <formula>IF(RIGHT(TEXT(P19,"0.#"),1)=".",FALSE,TRUE)</formula>
    </cfRule>
    <cfRule type="expression" dxfId="936" priority="260">
      <formula>IF(RIGHT(TEXT(P19,"0.#"),1)=".",TRUE,FALSE)</formula>
    </cfRule>
  </conditionalFormatting>
  <conditionalFormatting sqref="AE55:AX55 AJ54:AS54">
    <cfRule type="expression" dxfId="935" priority="255">
      <formula>IF(RIGHT(TEXT(AE54,"0.#"),1)=".",FALSE,TRUE)</formula>
    </cfRule>
    <cfRule type="expression" dxfId="934" priority="256">
      <formula>IF(RIGHT(TEXT(AE54,"0.#"),1)=".",TRUE,FALSE)</formula>
    </cfRule>
  </conditionalFormatting>
  <conditionalFormatting sqref="AE68:AS68">
    <cfRule type="expression" dxfId="933" priority="251">
      <formula>IF(RIGHT(TEXT(AE68,"0.#"),1)=".",FALSE,TRUE)</formula>
    </cfRule>
    <cfRule type="expression" dxfId="932" priority="252">
      <formula>IF(RIGHT(TEXT(AE68,"0.#"),1)=".",TRUE,FALSE)</formula>
    </cfRule>
  </conditionalFormatting>
  <conditionalFormatting sqref="AE95:AI95 AE92:AI92 AE89:AI89 AE86:AI86">
    <cfRule type="expression" dxfId="931" priority="249">
      <formula>IF(RIGHT(TEXT(AE86,"0.#"),1)=".",FALSE,TRUE)</formula>
    </cfRule>
    <cfRule type="expression" dxfId="930" priority="250">
      <formula>IF(RIGHT(TEXT(AE86,"0.#"),1)=".",TRUE,FALSE)</formula>
    </cfRule>
  </conditionalFormatting>
  <conditionalFormatting sqref="AJ95:AX95 AJ92:AX92 AJ89:AX89 AJ86:AX86">
    <cfRule type="expression" dxfId="929" priority="247">
      <formula>IF(RIGHT(TEXT(AJ86,"0.#"),1)=".",FALSE,TRUE)</formula>
    </cfRule>
    <cfRule type="expression" dxfId="928" priority="248">
      <formula>IF(RIGHT(TEXT(AJ86,"0.#"),1)=".",TRUE,FALSE)</formula>
    </cfRule>
  </conditionalFormatting>
  <conditionalFormatting sqref="L100:L103 L98">
    <cfRule type="expression" dxfId="927" priority="245">
      <formula>IF(RIGHT(TEXT(L98,"0.#"),1)=".",FALSE,TRUE)</formula>
    </cfRule>
    <cfRule type="expression" dxfId="926" priority="246">
      <formula>IF(RIGHT(TEXT(L98,"0.#"),1)=".",TRUE,FALSE)</formula>
    </cfRule>
  </conditionalFormatting>
  <conditionalFormatting sqref="R98">
    <cfRule type="expression" dxfId="925" priority="241">
      <formula>IF(RIGHT(TEXT(R98,"0.#"),1)=".",FALSE,TRUE)</formula>
    </cfRule>
    <cfRule type="expression" dxfId="924" priority="242">
      <formula>IF(RIGHT(TEXT(R98,"0.#"),1)=".",TRUE,FALSE)</formula>
    </cfRule>
  </conditionalFormatting>
  <conditionalFormatting sqref="R99:R103">
    <cfRule type="expression" dxfId="923" priority="239">
      <formula>IF(RIGHT(TEXT(R99,"0.#"),1)=".",FALSE,TRUE)</formula>
    </cfRule>
    <cfRule type="expression" dxfId="922" priority="240">
      <formula>IF(RIGHT(TEXT(R99,"0.#"),1)=".",TRUE,FALSE)</formula>
    </cfRule>
  </conditionalFormatting>
  <conditionalFormatting sqref="Y182:Y189 Y180">
    <cfRule type="expression" dxfId="921" priority="237">
      <formula>IF(RIGHT(TEXT(Y180,"0.#"),1)=".",FALSE,TRUE)</formula>
    </cfRule>
    <cfRule type="expression" dxfId="920" priority="238">
      <formula>IF(RIGHT(TEXT(Y180,"0.#"),1)=".",TRUE,FALSE)</formula>
    </cfRule>
  </conditionalFormatting>
  <conditionalFormatting sqref="AU181">
    <cfRule type="expression" dxfId="919" priority="235">
      <formula>IF(RIGHT(TEXT(AU181,"0.#"),1)=".",FALSE,TRUE)</formula>
    </cfRule>
    <cfRule type="expression" dxfId="918" priority="236">
      <formula>IF(RIGHT(TEXT(AU181,"0.#"),1)=".",TRUE,FALSE)</formula>
    </cfRule>
  </conditionalFormatting>
  <conditionalFormatting sqref="AU190">
    <cfRule type="expression" dxfId="917" priority="233">
      <formula>IF(RIGHT(TEXT(AU190,"0.#"),1)=".",FALSE,TRUE)</formula>
    </cfRule>
    <cfRule type="expression" dxfId="916" priority="234">
      <formula>IF(RIGHT(TEXT(AU190,"0.#"),1)=".",TRUE,FALSE)</formula>
    </cfRule>
  </conditionalFormatting>
  <conditionalFormatting sqref="AU182:AU189 AU180">
    <cfRule type="expression" dxfId="915" priority="231">
      <formula>IF(RIGHT(TEXT(AU180,"0.#"),1)=".",FALSE,TRUE)</formula>
    </cfRule>
    <cfRule type="expression" dxfId="914" priority="232">
      <formula>IF(RIGHT(TEXT(AU180,"0.#"),1)=".",TRUE,FALSE)</formula>
    </cfRule>
  </conditionalFormatting>
  <conditionalFormatting sqref="Y220 Y207 Y194">
    <cfRule type="expression" dxfId="913" priority="217">
      <formula>IF(RIGHT(TEXT(Y194,"0.#"),1)=".",FALSE,TRUE)</formula>
    </cfRule>
    <cfRule type="expression" dxfId="912" priority="218">
      <formula>IF(RIGHT(TEXT(Y194,"0.#"),1)=".",TRUE,FALSE)</formula>
    </cfRule>
  </conditionalFormatting>
  <conditionalFormatting sqref="Y229 Y216 Y203">
    <cfRule type="expression" dxfId="911" priority="215">
      <formula>IF(RIGHT(TEXT(Y203,"0.#"),1)=".",FALSE,TRUE)</formula>
    </cfRule>
    <cfRule type="expression" dxfId="910" priority="216">
      <formula>IF(RIGHT(TEXT(Y203,"0.#"),1)=".",TRUE,FALSE)</formula>
    </cfRule>
  </conditionalFormatting>
  <conditionalFormatting sqref="Y221:Y228 Y219 Y208:Y215 Y206 Y195:Y202 Y193">
    <cfRule type="expression" dxfId="909" priority="213">
      <formula>IF(RIGHT(TEXT(Y193,"0.#"),1)=".",FALSE,TRUE)</formula>
    </cfRule>
    <cfRule type="expression" dxfId="908" priority="214">
      <formula>IF(RIGHT(TEXT(Y193,"0.#"),1)=".",TRUE,FALSE)</formula>
    </cfRule>
  </conditionalFormatting>
  <conditionalFormatting sqref="AU220 AU207 AU194">
    <cfRule type="expression" dxfId="907" priority="211">
      <formula>IF(RIGHT(TEXT(AU194,"0.#"),1)=".",FALSE,TRUE)</formula>
    </cfRule>
    <cfRule type="expression" dxfId="906" priority="212">
      <formula>IF(RIGHT(TEXT(AU194,"0.#"),1)=".",TRUE,FALSE)</formula>
    </cfRule>
  </conditionalFormatting>
  <conditionalFormatting sqref="AU229 AU216 AU203">
    <cfRule type="expression" dxfId="905" priority="209">
      <formula>IF(RIGHT(TEXT(AU203,"0.#"),1)=".",FALSE,TRUE)</formula>
    </cfRule>
    <cfRule type="expression" dxfId="904" priority="210">
      <formula>IF(RIGHT(TEXT(AU203,"0.#"),1)=".",TRUE,FALSE)</formula>
    </cfRule>
  </conditionalFormatting>
  <conditionalFormatting sqref="AU221:AU228 AU219 AU208:AU215 AU206 AU195:AU202 AU193">
    <cfRule type="expression" dxfId="903" priority="207">
      <formula>IF(RIGHT(TEXT(AU193,"0.#"),1)=".",FALSE,TRUE)</formula>
    </cfRule>
    <cfRule type="expression" dxfId="902" priority="208">
      <formula>IF(RIGHT(TEXT(AU193,"0.#"),1)=".",TRUE,FALSE)</formula>
    </cfRule>
  </conditionalFormatting>
  <conditionalFormatting sqref="AE56:AI56">
    <cfRule type="expression" dxfId="901" priority="181">
      <formula>IF(AND(AE56&gt;=0, RIGHT(TEXT(AE56,"0.#"),1)&lt;&gt;"."),TRUE,FALSE)</formula>
    </cfRule>
    <cfRule type="expression" dxfId="900" priority="182">
      <formula>IF(AND(AE56&gt;=0, RIGHT(TEXT(AE56,"0.#"),1)="."),TRUE,FALSE)</formula>
    </cfRule>
    <cfRule type="expression" dxfId="899" priority="183">
      <formula>IF(AND(AE56&lt;0, RIGHT(TEXT(AE56,"0.#"),1)&lt;&gt;"."),TRUE,FALSE)</formula>
    </cfRule>
    <cfRule type="expression" dxfId="898" priority="184">
      <formula>IF(AND(AE56&lt;0, RIGHT(TEXT(AE56,"0.#"),1)="."),TRUE,FALSE)</formula>
    </cfRule>
  </conditionalFormatting>
  <conditionalFormatting sqref="AJ56:AS56">
    <cfRule type="expression" dxfId="897" priority="177">
      <formula>IF(AND(AJ56&gt;=0, RIGHT(TEXT(AJ56,"0.#"),1)&lt;&gt;"."),TRUE,FALSE)</formula>
    </cfRule>
    <cfRule type="expression" dxfId="896" priority="178">
      <formula>IF(AND(AJ56&gt;=0, RIGHT(TEXT(AJ56,"0.#"),1)="."),TRUE,FALSE)</formula>
    </cfRule>
    <cfRule type="expression" dxfId="895" priority="179">
      <formula>IF(AND(AJ56&lt;0, RIGHT(TEXT(AJ56,"0.#"),1)&lt;&gt;"."),TRUE,FALSE)</formula>
    </cfRule>
    <cfRule type="expression" dxfId="894" priority="180">
      <formula>IF(AND(AJ56&lt;0, RIGHT(TEXT(AJ56,"0.#"),1)="."),TRUE,FALSE)</formula>
    </cfRule>
  </conditionalFormatting>
  <conditionalFormatting sqref="AK237:AK265">
    <cfRule type="expression" dxfId="893" priority="165">
      <formula>IF(RIGHT(TEXT(AK237,"0.#"),1)=".",FALSE,TRUE)</formula>
    </cfRule>
    <cfRule type="expression" dxfId="892" priority="166">
      <formula>IF(RIGHT(TEXT(AK237,"0.#"),1)=".",TRUE,FALSE)</formula>
    </cfRule>
  </conditionalFormatting>
  <conditionalFormatting sqref="AU237:AX265">
    <cfRule type="expression" dxfId="891" priority="161">
      <formula>IF(AND(AU237&gt;=0, RIGHT(TEXT(AU237,"0.#"),1)&lt;&gt;"."),TRUE,FALSE)</formula>
    </cfRule>
    <cfRule type="expression" dxfId="890" priority="162">
      <formula>IF(AND(AU237&gt;=0, RIGHT(TEXT(AU237,"0.#"),1)="."),TRUE,FALSE)</formula>
    </cfRule>
    <cfRule type="expression" dxfId="889" priority="163">
      <formula>IF(AND(AU237&lt;0, RIGHT(TEXT(AU237,"0.#"),1)&lt;&gt;"."),TRUE,FALSE)</formula>
    </cfRule>
    <cfRule type="expression" dxfId="888" priority="164">
      <formula>IF(AND(AU237&lt;0, RIGHT(TEXT(AU237,"0.#"),1)="."),TRUE,FALSE)</formula>
    </cfRule>
  </conditionalFormatting>
  <conditionalFormatting sqref="AK269">
    <cfRule type="expression" dxfId="887" priority="159">
      <formula>IF(RIGHT(TEXT(AK269,"0.#"),1)=".",FALSE,TRUE)</formula>
    </cfRule>
    <cfRule type="expression" dxfId="886" priority="160">
      <formula>IF(RIGHT(TEXT(AK269,"0.#"),1)=".",TRUE,FALSE)</formula>
    </cfRule>
  </conditionalFormatting>
  <conditionalFormatting sqref="AU269:AX269">
    <cfRule type="expression" dxfId="885" priority="155">
      <formula>IF(AND(AU269&gt;=0, RIGHT(TEXT(AU269,"0.#"),1)&lt;&gt;"."),TRUE,FALSE)</formula>
    </cfRule>
    <cfRule type="expression" dxfId="884" priority="156">
      <formula>IF(AND(AU269&gt;=0, RIGHT(TEXT(AU269,"0.#"),1)="."),TRUE,FALSE)</formula>
    </cfRule>
    <cfRule type="expression" dxfId="883" priority="157">
      <formula>IF(AND(AU269&lt;0, RIGHT(TEXT(AU269,"0.#"),1)&lt;&gt;"."),TRUE,FALSE)</formula>
    </cfRule>
    <cfRule type="expression" dxfId="882" priority="158">
      <formula>IF(AND(AU269&lt;0, RIGHT(TEXT(AU269,"0.#"),1)="."),TRUE,FALSE)</formula>
    </cfRule>
  </conditionalFormatting>
  <conditionalFormatting sqref="AK270:AK298">
    <cfRule type="expression" dxfId="881" priority="153">
      <formula>IF(RIGHT(TEXT(AK270,"0.#"),1)=".",FALSE,TRUE)</formula>
    </cfRule>
    <cfRule type="expression" dxfId="880" priority="154">
      <formula>IF(RIGHT(TEXT(AK270,"0.#"),1)=".",TRUE,FALSE)</formula>
    </cfRule>
  </conditionalFormatting>
  <conditionalFormatting sqref="AU270:AX298">
    <cfRule type="expression" dxfId="879" priority="149">
      <formula>IF(AND(AU270&gt;=0, RIGHT(TEXT(AU270,"0.#"),1)&lt;&gt;"."),TRUE,FALSE)</formula>
    </cfRule>
    <cfRule type="expression" dxfId="878" priority="150">
      <formula>IF(AND(AU270&gt;=0, RIGHT(TEXT(AU270,"0.#"),1)="."),TRUE,FALSE)</formula>
    </cfRule>
    <cfRule type="expression" dxfId="877" priority="151">
      <formula>IF(AND(AU270&lt;0, RIGHT(TEXT(AU270,"0.#"),1)&lt;&gt;"."),TRUE,FALSE)</formula>
    </cfRule>
    <cfRule type="expression" dxfId="876" priority="152">
      <formula>IF(AND(AU270&lt;0, RIGHT(TEXT(AU270,"0.#"),1)="."),TRUE,FALSE)</formula>
    </cfRule>
  </conditionalFormatting>
  <conditionalFormatting sqref="AK302">
    <cfRule type="expression" dxfId="875" priority="147">
      <formula>IF(RIGHT(TEXT(AK302,"0.#"),1)=".",FALSE,TRUE)</formula>
    </cfRule>
    <cfRule type="expression" dxfId="874" priority="148">
      <formula>IF(RIGHT(TEXT(AK302,"0.#"),1)=".",TRUE,FALSE)</formula>
    </cfRule>
  </conditionalFormatting>
  <conditionalFormatting sqref="AU302:AX302">
    <cfRule type="expression" dxfId="873" priority="143">
      <formula>IF(AND(AU302&gt;=0, RIGHT(TEXT(AU302,"0.#"),1)&lt;&gt;"."),TRUE,FALSE)</formula>
    </cfRule>
    <cfRule type="expression" dxfId="872" priority="144">
      <formula>IF(AND(AU302&gt;=0, RIGHT(TEXT(AU302,"0.#"),1)="."),TRUE,FALSE)</formula>
    </cfRule>
    <cfRule type="expression" dxfId="871" priority="145">
      <formula>IF(AND(AU302&lt;0, RIGHT(TEXT(AU302,"0.#"),1)&lt;&gt;"."),TRUE,FALSE)</formula>
    </cfRule>
    <cfRule type="expression" dxfId="870" priority="146">
      <formula>IF(AND(AU302&lt;0, RIGHT(TEXT(AU302,"0.#"),1)="."),TRUE,FALSE)</formula>
    </cfRule>
  </conditionalFormatting>
  <conditionalFormatting sqref="AK303:AK331">
    <cfRule type="expression" dxfId="869" priority="141">
      <formula>IF(RIGHT(TEXT(AK303,"0.#"),1)=".",FALSE,TRUE)</formula>
    </cfRule>
    <cfRule type="expression" dxfId="868" priority="142">
      <formula>IF(RIGHT(TEXT(AK303,"0.#"),1)=".",TRUE,FALSE)</formula>
    </cfRule>
  </conditionalFormatting>
  <conditionalFormatting sqref="AU303:AX331">
    <cfRule type="expression" dxfId="867" priority="137">
      <formula>IF(AND(AU303&gt;=0, RIGHT(TEXT(AU303,"0.#"),1)&lt;&gt;"."),TRUE,FALSE)</formula>
    </cfRule>
    <cfRule type="expression" dxfId="866" priority="138">
      <formula>IF(AND(AU303&gt;=0, RIGHT(TEXT(AU303,"0.#"),1)="."),TRUE,FALSE)</formula>
    </cfRule>
    <cfRule type="expression" dxfId="865" priority="139">
      <formula>IF(AND(AU303&lt;0, RIGHT(TEXT(AU303,"0.#"),1)&lt;&gt;"."),TRUE,FALSE)</formula>
    </cfRule>
    <cfRule type="expression" dxfId="864" priority="140">
      <formula>IF(AND(AU303&lt;0, RIGHT(TEXT(AU303,"0.#"),1)="."),TRUE,FALSE)</formula>
    </cfRule>
  </conditionalFormatting>
  <conditionalFormatting sqref="AK335">
    <cfRule type="expression" dxfId="863" priority="135">
      <formula>IF(RIGHT(TEXT(AK335,"0.#"),1)=".",FALSE,TRUE)</formula>
    </cfRule>
    <cfRule type="expression" dxfId="862" priority="136">
      <formula>IF(RIGHT(TEXT(AK335,"0.#"),1)=".",TRUE,FALSE)</formula>
    </cfRule>
  </conditionalFormatting>
  <conditionalFormatting sqref="AU335:AX335">
    <cfRule type="expression" dxfId="861" priority="131">
      <formula>IF(AND(AU335&gt;=0, RIGHT(TEXT(AU335,"0.#"),1)&lt;&gt;"."),TRUE,FALSE)</formula>
    </cfRule>
    <cfRule type="expression" dxfId="860" priority="132">
      <formula>IF(AND(AU335&gt;=0, RIGHT(TEXT(AU335,"0.#"),1)="."),TRUE,FALSE)</formula>
    </cfRule>
    <cfRule type="expression" dxfId="859" priority="133">
      <formula>IF(AND(AU335&lt;0, RIGHT(TEXT(AU335,"0.#"),1)&lt;&gt;"."),TRUE,FALSE)</formula>
    </cfRule>
    <cfRule type="expression" dxfId="858" priority="134">
      <formula>IF(AND(AU335&lt;0, RIGHT(TEXT(AU335,"0.#"),1)="."),TRUE,FALSE)</formula>
    </cfRule>
  </conditionalFormatting>
  <conditionalFormatting sqref="AK336:AK364">
    <cfRule type="expression" dxfId="857" priority="129">
      <formula>IF(RIGHT(TEXT(AK336,"0.#"),1)=".",FALSE,TRUE)</formula>
    </cfRule>
    <cfRule type="expression" dxfId="856" priority="130">
      <formula>IF(RIGHT(TEXT(AK336,"0.#"),1)=".",TRUE,FALSE)</formula>
    </cfRule>
  </conditionalFormatting>
  <conditionalFormatting sqref="AU336:AX364">
    <cfRule type="expression" dxfId="855" priority="125">
      <formula>IF(AND(AU336&gt;=0, RIGHT(TEXT(AU336,"0.#"),1)&lt;&gt;"."),TRUE,FALSE)</formula>
    </cfRule>
    <cfRule type="expression" dxfId="854" priority="126">
      <formula>IF(AND(AU336&gt;=0, RIGHT(TEXT(AU336,"0.#"),1)="."),TRUE,FALSE)</formula>
    </cfRule>
    <cfRule type="expression" dxfId="853" priority="127">
      <formula>IF(AND(AU336&lt;0, RIGHT(TEXT(AU336,"0.#"),1)&lt;&gt;"."),TRUE,FALSE)</formula>
    </cfRule>
    <cfRule type="expression" dxfId="852" priority="128">
      <formula>IF(AND(AU336&lt;0, RIGHT(TEXT(AU336,"0.#"),1)="."),TRUE,FALSE)</formula>
    </cfRule>
  </conditionalFormatting>
  <conditionalFormatting sqref="AK368">
    <cfRule type="expression" dxfId="851" priority="123">
      <formula>IF(RIGHT(TEXT(AK368,"0.#"),1)=".",FALSE,TRUE)</formula>
    </cfRule>
    <cfRule type="expression" dxfId="850" priority="124">
      <formula>IF(RIGHT(TEXT(AK368,"0.#"),1)=".",TRUE,FALSE)</formula>
    </cfRule>
  </conditionalFormatting>
  <conditionalFormatting sqref="AU368:AX368">
    <cfRule type="expression" dxfId="849" priority="119">
      <formula>IF(AND(AU368&gt;=0, RIGHT(TEXT(AU368,"0.#"),1)&lt;&gt;"."),TRUE,FALSE)</formula>
    </cfRule>
    <cfRule type="expression" dxfId="848" priority="120">
      <formula>IF(AND(AU368&gt;=0, RIGHT(TEXT(AU368,"0.#"),1)="."),TRUE,FALSE)</formula>
    </cfRule>
    <cfRule type="expression" dxfId="847" priority="121">
      <formula>IF(AND(AU368&lt;0, RIGHT(TEXT(AU368,"0.#"),1)&lt;&gt;"."),TRUE,FALSE)</formula>
    </cfRule>
    <cfRule type="expression" dxfId="846" priority="122">
      <formula>IF(AND(AU368&lt;0, RIGHT(TEXT(AU368,"0.#"),1)="."),TRUE,FALSE)</formula>
    </cfRule>
  </conditionalFormatting>
  <conditionalFormatting sqref="AK369:AK397">
    <cfRule type="expression" dxfId="845" priority="117">
      <formula>IF(RIGHT(TEXT(AK369,"0.#"),1)=".",FALSE,TRUE)</formula>
    </cfRule>
    <cfRule type="expression" dxfId="844" priority="118">
      <formula>IF(RIGHT(TEXT(AK369,"0.#"),1)=".",TRUE,FALSE)</formula>
    </cfRule>
  </conditionalFormatting>
  <conditionalFormatting sqref="AU369:AX397">
    <cfRule type="expression" dxfId="843" priority="113">
      <formula>IF(AND(AU369&gt;=0, RIGHT(TEXT(AU369,"0.#"),1)&lt;&gt;"."),TRUE,FALSE)</formula>
    </cfRule>
    <cfRule type="expression" dxfId="842" priority="114">
      <formula>IF(AND(AU369&gt;=0, RIGHT(TEXT(AU369,"0.#"),1)="."),TRUE,FALSE)</formula>
    </cfRule>
    <cfRule type="expression" dxfId="841" priority="115">
      <formula>IF(AND(AU369&lt;0, RIGHT(TEXT(AU369,"0.#"),1)&lt;&gt;"."),TRUE,FALSE)</formula>
    </cfRule>
    <cfRule type="expression" dxfId="840" priority="116">
      <formula>IF(AND(AU369&lt;0, RIGHT(TEXT(AU369,"0.#"),1)="."),TRUE,FALSE)</formula>
    </cfRule>
  </conditionalFormatting>
  <conditionalFormatting sqref="AK401">
    <cfRule type="expression" dxfId="839" priority="111">
      <formula>IF(RIGHT(TEXT(AK401,"0.#"),1)=".",FALSE,TRUE)</formula>
    </cfRule>
    <cfRule type="expression" dxfId="838" priority="112">
      <formula>IF(RIGHT(TEXT(AK401,"0.#"),1)=".",TRUE,FALSE)</formula>
    </cfRule>
  </conditionalFormatting>
  <conditionalFormatting sqref="AU401:AX401">
    <cfRule type="expression" dxfId="837" priority="107">
      <formula>IF(AND(AU401&gt;=0, RIGHT(TEXT(AU401,"0.#"),1)&lt;&gt;"."),TRUE,FALSE)</formula>
    </cfRule>
    <cfRule type="expression" dxfId="836" priority="108">
      <formula>IF(AND(AU401&gt;=0, RIGHT(TEXT(AU401,"0.#"),1)="."),TRUE,FALSE)</formula>
    </cfRule>
    <cfRule type="expression" dxfId="835" priority="109">
      <formula>IF(AND(AU401&lt;0, RIGHT(TEXT(AU401,"0.#"),1)&lt;&gt;"."),TRUE,FALSE)</formula>
    </cfRule>
    <cfRule type="expression" dxfId="834" priority="110">
      <formula>IF(AND(AU401&lt;0, RIGHT(TEXT(AU401,"0.#"),1)="."),TRUE,FALSE)</formula>
    </cfRule>
  </conditionalFormatting>
  <conditionalFormatting sqref="AK402:AK430">
    <cfRule type="expression" dxfId="833" priority="105">
      <formula>IF(RIGHT(TEXT(AK402,"0.#"),1)=".",FALSE,TRUE)</formula>
    </cfRule>
    <cfRule type="expression" dxfId="832" priority="106">
      <formula>IF(RIGHT(TEXT(AK402,"0.#"),1)=".",TRUE,FALSE)</formula>
    </cfRule>
  </conditionalFormatting>
  <conditionalFormatting sqref="AU402:AX430">
    <cfRule type="expression" dxfId="831" priority="101">
      <formula>IF(AND(AU402&gt;=0, RIGHT(TEXT(AU402,"0.#"),1)&lt;&gt;"."),TRUE,FALSE)</formula>
    </cfRule>
    <cfRule type="expression" dxfId="830" priority="102">
      <formula>IF(AND(AU402&gt;=0, RIGHT(TEXT(AU402,"0.#"),1)="."),TRUE,FALSE)</formula>
    </cfRule>
    <cfRule type="expression" dxfId="829" priority="103">
      <formula>IF(AND(AU402&lt;0, RIGHT(TEXT(AU402,"0.#"),1)&lt;&gt;"."),TRUE,FALSE)</formula>
    </cfRule>
    <cfRule type="expression" dxfId="828" priority="104">
      <formula>IF(AND(AU402&lt;0, RIGHT(TEXT(AU402,"0.#"),1)="."),TRUE,FALSE)</formula>
    </cfRule>
  </conditionalFormatting>
  <conditionalFormatting sqref="AK434">
    <cfRule type="expression" dxfId="827" priority="99">
      <formula>IF(RIGHT(TEXT(AK434,"0.#"),1)=".",FALSE,TRUE)</formula>
    </cfRule>
    <cfRule type="expression" dxfId="826" priority="100">
      <formula>IF(RIGHT(TEXT(AK434,"0.#"),1)=".",TRUE,FALSE)</formula>
    </cfRule>
  </conditionalFormatting>
  <conditionalFormatting sqref="AU434:AX434">
    <cfRule type="expression" dxfId="825" priority="95">
      <formula>IF(AND(AU434&gt;=0, RIGHT(TEXT(AU434,"0.#"),1)&lt;&gt;"."),TRUE,FALSE)</formula>
    </cfRule>
    <cfRule type="expression" dxfId="824" priority="96">
      <formula>IF(AND(AU434&gt;=0, RIGHT(TEXT(AU434,"0.#"),1)="."),TRUE,FALSE)</formula>
    </cfRule>
    <cfRule type="expression" dxfId="823" priority="97">
      <formula>IF(AND(AU434&lt;0, RIGHT(TEXT(AU434,"0.#"),1)&lt;&gt;"."),TRUE,FALSE)</formula>
    </cfRule>
    <cfRule type="expression" dxfId="822" priority="98">
      <formula>IF(AND(AU434&lt;0, RIGHT(TEXT(AU434,"0.#"),1)="."),TRUE,FALSE)</formula>
    </cfRule>
  </conditionalFormatting>
  <conditionalFormatting sqref="AK435:AK463">
    <cfRule type="expression" dxfId="821" priority="93">
      <formula>IF(RIGHT(TEXT(AK435,"0.#"),1)=".",FALSE,TRUE)</formula>
    </cfRule>
    <cfRule type="expression" dxfId="820" priority="94">
      <formula>IF(RIGHT(TEXT(AK435,"0.#"),1)=".",TRUE,FALSE)</formula>
    </cfRule>
  </conditionalFormatting>
  <conditionalFormatting sqref="AU435:AX463">
    <cfRule type="expression" dxfId="819" priority="89">
      <formula>IF(AND(AU435&gt;=0, RIGHT(TEXT(AU435,"0.#"),1)&lt;&gt;"."),TRUE,FALSE)</formula>
    </cfRule>
    <cfRule type="expression" dxfId="818" priority="90">
      <formula>IF(AND(AU435&gt;=0, RIGHT(TEXT(AU435,"0.#"),1)="."),TRUE,FALSE)</formula>
    </cfRule>
    <cfRule type="expression" dxfId="817" priority="91">
      <formula>IF(AND(AU435&lt;0, RIGHT(TEXT(AU435,"0.#"),1)&lt;&gt;"."),TRUE,FALSE)</formula>
    </cfRule>
    <cfRule type="expression" dxfId="816" priority="92">
      <formula>IF(AND(AU435&lt;0, RIGHT(TEXT(AU435,"0.#"),1)="."),TRUE,FALSE)</formula>
    </cfRule>
  </conditionalFormatting>
  <conditionalFormatting sqref="AK467">
    <cfRule type="expression" dxfId="815" priority="87">
      <formula>IF(RIGHT(TEXT(AK467,"0.#"),1)=".",FALSE,TRUE)</formula>
    </cfRule>
    <cfRule type="expression" dxfId="814" priority="88">
      <formula>IF(RIGHT(TEXT(AK467,"0.#"),1)=".",TRUE,FALSE)</formula>
    </cfRule>
  </conditionalFormatting>
  <conditionalFormatting sqref="AU467:AX467">
    <cfRule type="expression" dxfId="813" priority="83">
      <formula>IF(AND(AU467&gt;=0, RIGHT(TEXT(AU467,"0.#"),1)&lt;&gt;"."),TRUE,FALSE)</formula>
    </cfRule>
    <cfRule type="expression" dxfId="812" priority="84">
      <formula>IF(AND(AU467&gt;=0, RIGHT(TEXT(AU467,"0.#"),1)="."),TRUE,FALSE)</formula>
    </cfRule>
    <cfRule type="expression" dxfId="811" priority="85">
      <formula>IF(AND(AU467&lt;0, RIGHT(TEXT(AU467,"0.#"),1)&lt;&gt;"."),TRUE,FALSE)</formula>
    </cfRule>
    <cfRule type="expression" dxfId="810" priority="86">
      <formula>IF(AND(AU467&lt;0, RIGHT(TEXT(AU467,"0.#"),1)="."),TRUE,FALSE)</formula>
    </cfRule>
  </conditionalFormatting>
  <conditionalFormatting sqref="AK468:AK496">
    <cfRule type="expression" dxfId="809" priority="81">
      <formula>IF(RIGHT(TEXT(AK468,"0.#"),1)=".",FALSE,TRUE)</formula>
    </cfRule>
    <cfRule type="expression" dxfId="808" priority="82">
      <formula>IF(RIGHT(TEXT(AK468,"0.#"),1)=".",TRUE,FALSE)</formula>
    </cfRule>
  </conditionalFormatting>
  <conditionalFormatting sqref="AU468:AX496">
    <cfRule type="expression" dxfId="807" priority="77">
      <formula>IF(AND(AU468&gt;=0, RIGHT(TEXT(AU468,"0.#"),1)&lt;&gt;"."),TRUE,FALSE)</formula>
    </cfRule>
    <cfRule type="expression" dxfId="806" priority="78">
      <formula>IF(AND(AU468&gt;=0, RIGHT(TEXT(AU468,"0.#"),1)="."),TRUE,FALSE)</formula>
    </cfRule>
    <cfRule type="expression" dxfId="805" priority="79">
      <formula>IF(AND(AU468&lt;0, RIGHT(TEXT(AU468,"0.#"),1)&lt;&gt;"."),TRUE,FALSE)</formula>
    </cfRule>
    <cfRule type="expression" dxfId="804" priority="80">
      <formula>IF(AND(AU468&lt;0, RIGHT(TEXT(AU468,"0.#"),1)="."),TRUE,FALSE)</formula>
    </cfRule>
  </conditionalFormatting>
  <conditionalFormatting sqref="AJ23:AS23 AE24:AX24">
    <cfRule type="expression" dxfId="803" priority="75">
      <formula>IF(RIGHT(TEXT(AE23,"0.#"),1)=".",FALSE,TRUE)</formula>
    </cfRule>
    <cfRule type="expression" dxfId="802" priority="76">
      <formula>IF(RIGHT(TEXT(AE23,"0.#"),1)=".",TRUE,FALSE)</formula>
    </cfRule>
  </conditionalFormatting>
  <conditionalFormatting sqref="AE25:AI25">
    <cfRule type="expression" dxfId="801" priority="67">
      <formula>IF(AND(AE25&gt;=0, RIGHT(TEXT(AE25,"0.#"),1)&lt;&gt;"."),TRUE,FALSE)</formula>
    </cfRule>
    <cfRule type="expression" dxfId="800" priority="68">
      <formula>IF(AND(AE25&gt;=0, RIGHT(TEXT(AE25,"0.#"),1)="."),TRUE,FALSE)</formula>
    </cfRule>
    <cfRule type="expression" dxfId="799" priority="69">
      <formula>IF(AND(AE25&lt;0, RIGHT(TEXT(AE25,"0.#"),1)&lt;&gt;"."),TRUE,FALSE)</formula>
    </cfRule>
    <cfRule type="expression" dxfId="798" priority="70">
      <formula>IF(AND(AE25&lt;0, RIGHT(TEXT(AE25,"0.#"),1)="."),TRUE,FALSE)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cfRule type="expression" dxfId="769" priority="25">
      <formula>IF(RIGHT(TEXT(AE75,"0.#"),1)=".",FALSE,TRUE)</formula>
    </cfRule>
    <cfRule type="expression" dxfId="768" priority="26">
      <formula>IF(RIGHT(TEXT(AE75,"0.#"),1)=".",TRUE,FALSE)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W14:AC14">
    <cfRule type="expression" dxfId="765" priority="21">
      <formula>IF(RIGHT(TEXT(W14,"0.#"),1)=".",FALSE,TRUE)</formula>
    </cfRule>
    <cfRule type="expression" dxfId="764" priority="22">
      <formula>IF(RIGHT(TEXT(W14,"0.#"),1)=".",TRUE,FALSE)</formula>
    </cfRule>
  </conditionalFormatting>
  <conditionalFormatting sqref="W15:AC17">
    <cfRule type="expression" dxfId="763" priority="19">
      <formula>IF(RIGHT(TEXT(W15,"0.#"),1)=".",FALSE,TRUE)</formula>
    </cfRule>
    <cfRule type="expression" dxfId="762" priority="20">
      <formula>IF(RIGHT(TEXT(W15,"0.#"),1)=".",TRUE,FALSE)</formula>
    </cfRule>
  </conditionalFormatting>
  <conditionalFormatting sqref="AD14:AJ14">
    <cfRule type="expression" dxfId="761" priority="17">
      <formula>IF(RIGHT(TEXT(AD14,"0.#"),1)=".",FALSE,TRUE)</formula>
    </cfRule>
    <cfRule type="expression" dxfId="760" priority="18">
      <formula>IF(RIGHT(TEXT(AD14,"0.#"),1)=".",TRUE,FALSE)</formula>
    </cfRule>
  </conditionalFormatting>
  <conditionalFormatting sqref="AD15:AJ17">
    <cfRule type="expression" dxfId="759" priority="15">
      <formula>IF(RIGHT(TEXT(AD15,"0.#"),1)=".",FALSE,TRUE)</formula>
    </cfRule>
    <cfRule type="expression" dxfId="758" priority="16">
      <formula>IF(RIGHT(TEXT(AD15,"0.#"),1)=".",TRUE,FALSE)</formula>
    </cfRule>
  </conditionalFormatting>
  <conditionalFormatting sqref="AK14:AQ14">
    <cfRule type="expression" dxfId="757" priority="13">
      <formula>IF(RIGHT(TEXT(AK14,"0.#"),1)=".",FALSE,TRUE)</formula>
    </cfRule>
    <cfRule type="expression" dxfId="756" priority="14">
      <formula>IF(RIGHT(TEXT(AK14,"0.#"),1)=".",TRUE,FALSE)</formula>
    </cfRule>
  </conditionalFormatting>
  <conditionalFormatting sqref="AK15:AQ17">
    <cfRule type="expression" dxfId="755" priority="11">
      <formula>IF(RIGHT(TEXT(AK15,"0.#"),1)=".",FALSE,TRUE)</formula>
    </cfRule>
    <cfRule type="expression" dxfId="754" priority="12">
      <formula>IF(RIGHT(TEXT(AK15,"0.#"),1)=".",TRUE,FALSE)</formula>
    </cfRule>
  </conditionalFormatting>
  <conditionalFormatting sqref="AJ25:AN25">
    <cfRule type="expression" dxfId="753" priority="7">
      <formula>IF(AND(AJ25&gt;=0, RIGHT(TEXT(AJ25,"0.#"),1)&lt;&gt;"."),TRUE,FALSE)</formula>
    </cfRule>
    <cfRule type="expression" dxfId="752" priority="8">
      <formula>IF(AND(AJ25&gt;=0, RIGHT(TEXT(AJ25,"0.#"),1)="."),TRUE,FALSE)</formula>
    </cfRule>
    <cfRule type="expression" dxfId="751" priority="9">
      <formula>IF(AND(AJ25&lt;0, RIGHT(TEXT(AJ25,"0.#"),1)&lt;&gt;"."),TRUE,FALSE)</formula>
    </cfRule>
    <cfRule type="expression" dxfId="750" priority="10">
      <formula>IF(AND(AJ25&lt;0, RIGHT(TEXT(AJ25,"0.#"),1)="."),TRUE,FALSE)</formula>
    </cfRule>
  </conditionalFormatting>
  <conditionalFormatting sqref="AO25:AS25">
    <cfRule type="expression" dxfId="749" priority="3">
      <formula>IF(AND(AO25&gt;=0, RIGHT(TEXT(AO25,"0.#"),1)&lt;&gt;"."),TRUE,FALSE)</formula>
    </cfRule>
    <cfRule type="expression" dxfId="748" priority="4">
      <formula>IF(AND(AO25&gt;=0, RIGHT(TEXT(AO25,"0.#"),1)="."),TRUE,FALSE)</formula>
    </cfRule>
    <cfRule type="expression" dxfId="747" priority="5">
      <formula>IF(AND(AO25&lt;0, RIGHT(TEXT(AO25,"0.#"),1)&lt;&gt;"."),TRUE,FALSE)</formula>
    </cfRule>
    <cfRule type="expression" dxfId="746" priority="6">
      <formula>IF(AND(AO25&lt;0, RIGHT(TEXT(AO25,"0.#"),1)="."),TRUE,FALSE)</formula>
    </cfRule>
  </conditionalFormatting>
  <conditionalFormatting sqref="AE72:AX72">
    <cfRule type="expression" dxfId="745" priority="1">
      <formula>IF(RIGHT(TEXT(AE72,"0.#"),1)=".",FALSE,TRUE)</formula>
    </cfRule>
    <cfRule type="expression" dxfId="744" priority="2">
      <formula>IF(RIGHT(TEXT(AE72,"0.#"),1)=".",TRUE,FALSE)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8" sqref="L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491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464</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491</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491</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491</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468</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662"/>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322"/>
      <c r="H6" s="323"/>
      <c r="I6" s="323"/>
      <c r="J6" s="323"/>
      <c r="K6" s="323"/>
      <c r="L6" s="323"/>
      <c r="M6" s="323"/>
      <c r="N6" s="323"/>
      <c r="O6" s="324"/>
      <c r="P6" s="197"/>
      <c r="Q6" s="197"/>
      <c r="R6" s="197"/>
      <c r="S6" s="197"/>
      <c r="T6" s="197"/>
      <c r="U6" s="197"/>
      <c r="V6" s="197"/>
      <c r="W6" s="197"/>
      <c r="X6" s="198"/>
      <c r="Y6" s="120" t="s">
        <v>15</v>
      </c>
      <c r="Z6" s="121"/>
      <c r="AA6" s="171"/>
      <c r="AB6" s="684" t="s">
        <v>469</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362</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662"/>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322"/>
      <c r="H11" s="323"/>
      <c r="I11" s="323"/>
      <c r="J11" s="323"/>
      <c r="K11" s="323"/>
      <c r="L11" s="323"/>
      <c r="M11" s="323"/>
      <c r="N11" s="323"/>
      <c r="O11" s="324"/>
      <c r="P11" s="197"/>
      <c r="Q11" s="197"/>
      <c r="R11" s="197"/>
      <c r="S11" s="197"/>
      <c r="T11" s="197"/>
      <c r="U11" s="197"/>
      <c r="V11" s="197"/>
      <c r="W11" s="197"/>
      <c r="X11" s="198"/>
      <c r="Y11" s="120" t="s">
        <v>15</v>
      </c>
      <c r="Z11" s="121"/>
      <c r="AA11" s="171"/>
      <c r="AB11" s="684"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362</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662"/>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322"/>
      <c r="H16" s="323"/>
      <c r="I16" s="323"/>
      <c r="J16" s="323"/>
      <c r="K16" s="323"/>
      <c r="L16" s="323"/>
      <c r="M16" s="323"/>
      <c r="N16" s="323"/>
      <c r="O16" s="324"/>
      <c r="P16" s="197"/>
      <c r="Q16" s="197"/>
      <c r="R16" s="197"/>
      <c r="S16" s="197"/>
      <c r="T16" s="197"/>
      <c r="U16" s="197"/>
      <c r="V16" s="197"/>
      <c r="W16" s="197"/>
      <c r="X16" s="198"/>
      <c r="Y16" s="120" t="s">
        <v>15</v>
      </c>
      <c r="Z16" s="121"/>
      <c r="AA16" s="171"/>
      <c r="AB16" s="684"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362</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662"/>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322"/>
      <c r="H21" s="323"/>
      <c r="I21" s="323"/>
      <c r="J21" s="323"/>
      <c r="K21" s="323"/>
      <c r="L21" s="323"/>
      <c r="M21" s="323"/>
      <c r="N21" s="323"/>
      <c r="O21" s="324"/>
      <c r="P21" s="197"/>
      <c r="Q21" s="197"/>
      <c r="R21" s="197"/>
      <c r="S21" s="197"/>
      <c r="T21" s="197"/>
      <c r="U21" s="197"/>
      <c r="V21" s="197"/>
      <c r="W21" s="197"/>
      <c r="X21" s="198"/>
      <c r="Y21" s="120" t="s">
        <v>15</v>
      </c>
      <c r="Z21" s="121"/>
      <c r="AA21" s="171"/>
      <c r="AB21" s="684" t="s">
        <v>470</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471</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662"/>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322"/>
      <c r="H26" s="323"/>
      <c r="I26" s="323"/>
      <c r="J26" s="323"/>
      <c r="K26" s="323"/>
      <c r="L26" s="323"/>
      <c r="M26" s="323"/>
      <c r="N26" s="323"/>
      <c r="O26" s="324"/>
      <c r="P26" s="197"/>
      <c r="Q26" s="197"/>
      <c r="R26" s="197"/>
      <c r="S26" s="197"/>
      <c r="T26" s="197"/>
      <c r="U26" s="197"/>
      <c r="V26" s="197"/>
      <c r="W26" s="197"/>
      <c r="X26" s="198"/>
      <c r="Y26" s="120" t="s">
        <v>15</v>
      </c>
      <c r="Z26" s="121"/>
      <c r="AA26" s="171"/>
      <c r="AB26" s="684" t="s">
        <v>470</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468</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662"/>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322"/>
      <c r="H31" s="323"/>
      <c r="I31" s="323"/>
      <c r="J31" s="323"/>
      <c r="K31" s="323"/>
      <c r="L31" s="323"/>
      <c r="M31" s="323"/>
      <c r="N31" s="323"/>
      <c r="O31" s="324"/>
      <c r="P31" s="197"/>
      <c r="Q31" s="197"/>
      <c r="R31" s="197"/>
      <c r="S31" s="197"/>
      <c r="T31" s="197"/>
      <c r="U31" s="197"/>
      <c r="V31" s="197"/>
      <c r="W31" s="197"/>
      <c r="X31" s="198"/>
      <c r="Y31" s="120" t="s">
        <v>15</v>
      </c>
      <c r="Z31" s="121"/>
      <c r="AA31" s="171"/>
      <c r="AB31" s="684" t="s">
        <v>469</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471</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662"/>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322"/>
      <c r="H36" s="323"/>
      <c r="I36" s="323"/>
      <c r="J36" s="323"/>
      <c r="K36" s="323"/>
      <c r="L36" s="323"/>
      <c r="M36" s="323"/>
      <c r="N36" s="323"/>
      <c r="O36" s="324"/>
      <c r="P36" s="197"/>
      <c r="Q36" s="197"/>
      <c r="R36" s="197"/>
      <c r="S36" s="197"/>
      <c r="T36" s="197"/>
      <c r="U36" s="197"/>
      <c r="V36" s="197"/>
      <c r="W36" s="197"/>
      <c r="X36" s="198"/>
      <c r="Y36" s="120" t="s">
        <v>15</v>
      </c>
      <c r="Z36" s="121"/>
      <c r="AA36" s="171"/>
      <c r="AB36" s="684" t="s">
        <v>470</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471</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662"/>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322"/>
      <c r="H41" s="323"/>
      <c r="I41" s="323"/>
      <c r="J41" s="323"/>
      <c r="K41" s="323"/>
      <c r="L41" s="323"/>
      <c r="M41" s="323"/>
      <c r="N41" s="323"/>
      <c r="O41" s="324"/>
      <c r="P41" s="197"/>
      <c r="Q41" s="197"/>
      <c r="R41" s="197"/>
      <c r="S41" s="197"/>
      <c r="T41" s="197"/>
      <c r="U41" s="197"/>
      <c r="V41" s="197"/>
      <c r="W41" s="197"/>
      <c r="X41" s="198"/>
      <c r="Y41" s="120" t="s">
        <v>15</v>
      </c>
      <c r="Z41" s="121"/>
      <c r="AA41" s="171"/>
      <c r="AB41" s="684" t="s">
        <v>470</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471</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662"/>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322"/>
      <c r="H46" s="323"/>
      <c r="I46" s="323"/>
      <c r="J46" s="323"/>
      <c r="K46" s="323"/>
      <c r="L46" s="323"/>
      <c r="M46" s="323"/>
      <c r="N46" s="323"/>
      <c r="O46" s="324"/>
      <c r="P46" s="197"/>
      <c r="Q46" s="197"/>
      <c r="R46" s="197"/>
      <c r="S46" s="197"/>
      <c r="T46" s="197"/>
      <c r="U46" s="197"/>
      <c r="V46" s="197"/>
      <c r="W46" s="197"/>
      <c r="X46" s="198"/>
      <c r="Y46" s="120" t="s">
        <v>15</v>
      </c>
      <c r="Z46" s="121"/>
      <c r="AA46" s="171"/>
      <c r="AB46" s="684" t="s">
        <v>470</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468</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662"/>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322"/>
      <c r="H51" s="323"/>
      <c r="I51" s="323"/>
      <c r="J51" s="323"/>
      <c r="K51" s="323"/>
      <c r="L51" s="323"/>
      <c r="M51" s="323"/>
      <c r="N51" s="323"/>
      <c r="O51" s="324"/>
      <c r="P51" s="197"/>
      <c r="Q51" s="197"/>
      <c r="R51" s="197"/>
      <c r="S51" s="197"/>
      <c r="T51" s="197"/>
      <c r="U51" s="197"/>
      <c r="V51" s="197"/>
      <c r="W51" s="197"/>
      <c r="X51" s="198"/>
      <c r="Y51" s="120" t="s">
        <v>15</v>
      </c>
      <c r="Z51" s="121"/>
      <c r="AA51" s="171"/>
      <c r="AB51" s="693" t="s">
        <v>469</v>
      </c>
      <c r="AC51" s="694"/>
      <c r="AD51" s="694"/>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7" t="s">
        <v>375</v>
      </c>
      <c r="H2" s="388"/>
      <c r="I2" s="388"/>
      <c r="J2" s="388"/>
      <c r="K2" s="388"/>
      <c r="L2" s="388"/>
      <c r="M2" s="388"/>
      <c r="N2" s="388"/>
      <c r="O2" s="388"/>
      <c r="P2" s="388"/>
      <c r="Q2" s="388"/>
      <c r="R2" s="388"/>
      <c r="S2" s="388"/>
      <c r="T2" s="388"/>
      <c r="U2" s="388"/>
      <c r="V2" s="388"/>
      <c r="W2" s="388"/>
      <c r="X2" s="388"/>
      <c r="Y2" s="388"/>
      <c r="Z2" s="388"/>
      <c r="AA2" s="388"/>
      <c r="AB2" s="389"/>
      <c r="AC2" s="387" t="s">
        <v>465</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8"/>
      <c r="B3" s="699"/>
      <c r="C3" s="699"/>
      <c r="D3" s="699"/>
      <c r="E3" s="699"/>
      <c r="F3" s="700"/>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7" t="s">
        <v>376</v>
      </c>
      <c r="H15" s="388"/>
      <c r="I15" s="388"/>
      <c r="J15" s="388"/>
      <c r="K15" s="388"/>
      <c r="L15" s="388"/>
      <c r="M15" s="388"/>
      <c r="N15" s="388"/>
      <c r="O15" s="388"/>
      <c r="P15" s="388"/>
      <c r="Q15" s="388"/>
      <c r="R15" s="388"/>
      <c r="S15" s="388"/>
      <c r="T15" s="388"/>
      <c r="U15" s="388"/>
      <c r="V15" s="388"/>
      <c r="W15" s="388"/>
      <c r="X15" s="388"/>
      <c r="Y15" s="388"/>
      <c r="Z15" s="388"/>
      <c r="AA15" s="388"/>
      <c r="AB15" s="389"/>
      <c r="AC15" s="387" t="s">
        <v>377</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8"/>
      <c r="B16" s="699"/>
      <c r="C16" s="699"/>
      <c r="D16" s="699"/>
      <c r="E16" s="699"/>
      <c r="F16" s="700"/>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7" t="s">
        <v>378</v>
      </c>
      <c r="H28" s="388"/>
      <c r="I28" s="388"/>
      <c r="J28" s="388"/>
      <c r="K28" s="388"/>
      <c r="L28" s="388"/>
      <c r="M28" s="388"/>
      <c r="N28" s="388"/>
      <c r="O28" s="388"/>
      <c r="P28" s="388"/>
      <c r="Q28" s="388"/>
      <c r="R28" s="388"/>
      <c r="S28" s="388"/>
      <c r="T28" s="388"/>
      <c r="U28" s="388"/>
      <c r="V28" s="388"/>
      <c r="W28" s="388"/>
      <c r="X28" s="388"/>
      <c r="Y28" s="388"/>
      <c r="Z28" s="388"/>
      <c r="AA28" s="388"/>
      <c r="AB28" s="389"/>
      <c r="AC28" s="387" t="s">
        <v>379</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8"/>
      <c r="B29" s="699"/>
      <c r="C29" s="699"/>
      <c r="D29" s="699"/>
      <c r="E29" s="699"/>
      <c r="F29" s="700"/>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7" t="s">
        <v>380</v>
      </c>
      <c r="H41" s="388"/>
      <c r="I41" s="388"/>
      <c r="J41" s="388"/>
      <c r="K41" s="388"/>
      <c r="L41" s="388"/>
      <c r="M41" s="388"/>
      <c r="N41" s="388"/>
      <c r="O41" s="388"/>
      <c r="P41" s="388"/>
      <c r="Q41" s="388"/>
      <c r="R41" s="388"/>
      <c r="S41" s="388"/>
      <c r="T41" s="388"/>
      <c r="U41" s="388"/>
      <c r="V41" s="388"/>
      <c r="W41" s="388"/>
      <c r="X41" s="388"/>
      <c r="Y41" s="388"/>
      <c r="Z41" s="388"/>
      <c r="AA41" s="388"/>
      <c r="AB41" s="389"/>
      <c r="AC41" s="387" t="s">
        <v>381</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8"/>
      <c r="B42" s="699"/>
      <c r="C42" s="699"/>
      <c r="D42" s="699"/>
      <c r="E42" s="699"/>
      <c r="F42" s="700"/>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7" t="s">
        <v>382</v>
      </c>
      <c r="H55" s="388"/>
      <c r="I55" s="388"/>
      <c r="J55" s="388"/>
      <c r="K55" s="388"/>
      <c r="L55" s="388"/>
      <c r="M55" s="388"/>
      <c r="N55" s="388"/>
      <c r="O55" s="388"/>
      <c r="P55" s="388"/>
      <c r="Q55" s="388"/>
      <c r="R55" s="388"/>
      <c r="S55" s="388"/>
      <c r="T55" s="388"/>
      <c r="U55" s="388"/>
      <c r="V55" s="388"/>
      <c r="W55" s="388"/>
      <c r="X55" s="388"/>
      <c r="Y55" s="388"/>
      <c r="Z55" s="388"/>
      <c r="AA55" s="388"/>
      <c r="AB55" s="389"/>
      <c r="AC55" s="387" t="s">
        <v>383</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8"/>
      <c r="B56" s="699"/>
      <c r="C56" s="699"/>
      <c r="D56" s="699"/>
      <c r="E56" s="699"/>
      <c r="F56" s="700"/>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7" t="s">
        <v>384</v>
      </c>
      <c r="H68" s="388"/>
      <c r="I68" s="388"/>
      <c r="J68" s="388"/>
      <c r="K68" s="388"/>
      <c r="L68" s="388"/>
      <c r="M68" s="388"/>
      <c r="N68" s="388"/>
      <c r="O68" s="388"/>
      <c r="P68" s="388"/>
      <c r="Q68" s="388"/>
      <c r="R68" s="388"/>
      <c r="S68" s="388"/>
      <c r="T68" s="388"/>
      <c r="U68" s="388"/>
      <c r="V68" s="388"/>
      <c r="W68" s="388"/>
      <c r="X68" s="388"/>
      <c r="Y68" s="388"/>
      <c r="Z68" s="388"/>
      <c r="AA68" s="388"/>
      <c r="AB68" s="389"/>
      <c r="AC68" s="387" t="s">
        <v>385</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8"/>
      <c r="B69" s="699"/>
      <c r="C69" s="699"/>
      <c r="D69" s="699"/>
      <c r="E69" s="699"/>
      <c r="F69" s="700"/>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7" t="s">
        <v>386</v>
      </c>
      <c r="H81" s="388"/>
      <c r="I81" s="388"/>
      <c r="J81" s="388"/>
      <c r="K81" s="388"/>
      <c r="L81" s="388"/>
      <c r="M81" s="388"/>
      <c r="N81" s="388"/>
      <c r="O81" s="388"/>
      <c r="P81" s="388"/>
      <c r="Q81" s="388"/>
      <c r="R81" s="388"/>
      <c r="S81" s="388"/>
      <c r="T81" s="388"/>
      <c r="U81" s="388"/>
      <c r="V81" s="388"/>
      <c r="W81" s="388"/>
      <c r="X81" s="388"/>
      <c r="Y81" s="388"/>
      <c r="Z81" s="388"/>
      <c r="AA81" s="388"/>
      <c r="AB81" s="389"/>
      <c r="AC81" s="387" t="s">
        <v>387</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8"/>
      <c r="B82" s="699"/>
      <c r="C82" s="699"/>
      <c r="D82" s="699"/>
      <c r="E82" s="699"/>
      <c r="F82" s="700"/>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7" t="s">
        <v>388</v>
      </c>
      <c r="H94" s="388"/>
      <c r="I94" s="388"/>
      <c r="J94" s="388"/>
      <c r="K94" s="388"/>
      <c r="L94" s="388"/>
      <c r="M94" s="388"/>
      <c r="N94" s="388"/>
      <c r="O94" s="388"/>
      <c r="P94" s="388"/>
      <c r="Q94" s="388"/>
      <c r="R94" s="388"/>
      <c r="S94" s="388"/>
      <c r="T94" s="388"/>
      <c r="U94" s="388"/>
      <c r="V94" s="388"/>
      <c r="W94" s="388"/>
      <c r="X94" s="388"/>
      <c r="Y94" s="388"/>
      <c r="Z94" s="388"/>
      <c r="AA94" s="388"/>
      <c r="AB94" s="389"/>
      <c r="AC94" s="387" t="s">
        <v>389</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8"/>
      <c r="B95" s="699"/>
      <c r="C95" s="699"/>
      <c r="D95" s="699"/>
      <c r="E95" s="699"/>
      <c r="F95" s="700"/>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7" t="s">
        <v>390</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391</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8"/>
      <c r="B109" s="699"/>
      <c r="C109" s="699"/>
      <c r="D109" s="699"/>
      <c r="E109" s="699"/>
      <c r="F109" s="700"/>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7" t="s">
        <v>412</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392</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8"/>
      <c r="B122" s="699"/>
      <c r="C122" s="699"/>
      <c r="D122" s="699"/>
      <c r="E122" s="699"/>
      <c r="F122" s="700"/>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7" t="s">
        <v>393</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394</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8"/>
      <c r="B135" s="699"/>
      <c r="C135" s="699"/>
      <c r="D135" s="699"/>
      <c r="E135" s="699"/>
      <c r="F135" s="700"/>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7" t="s">
        <v>395</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396</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8"/>
      <c r="B148" s="699"/>
      <c r="C148" s="699"/>
      <c r="D148" s="699"/>
      <c r="E148" s="699"/>
      <c r="F148" s="700"/>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7" t="s">
        <v>397</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398</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8"/>
      <c r="B162" s="699"/>
      <c r="C162" s="699"/>
      <c r="D162" s="699"/>
      <c r="E162" s="699"/>
      <c r="F162" s="700"/>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7" t="s">
        <v>399</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400</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8"/>
      <c r="B175" s="699"/>
      <c r="C175" s="699"/>
      <c r="D175" s="699"/>
      <c r="E175" s="699"/>
      <c r="F175" s="700"/>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7" t="s">
        <v>401</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402</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8"/>
      <c r="B188" s="699"/>
      <c r="C188" s="699"/>
      <c r="D188" s="699"/>
      <c r="E188" s="699"/>
      <c r="F188" s="700"/>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403</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8"/>
      <c r="B201" s="699"/>
      <c r="C201" s="699"/>
      <c r="D201" s="699"/>
      <c r="E201" s="699"/>
      <c r="F201" s="700"/>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7" t="s">
        <v>404</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405</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8"/>
      <c r="B215" s="699"/>
      <c r="C215" s="699"/>
      <c r="D215" s="699"/>
      <c r="E215" s="699"/>
      <c r="F215" s="700"/>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7" t="s">
        <v>406</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407</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8"/>
      <c r="B228" s="699"/>
      <c r="C228" s="699"/>
      <c r="D228" s="699"/>
      <c r="E228" s="699"/>
      <c r="F228" s="700"/>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7" t="s">
        <v>408</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409</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8"/>
      <c r="B241" s="699"/>
      <c r="C241" s="699"/>
      <c r="D241" s="699"/>
      <c r="E241" s="699"/>
      <c r="F241" s="700"/>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7" t="s">
        <v>410</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411</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8"/>
      <c r="B254" s="699"/>
      <c r="C254" s="699"/>
      <c r="D254" s="699"/>
      <c r="E254" s="699"/>
      <c r="F254" s="700"/>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414</v>
      </c>
      <c r="D135" s="118"/>
      <c r="E135" s="118"/>
      <c r="F135" s="118"/>
      <c r="G135" s="118"/>
      <c r="H135" s="118"/>
      <c r="I135" s="118"/>
      <c r="J135" s="118"/>
      <c r="K135" s="118"/>
      <c r="L135" s="118"/>
      <c r="M135" s="118" t="s">
        <v>415</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416</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414</v>
      </c>
      <c r="D168" s="118"/>
      <c r="E168" s="118"/>
      <c r="F168" s="118"/>
      <c r="G168" s="118"/>
      <c r="H168" s="118"/>
      <c r="I168" s="118"/>
      <c r="J168" s="118"/>
      <c r="K168" s="118"/>
      <c r="L168" s="118"/>
      <c r="M168" s="118" t="s">
        <v>415</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416</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414</v>
      </c>
      <c r="D201" s="118"/>
      <c r="E201" s="118"/>
      <c r="F201" s="118"/>
      <c r="G201" s="118"/>
      <c r="H201" s="118"/>
      <c r="I201" s="118"/>
      <c r="J201" s="118"/>
      <c r="K201" s="118"/>
      <c r="L201" s="118"/>
      <c r="M201" s="118" t="s">
        <v>415</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416</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429</v>
      </c>
      <c r="D234" s="118"/>
      <c r="E234" s="118"/>
      <c r="F234" s="118"/>
      <c r="G234" s="118"/>
      <c r="H234" s="118"/>
      <c r="I234" s="118"/>
      <c r="J234" s="118"/>
      <c r="K234" s="118"/>
      <c r="L234" s="118"/>
      <c r="M234" s="118" t="s">
        <v>430</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431</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414</v>
      </c>
      <c r="D267" s="118"/>
      <c r="E267" s="118"/>
      <c r="F267" s="118"/>
      <c r="G267" s="118"/>
      <c r="H267" s="118"/>
      <c r="I267" s="118"/>
      <c r="J267" s="118"/>
      <c r="K267" s="118"/>
      <c r="L267" s="118"/>
      <c r="M267" s="118" t="s">
        <v>415</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416</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414</v>
      </c>
      <c r="D333" s="118"/>
      <c r="E333" s="118"/>
      <c r="F333" s="118"/>
      <c r="G333" s="118"/>
      <c r="H333" s="118"/>
      <c r="I333" s="118"/>
      <c r="J333" s="118"/>
      <c r="K333" s="118"/>
      <c r="L333" s="118"/>
      <c r="M333" s="118" t="s">
        <v>415</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416</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414</v>
      </c>
      <c r="D399" s="118"/>
      <c r="E399" s="118"/>
      <c r="F399" s="118"/>
      <c r="G399" s="118"/>
      <c r="H399" s="118"/>
      <c r="I399" s="118"/>
      <c r="J399" s="118"/>
      <c r="K399" s="118"/>
      <c r="L399" s="118"/>
      <c r="M399" s="118" t="s">
        <v>415</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416</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440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414</v>
      </c>
      <c r="D531" s="118"/>
      <c r="E531" s="118"/>
      <c r="F531" s="118"/>
      <c r="G531" s="118"/>
      <c r="H531" s="118"/>
      <c r="I531" s="118"/>
      <c r="J531" s="118"/>
      <c r="K531" s="118"/>
      <c r="L531" s="118"/>
      <c r="M531" s="118" t="s">
        <v>415</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416</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441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414</v>
      </c>
      <c r="D597" s="118"/>
      <c r="E597" s="118"/>
      <c r="F597" s="118"/>
      <c r="G597" s="118"/>
      <c r="H597" s="118"/>
      <c r="I597" s="118"/>
      <c r="J597" s="118"/>
      <c r="K597" s="118"/>
      <c r="L597" s="118"/>
      <c r="M597" s="118" t="s">
        <v>415</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416</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414</v>
      </c>
      <c r="D663" s="118"/>
      <c r="E663" s="118"/>
      <c r="F663" s="118"/>
      <c r="G663" s="118"/>
      <c r="H663" s="118"/>
      <c r="I663" s="118"/>
      <c r="J663" s="118"/>
      <c r="K663" s="118"/>
      <c r="L663" s="118"/>
      <c r="M663" s="118" t="s">
        <v>415</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416</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414</v>
      </c>
      <c r="D696" s="118"/>
      <c r="E696" s="118"/>
      <c r="F696" s="118"/>
      <c r="G696" s="118"/>
      <c r="H696" s="118"/>
      <c r="I696" s="118"/>
      <c r="J696" s="118"/>
      <c r="K696" s="118"/>
      <c r="L696" s="118"/>
      <c r="M696" s="118" t="s">
        <v>415</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416</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414</v>
      </c>
      <c r="D762" s="118"/>
      <c r="E762" s="118"/>
      <c r="F762" s="118"/>
      <c r="G762" s="118"/>
      <c r="H762" s="118"/>
      <c r="I762" s="118"/>
      <c r="J762" s="118"/>
      <c r="K762" s="118"/>
      <c r="L762" s="118"/>
      <c r="M762" s="118" t="s">
        <v>415</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416</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414</v>
      </c>
      <c r="D861" s="118"/>
      <c r="E861" s="118"/>
      <c r="F861" s="118"/>
      <c r="G861" s="118"/>
      <c r="H861" s="118"/>
      <c r="I861" s="118"/>
      <c r="J861" s="118"/>
      <c r="K861" s="118"/>
      <c r="L861" s="118"/>
      <c r="M861" s="118" t="s">
        <v>415</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416</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450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414</v>
      </c>
      <c r="D894" s="118"/>
      <c r="E894" s="118"/>
      <c r="F894" s="118"/>
      <c r="G894" s="118"/>
      <c r="H894" s="118"/>
      <c r="I894" s="118"/>
      <c r="J894" s="118"/>
      <c r="K894" s="118"/>
      <c r="L894" s="118"/>
      <c r="M894" s="118" t="s">
        <v>415</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416</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451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454</v>
      </c>
      <c r="D1026" s="118"/>
      <c r="E1026" s="118"/>
      <c r="F1026" s="118"/>
      <c r="G1026" s="118"/>
      <c r="H1026" s="118"/>
      <c r="I1026" s="118"/>
      <c r="J1026" s="118"/>
      <c r="K1026" s="118"/>
      <c r="L1026" s="118"/>
      <c r="M1026" s="118" t="s">
        <v>455</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456</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414</v>
      </c>
      <c r="D1092" s="118"/>
      <c r="E1092" s="118"/>
      <c r="F1092" s="118"/>
      <c r="G1092" s="118"/>
      <c r="H1092" s="118"/>
      <c r="I1092" s="118"/>
      <c r="J1092" s="118"/>
      <c r="K1092" s="118"/>
      <c r="L1092" s="118"/>
      <c r="M1092" s="118" t="s">
        <v>415</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416</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460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414</v>
      </c>
      <c r="D1158" s="118"/>
      <c r="E1158" s="118"/>
      <c r="F1158" s="118"/>
      <c r="G1158" s="118"/>
      <c r="H1158" s="118"/>
      <c r="I1158" s="118"/>
      <c r="J1158" s="118"/>
      <c r="K1158" s="118"/>
      <c r="L1158" s="118"/>
      <c r="M1158" s="118" t="s">
        <v>415</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416</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461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2015-07-01T08:24:27Z</cp:lastPrinted>
  <dcterms:created xsi:type="dcterms:W3CDTF">2012-03-13T00:50:25Z</dcterms:created>
  <dcterms:modified xsi:type="dcterms:W3CDTF">2015-07-21T09:04:42Z</dcterms:modified>
</cp:coreProperties>
</file>