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720"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<sst xmlns="http://schemas.openxmlformats.org/spreadsheetml/2006/main" count="1289" uniqueCount="505">
  <si>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</si>
  <si>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</si>
  <si>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</si>
  <si>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</si>
  <si>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</si>
  <si>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</si>
  <si>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</si>
  <si>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</si>
  <si>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</si>
  <si>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</si>
  <si>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</si>
  <si>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</si>
  <si>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</si>
  <si>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</si>
  <si>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</si>
  <si>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</si>
  <si>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</si>
  <si>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</si>
  <si>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</si>
  <si>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</si>
  <si>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</si>
  <si>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</si>
  <si>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</si>
  <si>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</si>
  <si>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</si>
  <si>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</si>
  <si>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</si>
  <si>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</si>
  <si>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</si>
  <si>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</si>
  <si>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</si>
  <si>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</si>
  <si>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</si>
  <si>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</si>
  <si>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</si>
  <si>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</si>
  <si>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</si>
  <si>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</si>
  <si>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</si>
  <si>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</si>
  <si>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</si>
  <si>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</si>
  <si>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</si>
  <si>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</si>
  <si>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</si>
  <si>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</si>
  <si>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</si>
  <si>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</si>
  <si>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</si>
  <si>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</si>
  <si>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</si>
  <si>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</si>
  <si>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</si>
  <si>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</si>
  <si>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</si>
  <si>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</si>
  <si>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</si>
  <si>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</si>
  <si>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</si>
  <si>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</si>
  <si>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</si>
  <si>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</si>
  <si>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</si>
  <si>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</si>
  <si>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</si>
  <si>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</si>
  <si>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</si>
  <si>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</si>
  <si>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</si>
  <si>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</si>
  <si>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</si>
  <si>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</si>
  <si>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</si>
  <si>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</si>
  <si>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</si>
  <si>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</si>
  <si>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</si>
  <si>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</si>
  <si>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</si>
  <si>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</si>
  <si>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</si>
  <si>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</si>
  <si>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</si>
  <si>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</si>
  <si>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</si>
  <si>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</si>
  <si>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</si>
  <si>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</si>
  <si>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</si>
  <si>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</si>
  <si>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</si>
  <si>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</si>
  <si>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</si>
  <si>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</si>
  <si>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</si>
  <si>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</si>
  <si>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</si>
  <si>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</si>
  <si>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</si>
  <si>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</si>
  <si>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</si>
  <si>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</si>
  <si>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</si>
  <si>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</si>
  <si>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</si>
  <si>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</si>
  <si>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</si>
  <si>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</si>
  <si>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</si>
  <si>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</si>
  <si>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</si>
  <si>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</si>
  <si>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</si>
  <si>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</si>
  <si>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</si>
  <si>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</si>
  <si>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</si>
  <si>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</si>
  <si>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</si>
  <si>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</si>
  <si>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</si>
  <si>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</si>
  <si>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</si>
  <si>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</si>
  <si>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</si>
  <si>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</si>
  <si>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</si>
  <si>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</si>
  <si>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</si>
  <si>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</si>
  <si>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</si>
  <si>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</si>
  <si>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</si>
  <si>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</si>
  <si>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</si>
  <si>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</si>
  <si>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</si>
  <si>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</si>
  <si>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</si>
  <si>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</si>
  <si>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</si>
  <si>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</si>
  <si>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</si>
  <si>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</si>
  <si>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</si>
  <si>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</si>
  <si>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</si>
  <si>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</si>
  <si>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</si>
  <si>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</si>
  <si>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</si>
  <si>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</si>
  <si>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</si>
  <si>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</si>
  <si>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</si>
  <si>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</si>
  <si>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</si>
  <si>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</si>
  <si>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</si>
  <si>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</si>
  <si>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</si>
  <si>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</si>
  <si>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</si>
  <si>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</si>
  <si>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</si>
  <si>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</si>
  <si>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</si>
  <si>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</si>
  <si>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</si>
  <si>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</si>
  <si>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</si>
  <si>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</si>
  <si>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</si>
  <si>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</si>
  <si>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</si>
  <si>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</si>
  <si>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</si>
  <si>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</si>
  <si>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</si>
  <si>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</si>
  <si>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</si>
  <si>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</si>
  <si>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</si>
  <si>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</si>
  <si>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</si>
  <si>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</si>
  <si>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</si>
  <si>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</si>
  <si>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</si>
  <si>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</si>
  <si>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</si>
  <si>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</si>
  <si>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</si>
  <si>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</si>
  <si>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</si>
  <si>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</si>
  <si>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</si>
  <si>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</si>
  <si>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</si>
  <si>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</si>
  <si>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</si>
  <si>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</si>
  <si>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</si>
  <si>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</si>
  <si>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</si>
  <si>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</si>
  <si>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</si>
  <si>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</si>
  <si>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</si>
  <si>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</si>
  <si>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</si>
  <si>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</si>
  <si>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</si>
  <si>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</si>
  <si>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</si>
  <si>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</si>
  <si>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</si>
  <si>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</si>
  <si>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</si>
  <si>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</si>
  <si>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</si>
  <si>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</si>
  <si>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</si>
  <si>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</si>
  <si>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</si>
  <si>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</si>
  <si>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</si>
  <si>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</si>
  <si>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</si>
  <si>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</si>
  <si>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</si>
  <si>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</si>
  <si>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</si>
  <si>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</si>
  <si>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</si>
  <si>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</si>
  <si>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</si>
  <si>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</si>
  <si>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</si>
  <si>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</si>
  <si>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</si>
  <si>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</si>
  <si>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</si>
  <si>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</si>
  <si>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</si>
  <si>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</si>
  <si>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</si>
  <si>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</si>
  <si>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</si>
  <si>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</si>
  <si>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</si>
  <si>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</si>
  <si>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</si>
  <si>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</si>
  <si>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</si>
  <si>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</si>
  <si>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</si>
  <si>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</si>
  <si>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</si>
  <si>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</si>
  <si>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</si>
  <si>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</si>
  <si>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</si>
  <si>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</si>
  <si>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</si>
  <si>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</si>
  <si>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</si>
  <si>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</si>
  <si>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</si>
  <si>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</si>
  <si>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</si>
  <si>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</si>
  <si>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</si>
  <si>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</si>
  <si>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</si>
  <si>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</si>
  <si>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</si>
  <si>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</si>
  <si>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</si>
  <si>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</si>
  <si>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</si>
  <si>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</si>
  <si>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</si>
  <si>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</si>
  <si>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</si>
  <si>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</si>
  <si>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</si>
  <si>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</si>
  <si>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</si>
  <si>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</si>
  <si>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</si>
  <si>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</si>
  <si>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</si>
  <si>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</si>
  <si>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</si>
  <si>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</si>
  <si>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</si>
  <si>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</si>
  <si>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</si>
  <si>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</si>
  <si>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</si>
  <si>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</si>
  <si>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</si>
  <si>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</si>
  <si>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</si>
  <si>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</si>
  <si>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</si>
  <si>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</si>
  <si>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</si>
  <si>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</si>
  <si>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</si>
  <si>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</si>
  <si>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</si>
  <si>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</si>
  <si>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</si>
  <si>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</si>
  <si>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</si>
  <si>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</si>
  <si>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</si>
  <si>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</si>
  <si>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</si>
  <si>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</si>
  <si>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</si>
  <si>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</si>
  <si>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</si>
  <si>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</si>
  <si>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</si>
  <si>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</si>
  <si>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</si>
  <si>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</si>
  <si>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</si>
  <si>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</si>
  <si>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</si>
  <si>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</si>
  <si>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</si>
  <si>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</si>
  <si>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</si>
  <si>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</si>
  <si>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</si>
  <si>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</si>
  <si>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</si>
  <si>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</si>
  <si>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</si>
  <si>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</si>
  <si>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</si>
  <si>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</si>
  <si>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</si>
  <si>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</si>
  <si>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</si>
  <si>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</si>
  <si>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</si>
  <si>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</si>
  <si>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</si>
  <si>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</si>
  <si>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</si>
  <si>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</si>
  <si>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</si>
  <si>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</si>
  <si>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</si>
  <si>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</si>
  <si>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</si>
  <si>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</si>
  <si>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</si>
  <si>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</si>
  <si>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</si>
  <si>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</si>
  <si>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</si>
  <si>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</si>
  <si>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</si>
  <si>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</si>
  <si>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</si>
  <si>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</si>
  <si>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</si>
  <si>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</si>
  <si>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</si>
  <si>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</si>
  <si>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</si>
  <si>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</si>
  <si>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</si>
  <si>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</si>
  <si>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</si>
  <si>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</si>
  <si>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</si>
  <si>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</si>
  <si>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</si>
  <si>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</si>
  <si>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</si>
  <si>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</si>
  <si>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</si>
  <si>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</si>
  <si>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</si>
  <si>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</si>
  <si>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</si>
  <si>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</si>
  <si>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</si>
  <si>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</si>
  <si>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</si>
  <si>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</si>
  <si>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</si>
  <si>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</si>
  <si>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</si>
  <si>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</si>
  <si>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</si>
  <si>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</si>
  <si>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</si>
  <si>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</si>
  <si>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</si>
  <si>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</si>
  <si>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</si>
  <si>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</si>
  <si>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</si>
  <si>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</si>
  <si>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</si>
  <si>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</si>
  <si>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</si>
  <si>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</si>
  <si>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</si>
  <si>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</si>
  <si>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</si>
  <si>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</si>
  <si>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</si>
  <si>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</si>
  <si>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</si>
  <si>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</si>
  <si>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</si>
  <si>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</si>
  <si>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</si>
  <si>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</si>
  <si>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</si>
  <si>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</si>
  <si>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</si>
  <si>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</si>
  <si>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</si>
  <si>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</si>
  <si>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</si>
  <si>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</si>
  <si>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</si>
  <si>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</si>
  <si>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</si>
  <si>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</si>
  <si>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</si>
  <si>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</si>
  <si>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</si>
  <si>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</si>
  <si>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</si>
  <si>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</si>
  <si>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</si>
  <si>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</si>
  <si>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</si>
  <si>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</si>
  <si>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</si>
  <si>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</si>
  <si>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</si>
  <si>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</si>
  <si>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</si>
  <si>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</si>
  <si>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</si>
  <si>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</si>
  <si>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</si>
  <si>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</si>
  <si>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</si>
  <si>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</si>
  <si>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</si>
  <si>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</si>
  <si>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</si>
  <si>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</si>
  <si>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</si>
  <si>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</si>
  <si>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</si>
  <si>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</si>
  <si>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</si>
  <si>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</si>
  <si>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</si>
  <si>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経済協力開発機構（ＯＥＣＤ）分担金</t>
    <rPh sb="0" eb="2">
      <t>ケイザイ</t>
    </rPh>
    <rPh sb="2" eb="4">
      <t>キョウリョク</t>
    </rPh>
    <rPh sb="4" eb="6">
      <t>カイハツ</t>
    </rPh>
    <rPh sb="6" eb="8">
      <t>キコウ</t>
    </rPh>
    <rPh sb="14" eb="17">
      <t>ブンタンキン</t>
    </rPh>
    <phoneticPr fontId="5"/>
  </si>
  <si>
    <t>経済局</t>
    <rPh sb="0" eb="3">
      <t>ケイザイキョク</t>
    </rPh>
    <phoneticPr fontId="5"/>
  </si>
  <si>
    <t>経済協力開発機構室</t>
    <rPh sb="0" eb="2">
      <t>ケイザイ</t>
    </rPh>
    <rPh sb="2" eb="4">
      <t>キョウリョク</t>
    </rPh>
    <rPh sb="4" eb="6">
      <t>カイハツ</t>
    </rPh>
    <rPh sb="6" eb="8">
      <t>キコウ</t>
    </rPh>
    <rPh sb="8" eb="9">
      <t>シツ</t>
    </rPh>
    <phoneticPr fontId="5"/>
  </si>
  <si>
    <t>室長　高橋　誠一郎</t>
    <rPh sb="0" eb="2">
      <t>シツチョウ</t>
    </rPh>
    <rPh sb="3" eb="5">
      <t>タカハシ</t>
    </rPh>
    <rPh sb="6" eb="9">
      <t>セイイチロウ</t>
    </rPh>
    <phoneticPr fontId="5"/>
  </si>
  <si>
    <t>ＯＥＣＤ（経済協力開発機構）は、マーシャル・プランの受入機関であったＯＥＥＣ（欧州経済協力機構）を発展的に改組して１９６１年９月に発足した。当初、英国、仏、独等の旧ＯＥＥＣ加盟１８ヵ国に米国とカナダを加えた２０ヵ国で発足したが、６４年に日本、その後更に加盟国が増加し、平成２６年３月末日時点では３４ヵ国となっている。
ＯＥＣＤは、（１）高度な経済成長の持続的達成、（２）開発途上国に対する援助、（３）世界貿易の拡大の三大目標を掲げ、マクロ経済、貿易、投資、環境、科学技術、労働、社会政策、開発途上国援助等の極めて広範な分野にわたる加盟国間の情報・ノウハウの交換、分析・政策提言、共同研究等の協力を行っている。また、非加盟国・地域との協力を強化することが必須との観点より、加盟候補国のロシアの他、中国、インド、インドネシア、ブラジル、南アの関与強化国、東南アジア等との様々な協力も行っている。</t>
    <phoneticPr fontId="5"/>
  </si>
  <si>
    <t>○</t>
  </si>
  <si>
    <t>外務省設置法第４条第１項ロ及び同第３項</t>
    <rPh sb="0" eb="3">
      <t>ガイムショウ</t>
    </rPh>
    <rPh sb="3" eb="6">
      <t>セッチホウ</t>
    </rPh>
    <rPh sb="6" eb="7">
      <t>ダイ</t>
    </rPh>
    <rPh sb="8" eb="9">
      <t>ジョウ</t>
    </rPh>
    <rPh sb="9" eb="10">
      <t>ダイ</t>
    </rPh>
    <rPh sb="11" eb="12">
      <t>コウ</t>
    </rPh>
    <rPh sb="13" eb="14">
      <t>オヨ</t>
    </rPh>
    <rPh sb="15" eb="16">
      <t>ドウ</t>
    </rPh>
    <rPh sb="16" eb="17">
      <t>ダイ</t>
    </rPh>
    <rPh sb="18" eb="19">
      <t>コウ</t>
    </rPh>
    <phoneticPr fontId="5"/>
  </si>
  <si>
    <t>ＯＥＣＤが様々な分野において統計その他の資料の収集・分析、加盟国間の相互審査、ルール作り等を行うとともに、これらの知見を国際社会に発信し、貢献している。我が国としてＯＥＣＤの会合に積極的に参加し、発信する。</t>
    <phoneticPr fontId="5"/>
  </si>
  <si>
    <t>具体的数値として，出版ﾚﾎﾟｰﾄ数を計上</t>
    <rPh sb="9" eb="11">
      <t>シュッパン</t>
    </rPh>
    <phoneticPr fontId="5"/>
  </si>
  <si>
    <t>出版ﾚﾎﾟｰﾄ数</t>
    <phoneticPr fontId="5"/>
  </si>
  <si>
    <t>※1</t>
    <phoneticPr fontId="5"/>
  </si>
  <si>
    <t>OECDには３０以上の委員会が設置されており、ほぼ毎日会議が開催され、様々な文書が作成されている。各委員会等の会議開催実績（ＯＥＣＤデータベース調べ）は右欄のとおり。　※1　単位は，OECD本部での会議開催数（但し暦年）</t>
    <rPh sb="87" eb="89">
      <t>タンイ</t>
    </rPh>
    <rPh sb="95" eb="97">
      <t>ホンブ</t>
    </rPh>
    <rPh sb="99" eb="101">
      <t>カイギ</t>
    </rPh>
    <rPh sb="101" eb="103">
      <t>カイサイ</t>
    </rPh>
    <rPh sb="103" eb="104">
      <t>スウ</t>
    </rPh>
    <rPh sb="105" eb="106">
      <t>タダ</t>
    </rPh>
    <rPh sb="107" eb="109">
      <t>レキネン</t>
    </rPh>
    <phoneticPr fontId="5"/>
  </si>
  <si>
    <t>※1</t>
    <phoneticPr fontId="5"/>
  </si>
  <si>
    <t>1会議</t>
    <rPh sb="1" eb="3">
      <t>カイギ</t>
    </rPh>
    <phoneticPr fontId="5"/>
  </si>
  <si>
    <t>‐</t>
  </si>
  <si>
    <t>ＯＥＣＤ設立条約に基づき、加盟国の義務を果たすとともに、加盟国としてＯＥＣＤにおける諸活動へ最大限の貢献を行うことで経済、社会政策・制度の調整・改善など、我が国の政策のためにＯＥＣＤを活用することができた。</t>
    <phoneticPr fontId="5"/>
  </si>
  <si>
    <t>同上</t>
    <rPh sb="0" eb="2">
      <t>ドウジョウ</t>
    </rPh>
    <phoneticPr fontId="5"/>
  </si>
  <si>
    <t>世界最大の経済シンクタンクとして、他の国際機関では代替できない事業について､ＯＥＣＤが有する専門性を活用し、真に必要な事業に拠出を行ってきている。加盟国の分担率については､過去３年間の国民総生産（ＧＮＰ）を元に算出している他、2008年の財政改革では、2018年までにパートＩ本体部分の予算の30％について経済力に関わらず，加盟国の均等負担とすることに合意するなど，第２の拠出国である我が国の負担を軽減するために尽力。なお、実施済みの事業については、外部監査官による監査を実施している。</t>
    <phoneticPr fontId="5"/>
  </si>
  <si>
    <t>分担金を適切に支出し，OECDの経済・社会分野の活動に積極的に貢献すると共に，OECDの成果を我が国の政策に活用されるよう努めている。</t>
    <phoneticPr fontId="5"/>
  </si>
  <si>
    <t>分担金</t>
    <rPh sb="0" eb="3">
      <t>ブンタンキン</t>
    </rPh>
    <phoneticPr fontId="5"/>
  </si>
  <si>
    <t>経済協力開発機構分担金</t>
    <rPh sb="0" eb="2">
      <t>ケイザイ</t>
    </rPh>
    <rPh sb="2" eb="4">
      <t>キョウリョク</t>
    </rPh>
    <rPh sb="4" eb="6">
      <t>カイハツ</t>
    </rPh>
    <rPh sb="6" eb="8">
      <t>キコウ</t>
    </rPh>
    <rPh sb="8" eb="11">
      <t>ブンタンキン</t>
    </rPh>
    <phoneticPr fontId="5"/>
  </si>
  <si>
    <t>経済協力開発機構</t>
    <rPh sb="0" eb="2">
      <t>ケイザイ</t>
    </rPh>
    <rPh sb="2" eb="4">
      <t>キョウリョク</t>
    </rPh>
    <rPh sb="4" eb="6">
      <t>カイハツ</t>
    </rPh>
    <rPh sb="6" eb="8">
      <t>キコウ</t>
    </rPh>
    <phoneticPr fontId="5"/>
  </si>
  <si>
    <t>-</t>
    <phoneticPr fontId="5"/>
  </si>
  <si>
    <t>円／１会議　　　　　　　　　　　　　　</t>
    <rPh sb="0" eb="1">
      <t>エン</t>
    </rPh>
    <rPh sb="3" eb="5">
      <t>カイギ</t>
    </rPh>
    <phoneticPr fontId="5"/>
  </si>
  <si>
    <t>　　　/</t>
    <phoneticPr fontId="5"/>
  </si>
  <si>
    <t>分担金/会議数</t>
    <rPh sb="0" eb="3">
      <t>ブンタンキン</t>
    </rPh>
    <rPh sb="4" eb="6">
      <t>カイギ</t>
    </rPh>
    <rPh sb="6" eb="7">
      <t>スウ</t>
    </rPh>
    <phoneticPr fontId="5"/>
  </si>
  <si>
    <t>分担金/会議数</t>
    <rPh sb="0" eb="2">
      <t>ブンタン</t>
    </rPh>
    <rPh sb="2" eb="3">
      <t>キン</t>
    </rPh>
    <rPh sb="4" eb="6">
      <t>カイギ</t>
    </rPh>
    <rPh sb="6" eb="7">
      <t>スウ</t>
    </rPh>
    <phoneticPr fontId="5"/>
  </si>
  <si>
    <t>加盟国の義務として分担金を拠出することにより、ＯＥＣＤの諸活動が行われ、それらが結果として我が国の政策決定の際の参考になる等、有意義な結果を得ている。日本・アジアの地域拠点である東京センターも活用。</t>
    <phoneticPr fontId="5"/>
  </si>
  <si>
    <t>OECD予算がより有効に活用されるよう働きかけていくとともに、OECDの活動成果を我が国の政策に活用されるよう努める。</t>
    <phoneticPr fontId="5"/>
  </si>
  <si>
    <t>我が国は、１９６４年の加盟以来、ＯＥＣＤの様々な活動に貢献するとともに、これらから多くの知見を得、我が国自身の経済・社会システムの改善に役立ててきている。また、ＯＥＣＤの議論、協議の場は、国際社会におけるルール作り、先進国標準作りにおいて、我が国の立場を反映させる絶好の機会ともなっている。このような状況から、本事業は，ＯＥＣＤの活動に積極的に参加していくことを目的としている。ＯＥＣＤ分担金の支払いは加盟国の義務であり、我が国がＯＥＣＤにおける発言力を確保するためにも必要である。</t>
    <rPh sb="155" eb="156">
      <t>ホン</t>
    </rPh>
    <rPh sb="156" eb="158">
      <t>ジギョウ</t>
    </rPh>
    <phoneticPr fontId="5"/>
  </si>
  <si>
    <t>経済協力開発機構設立条約</t>
    <rPh sb="8" eb="10">
      <t>セツリツ</t>
    </rPh>
    <phoneticPr fontId="5"/>
  </si>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</sst>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9">
    <cellStyle name="パーセント 2" xfId="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22411</xdr:colOff>
      <xdr:row>140</xdr:row>
      <xdr:rowOff>89648</xdr:rowOff>
    </xdr:from>
    <xdr:to>
      <xdr:col>32</xdr:col>
      <xdr:colOff>145115</xdr:colOff>
      <xdr:row>141</xdr:row>
      <xdr:rowOff>266141</xdr:rowOff>
    </xdr:to>
    <xdr:sp macro="" textlink="">
      <xdr:nvSpPr>
        <xdr:cNvPr id="6" name="正方形/長方形 5"/>
        <xdr:cNvSpPr/>
      </xdr:nvSpPr>
      <xdr:spPr>
        <a:xfrm>
          <a:off x="3787587" y="36385501"/>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4,979</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22413</xdr:colOff>
      <xdr:row>145</xdr:row>
      <xdr:rowOff>336176</xdr:rowOff>
    </xdr:from>
    <xdr:to>
      <xdr:col>32</xdr:col>
      <xdr:colOff>164167</xdr:colOff>
      <xdr:row>147</xdr:row>
      <xdr:rowOff>231402</xdr:rowOff>
    </xdr:to>
    <xdr:sp macro="" textlink="">
      <xdr:nvSpPr>
        <xdr:cNvPr id="7" name="正方形/長方形 6"/>
        <xdr:cNvSpPr/>
      </xdr:nvSpPr>
      <xdr:spPr>
        <a:xfrm>
          <a:off x="3787589" y="38368941"/>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経済協力開発機構</a:t>
          </a:r>
          <a:endParaRPr kumimoji="1" lang="en-US" altLang="ja-JP" sz="1100"/>
        </a:p>
        <a:p>
          <a:pPr algn="ctr"/>
          <a:r>
            <a:rPr kumimoji="1" lang="en-US" altLang="ja-JP" sz="1100"/>
            <a:t>4,979</a:t>
          </a:r>
          <a:r>
            <a:rPr kumimoji="1" lang="ja-JP" altLang="en-US" sz="1100"/>
            <a:t>百万円</a:t>
          </a:r>
          <a:endParaRPr kumimoji="1" lang="en-US" altLang="ja-JP" sz="1100"/>
        </a:p>
      </xdr:txBody>
    </xdr:sp>
    <xdr:clientData/>
  </xdr:twoCellAnchor>
  <xdr:twoCellAnchor>
    <xdr:from>
      <xdr:col>22</xdr:col>
      <xdr:colOff>89647</xdr:colOff>
      <xdr:row>142</xdr:row>
      <xdr:rowOff>246529</xdr:rowOff>
    </xdr:from>
    <xdr:to>
      <xdr:col>22</xdr:col>
      <xdr:colOff>89648</xdr:colOff>
      <xdr:row>144</xdr:row>
      <xdr:rowOff>324476</xdr:rowOff>
    </xdr:to>
    <xdr:cxnSp macro="">
      <xdr:nvCxnSpPr>
        <xdr:cNvPr id="9" name="直線矢印コネクタ 8"/>
        <xdr:cNvCxnSpPr/>
      </xdr:nvCxnSpPr>
      <xdr:spPr>
        <a:xfrm rot="16200000" flipV="1">
          <a:off x="3647763" y="37623502"/>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11206</xdr:colOff>
      <xdr:row>144</xdr:row>
      <xdr:rowOff>11206</xdr:rowOff>
    </xdr:from>
    <xdr:ext cx="714375" cy="275717"/>
    <xdr:sp macro="" textlink="">
      <xdr:nvSpPr>
        <xdr:cNvPr id="10" name="テキスト ボックス 9"/>
        <xdr:cNvSpPr txBox="1"/>
      </xdr:nvSpPr>
      <xdr:spPr>
        <a:xfrm>
          <a:off x="4134971" y="37696588"/>
          <a:ext cx="7143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①請求</a:t>
          </a:r>
          <a:endParaRPr kumimoji="1" lang="en-US" altLang="ja-JP" sz="1100"/>
        </a:p>
      </xdr:txBody>
    </xdr:sp>
    <xdr:clientData/>
  </xdr:oneCellAnchor>
  <xdr:twoCellAnchor>
    <xdr:from>
      <xdr:col>27</xdr:col>
      <xdr:colOff>78441</xdr:colOff>
      <xdr:row>142</xdr:row>
      <xdr:rowOff>257735</xdr:rowOff>
    </xdr:from>
    <xdr:to>
      <xdr:col>27</xdr:col>
      <xdr:colOff>78442</xdr:colOff>
      <xdr:row>144</xdr:row>
      <xdr:rowOff>335682</xdr:rowOff>
    </xdr:to>
    <xdr:cxnSp macro="">
      <xdr:nvCxnSpPr>
        <xdr:cNvPr id="12" name="直線矢印コネクタ 11"/>
        <xdr:cNvCxnSpPr/>
      </xdr:nvCxnSpPr>
      <xdr:spPr>
        <a:xfrm rot="5400000">
          <a:off x="4533027" y="37634708"/>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67235</xdr:colOff>
      <xdr:row>144</xdr:row>
      <xdr:rowOff>1</xdr:rowOff>
    </xdr:from>
    <xdr:ext cx="607859" cy="275717"/>
    <xdr:sp macro="" textlink="">
      <xdr:nvSpPr>
        <xdr:cNvPr id="13" name="テキスト ボックス 12"/>
        <xdr:cNvSpPr txBox="1"/>
      </xdr:nvSpPr>
      <xdr:spPr>
        <a:xfrm>
          <a:off x="5087470" y="3768538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5" t="s">
        <v>467</v>
      </c>
      <c r="AR2" s="685"/>
      <c r="AS2" s="68" t="str">
        <f>IF(OR(AQ2="　", AQ2=""), "", "-")</f>
        <v/>
      </c>
      <c r="AT2" s="686">
        <v>179</v>
      </c>
      <c r="AU2" s="686"/>
      <c r="AV2" s="69" t="str">
        <f>IF(AW2="", "", "-")</f>
        <v/>
      </c>
      <c r="AW2" s="687"/>
      <c r="AX2" s="687"/>
    </row>
    <row r="3" spans="1:50" ht="21.2"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472</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473</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474</v>
      </c>
      <c r="AF4" s="443"/>
      <c r="AG4" s="443"/>
      <c r="AH4" s="443"/>
      <c r="AI4" s="443"/>
      <c r="AJ4" s="443"/>
      <c r="AK4" s="443"/>
      <c r="AL4" s="443"/>
      <c r="AM4" s="443"/>
      <c r="AN4" s="443"/>
      <c r="AO4" s="443"/>
      <c r="AP4" s="444"/>
      <c r="AQ4" s="445" t="s">
        <v>2</v>
      </c>
      <c r="AR4" s="440"/>
      <c r="AS4" s="440"/>
      <c r="AT4" s="440"/>
      <c r="AU4" s="440"/>
      <c r="AV4" s="440"/>
      <c r="AW4" s="440"/>
      <c r="AX4" s="446"/>
    </row>
    <row r="5" spans="1:50" ht="30.2" customHeight="1" x14ac:dyDescent="0.15">
      <c r="A5" s="447" t="s">
        <v>93</v>
      </c>
      <c r="B5" s="448"/>
      <c r="C5" s="448"/>
      <c r="D5" s="448"/>
      <c r="E5" s="448"/>
      <c r="F5" s="449"/>
      <c r="G5" s="660" t="s">
        <v>165</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475</v>
      </c>
      <c r="AF5" s="458"/>
      <c r="AG5" s="458"/>
      <c r="AH5" s="458"/>
      <c r="AI5" s="458"/>
      <c r="AJ5" s="458"/>
      <c r="AK5" s="458"/>
      <c r="AL5" s="458"/>
      <c r="AM5" s="458"/>
      <c r="AN5" s="458"/>
      <c r="AO5" s="458"/>
      <c r="AP5" s="459"/>
      <c r="AQ5" s="460" t="s">
        <v>476</v>
      </c>
      <c r="AR5" s="461"/>
      <c r="AS5" s="461"/>
      <c r="AT5" s="461"/>
      <c r="AU5" s="461"/>
      <c r="AV5" s="461"/>
      <c r="AW5" s="461"/>
      <c r="AX5" s="462"/>
    </row>
    <row r="6" spans="1:50" ht="39.200000000000003"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504</v>
      </c>
      <c r="AF6" s="472"/>
      <c r="AG6" s="472"/>
      <c r="AH6" s="472"/>
      <c r="AI6" s="472"/>
      <c r="AJ6" s="472"/>
      <c r="AK6" s="472"/>
      <c r="AL6" s="472"/>
      <c r="AM6" s="472"/>
      <c r="AN6" s="472"/>
      <c r="AO6" s="472"/>
      <c r="AP6" s="472"/>
      <c r="AQ6" s="473"/>
      <c r="AR6" s="473"/>
      <c r="AS6" s="473"/>
      <c r="AT6" s="473"/>
      <c r="AU6" s="473"/>
      <c r="AV6" s="473"/>
      <c r="AW6" s="473"/>
      <c r="AX6" s="474"/>
    </row>
    <row r="7" spans="1:50" ht="49.7" customHeight="1" x14ac:dyDescent="0.15">
      <c r="A7" s="489" t="s">
        <v>25</v>
      </c>
      <c r="B7" s="490"/>
      <c r="C7" s="490"/>
      <c r="D7" s="490"/>
      <c r="E7" s="490"/>
      <c r="F7" s="490"/>
      <c r="G7" s="491" t="s">
        <v>479</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503</v>
      </c>
      <c r="AF7" s="496"/>
      <c r="AG7" s="496"/>
      <c r="AH7" s="496"/>
      <c r="AI7" s="496"/>
      <c r="AJ7" s="496"/>
      <c r="AK7" s="496"/>
      <c r="AL7" s="496"/>
      <c r="AM7" s="496"/>
      <c r="AN7" s="496"/>
      <c r="AO7" s="496"/>
      <c r="AP7" s="496"/>
      <c r="AQ7" s="496"/>
      <c r="AR7" s="496"/>
      <c r="AS7" s="496"/>
      <c r="AT7" s="496"/>
      <c r="AU7" s="496"/>
      <c r="AV7" s="496"/>
      <c r="AW7" s="496"/>
      <c r="AX7" s="497"/>
    </row>
    <row r="8" spans="1:50" ht="96.75" customHeight="1" x14ac:dyDescent="0.15">
      <c r="A8" s="641" t="s">
        <v>308</v>
      </c>
      <c r="B8" s="642"/>
      <c r="C8" s="642"/>
      <c r="D8" s="642"/>
      <c r="E8" s="642"/>
      <c r="F8" s="643"/>
      <c r="G8" s="638" t="str">
        <f>入力規則等!A26</f>
        <v>医療分野の研究開発関連、科学技術・イノベーション、観光立国、交通安全対策、高齢社会対策、国土強靭化、子ども・若者育成支援、少子化社会対策、男女共同参画、地球温暖化対策、ＩＴ戦略、女性活躍、知的財産、地方創生、ＯＤＡ</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経済協力</v>
      </c>
      <c r="AF8" s="518"/>
      <c r="AG8" s="518"/>
      <c r="AH8" s="518"/>
      <c r="AI8" s="518"/>
      <c r="AJ8" s="518"/>
      <c r="AK8" s="518"/>
      <c r="AL8" s="518"/>
      <c r="AM8" s="518"/>
      <c r="AN8" s="518"/>
      <c r="AO8" s="518"/>
      <c r="AP8" s="518"/>
      <c r="AQ8" s="518"/>
      <c r="AR8" s="518"/>
      <c r="AS8" s="518"/>
      <c r="AT8" s="518"/>
      <c r="AU8" s="518"/>
      <c r="AV8" s="518"/>
      <c r="AW8" s="518"/>
      <c r="AX8" s="519"/>
    </row>
    <row r="9" spans="1:50" ht="60.75" customHeight="1" x14ac:dyDescent="0.15">
      <c r="A9" s="193" t="s">
        <v>26</v>
      </c>
      <c r="B9" s="194"/>
      <c r="C9" s="194"/>
      <c r="D9" s="194"/>
      <c r="E9" s="194"/>
      <c r="F9" s="194"/>
      <c r="G9" s="195" t="s">
        <v>502</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87.75" customHeight="1" x14ac:dyDescent="0.15">
      <c r="A10" s="193" t="s">
        <v>36</v>
      </c>
      <c r="B10" s="194"/>
      <c r="C10" s="194"/>
      <c r="D10" s="194"/>
      <c r="E10" s="194"/>
      <c r="F10" s="194"/>
      <c r="G10" s="195" t="s">
        <v>477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2"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2" customHeight="1" x14ac:dyDescent="0.15">
      <c r="A13" s="405"/>
      <c r="B13" s="406"/>
      <c r="C13" s="406"/>
      <c r="D13" s="406"/>
      <c r="E13" s="406"/>
      <c r="F13" s="407"/>
      <c r="G13" s="508" t="s">
        <v>7</v>
      </c>
      <c r="H13" s="509"/>
      <c r="I13" s="514" t="s">
        <v>8</v>
      </c>
      <c r="J13" s="515"/>
      <c r="K13" s="515"/>
      <c r="L13" s="515"/>
      <c r="M13" s="515"/>
      <c r="N13" s="515"/>
      <c r="O13" s="516"/>
      <c r="P13" s="184">
        <v>3373</v>
      </c>
      <c r="Q13" s="185"/>
      <c r="R13" s="185"/>
      <c r="S13" s="185"/>
      <c r="T13" s="185"/>
      <c r="U13" s="185"/>
      <c r="V13" s="186"/>
      <c r="W13" s="184">
        <v>4027</v>
      </c>
      <c r="X13" s="185"/>
      <c r="Y13" s="185"/>
      <c r="Z13" s="185"/>
      <c r="AA13" s="185"/>
      <c r="AB13" s="185"/>
      <c r="AC13" s="186"/>
      <c r="AD13" s="184">
        <v>4979</v>
      </c>
      <c r="AE13" s="185"/>
      <c r="AF13" s="185"/>
      <c r="AG13" s="185"/>
      <c r="AH13" s="185"/>
      <c r="AI13" s="185"/>
      <c r="AJ13" s="186"/>
      <c r="AK13" s="184">
        <v>4855</v>
      </c>
      <c r="AL13" s="185"/>
      <c r="AM13" s="185"/>
      <c r="AN13" s="185"/>
      <c r="AO13" s="185"/>
      <c r="AP13" s="185"/>
      <c r="AQ13" s="186"/>
      <c r="AR13" s="198"/>
      <c r="AS13" s="199"/>
      <c r="AT13" s="199"/>
      <c r="AU13" s="199"/>
      <c r="AV13" s="199"/>
      <c r="AW13" s="199"/>
      <c r="AX13" s="200"/>
    </row>
    <row r="14" spans="1:50" ht="21.2" customHeight="1" x14ac:dyDescent="0.15">
      <c r="A14" s="405"/>
      <c r="B14" s="406"/>
      <c r="C14" s="406"/>
      <c r="D14" s="406"/>
      <c r="E14" s="406"/>
      <c r="F14" s="407"/>
      <c r="G14" s="510"/>
      <c r="H14" s="511"/>
      <c r="I14" s="188" t="s">
        <v>9</v>
      </c>
      <c r="J14" s="189"/>
      <c r="K14" s="189"/>
      <c r="L14" s="189"/>
      <c r="M14" s="189"/>
      <c r="N14" s="189"/>
      <c r="O14" s="190"/>
      <c r="P14" s="184">
        <v>0</v>
      </c>
      <c r="Q14" s="185"/>
      <c r="R14" s="185"/>
      <c r="S14" s="185"/>
      <c r="T14" s="185"/>
      <c r="U14" s="185"/>
      <c r="V14" s="186"/>
      <c r="W14" s="184">
        <v>0</v>
      </c>
      <c r="X14" s="185"/>
      <c r="Y14" s="185"/>
      <c r="Z14" s="185"/>
      <c r="AA14" s="185"/>
      <c r="AB14" s="185"/>
      <c r="AC14" s="186"/>
      <c r="AD14" s="184">
        <v>0</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2" customHeight="1" x14ac:dyDescent="0.15">
      <c r="A15" s="405"/>
      <c r="B15" s="406"/>
      <c r="C15" s="406"/>
      <c r="D15" s="406"/>
      <c r="E15" s="406"/>
      <c r="F15" s="407"/>
      <c r="G15" s="510"/>
      <c r="H15" s="511"/>
      <c r="I15" s="188" t="s">
        <v>62</v>
      </c>
      <c r="J15" s="434"/>
      <c r="K15" s="434"/>
      <c r="L15" s="434"/>
      <c r="M15" s="434"/>
      <c r="N15" s="434"/>
      <c r="O15" s="435"/>
      <c r="P15" s="184">
        <v>0</v>
      </c>
      <c r="Q15" s="185"/>
      <c r="R15" s="185"/>
      <c r="S15" s="185"/>
      <c r="T15" s="185"/>
      <c r="U15" s="185"/>
      <c r="V15" s="186"/>
      <c r="W15" s="184">
        <v>0</v>
      </c>
      <c r="X15" s="185"/>
      <c r="Y15" s="185"/>
      <c r="Z15" s="185"/>
      <c r="AA15" s="185"/>
      <c r="AB15" s="185"/>
      <c r="AC15" s="186"/>
      <c r="AD15" s="184">
        <v>0</v>
      </c>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2" customHeight="1" x14ac:dyDescent="0.15">
      <c r="A16" s="405"/>
      <c r="B16" s="406"/>
      <c r="C16" s="406"/>
      <c r="D16" s="406"/>
      <c r="E16" s="406"/>
      <c r="F16" s="407"/>
      <c r="G16" s="510"/>
      <c r="H16" s="511"/>
      <c r="I16" s="188" t="s">
        <v>63</v>
      </c>
      <c r="J16" s="434"/>
      <c r="K16" s="434"/>
      <c r="L16" s="434"/>
      <c r="M16" s="434"/>
      <c r="N16" s="434"/>
      <c r="O16" s="435"/>
      <c r="P16" s="184">
        <v>0</v>
      </c>
      <c r="Q16" s="185"/>
      <c r="R16" s="185"/>
      <c r="S16" s="185"/>
      <c r="T16" s="185"/>
      <c r="U16" s="185"/>
      <c r="V16" s="186"/>
      <c r="W16" s="184">
        <v>0</v>
      </c>
      <c r="X16" s="185"/>
      <c r="Y16" s="185"/>
      <c r="Z16" s="185"/>
      <c r="AA16" s="185"/>
      <c r="AB16" s="185"/>
      <c r="AC16" s="186"/>
      <c r="AD16" s="184">
        <v>0</v>
      </c>
      <c r="AE16" s="185"/>
      <c r="AF16" s="185"/>
      <c r="AG16" s="185"/>
      <c r="AH16" s="185"/>
      <c r="AI16" s="185"/>
      <c r="AJ16" s="186"/>
      <c r="AK16" s="184"/>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v>0</v>
      </c>
      <c r="Q17" s="185"/>
      <c r="R17" s="185"/>
      <c r="S17" s="185"/>
      <c r="T17" s="185"/>
      <c r="U17" s="185"/>
      <c r="V17" s="186"/>
      <c r="W17" s="184">
        <v>0</v>
      </c>
      <c r="X17" s="185"/>
      <c r="Y17" s="185"/>
      <c r="Z17" s="185"/>
      <c r="AA17" s="185"/>
      <c r="AB17" s="185"/>
      <c r="AC17" s="186"/>
      <c r="AD17" s="184">
        <v>0</v>
      </c>
      <c r="AE17" s="185"/>
      <c r="AF17" s="185"/>
      <c r="AG17" s="185"/>
      <c r="AH17" s="185"/>
      <c r="AI17" s="185"/>
      <c r="AJ17" s="186"/>
      <c r="AK17" s="184"/>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5">
        <f>SUM(P13:V17)</f>
        <v>3373</v>
      </c>
      <c r="Q18" s="656"/>
      <c r="R18" s="656"/>
      <c r="S18" s="656"/>
      <c r="T18" s="656"/>
      <c r="U18" s="656"/>
      <c r="V18" s="657"/>
      <c r="W18" s="655">
        <f>SUM(W13:AC17)</f>
        <v>4027</v>
      </c>
      <c r="X18" s="656"/>
      <c r="Y18" s="656"/>
      <c r="Z18" s="656"/>
      <c r="AA18" s="656"/>
      <c r="AB18" s="656"/>
      <c r="AC18" s="657"/>
      <c r="AD18" s="655">
        <f t="shared" ref="AD18" si="0">SUM(AD13:AJ17)</f>
        <v>4979</v>
      </c>
      <c r="AE18" s="656"/>
      <c r="AF18" s="656"/>
      <c r="AG18" s="656"/>
      <c r="AH18" s="656"/>
      <c r="AI18" s="656"/>
      <c r="AJ18" s="657"/>
      <c r="AK18" s="655">
        <f t="shared" ref="AK18" si="1">SUM(AK13:AQ17)</f>
        <v>4855</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v>3373</v>
      </c>
      <c r="Q19" s="185"/>
      <c r="R19" s="185"/>
      <c r="S19" s="185"/>
      <c r="T19" s="185"/>
      <c r="U19" s="185"/>
      <c r="V19" s="186"/>
      <c r="W19" s="184">
        <v>4027</v>
      </c>
      <c r="X19" s="185"/>
      <c r="Y19" s="185"/>
      <c r="Z19" s="185"/>
      <c r="AA19" s="185"/>
      <c r="AB19" s="185"/>
      <c r="AC19" s="186"/>
      <c r="AD19" s="184">
        <v>4979</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f>IF(P18=0, "-", P19/P18)</f>
        <v>1</v>
      </c>
      <c r="Q20" s="659"/>
      <c r="R20" s="659"/>
      <c r="S20" s="659"/>
      <c r="T20" s="659"/>
      <c r="U20" s="659"/>
      <c r="V20" s="659"/>
      <c r="W20" s="659">
        <f>IF(W18=0, "-", W19/W18)</f>
        <v>1</v>
      </c>
      <c r="X20" s="659"/>
      <c r="Y20" s="659"/>
      <c r="Z20" s="659"/>
      <c r="AA20" s="659"/>
      <c r="AB20" s="659"/>
      <c r="AC20" s="659"/>
      <c r="AD20" s="659">
        <f>IF(AD18=0, "-", AD19/AD18)</f>
        <v>1</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495</v>
      </c>
      <c r="AV22" s="80"/>
      <c r="AW22" s="81" t="s">
        <v>362</v>
      </c>
      <c r="AX22" s="82"/>
    </row>
    <row r="23" spans="1:50" ht="42.6" customHeight="1" x14ac:dyDescent="0.15">
      <c r="A23" s="139"/>
      <c r="B23" s="137"/>
      <c r="C23" s="137"/>
      <c r="D23" s="137"/>
      <c r="E23" s="137"/>
      <c r="F23" s="138"/>
      <c r="G23" s="83" t="s">
        <v>480</v>
      </c>
      <c r="H23" s="84"/>
      <c r="I23" s="84"/>
      <c r="J23" s="84"/>
      <c r="K23" s="84"/>
      <c r="L23" s="84"/>
      <c r="M23" s="84"/>
      <c r="N23" s="84"/>
      <c r="O23" s="85"/>
      <c r="P23" s="228" t="s">
        <v>481</v>
      </c>
      <c r="Q23" s="243"/>
      <c r="R23" s="243"/>
      <c r="S23" s="243"/>
      <c r="T23" s="243"/>
      <c r="U23" s="243"/>
      <c r="V23" s="243"/>
      <c r="W23" s="243"/>
      <c r="X23" s="244"/>
      <c r="Y23" s="237" t="s">
        <v>14</v>
      </c>
      <c r="Z23" s="238"/>
      <c r="AA23" s="239"/>
      <c r="AB23" s="176" t="s">
        <v>482</v>
      </c>
      <c r="AC23" s="177"/>
      <c r="AD23" s="177"/>
      <c r="AE23" s="97">
        <v>314</v>
      </c>
      <c r="AF23" s="98"/>
      <c r="AG23" s="98"/>
      <c r="AH23" s="98"/>
      <c r="AI23" s="99"/>
      <c r="AJ23" s="97">
        <v>517</v>
      </c>
      <c r="AK23" s="98"/>
      <c r="AL23" s="98"/>
      <c r="AM23" s="98"/>
      <c r="AN23" s="99"/>
      <c r="AO23" s="97">
        <v>355</v>
      </c>
      <c r="AP23" s="98"/>
      <c r="AQ23" s="98"/>
      <c r="AR23" s="98"/>
      <c r="AS23" s="99"/>
      <c r="AT23" s="204"/>
      <c r="AU23" s="204"/>
      <c r="AV23" s="204"/>
      <c r="AW23" s="204"/>
      <c r="AX23" s="205"/>
    </row>
    <row r="24" spans="1:50" ht="42.6"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c r="AC24" s="206"/>
      <c r="AD24" s="206"/>
      <c r="AE24" s="97"/>
      <c r="AF24" s="98"/>
      <c r="AG24" s="98"/>
      <c r="AH24" s="98"/>
      <c r="AI24" s="99"/>
      <c r="AJ24" s="97">
        <v>320</v>
      </c>
      <c r="AK24" s="98"/>
      <c r="AL24" s="98"/>
      <c r="AM24" s="98"/>
      <c r="AN24" s="99"/>
      <c r="AO24" s="97">
        <v>320</v>
      </c>
      <c r="AP24" s="98"/>
      <c r="AQ24" s="98"/>
      <c r="AR24" s="98"/>
      <c r="AS24" s="99"/>
      <c r="AT24" s="97">
        <v>320</v>
      </c>
      <c r="AU24" s="98"/>
      <c r="AV24" s="98"/>
      <c r="AW24" s="98"/>
      <c r="AX24" s="357"/>
    </row>
    <row r="25" spans="1:50" ht="42.6"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366</v>
      </c>
      <c r="AC25" s="96"/>
      <c r="AD25" s="96"/>
      <c r="AE25" s="97">
        <v>100</v>
      </c>
      <c r="AF25" s="98"/>
      <c r="AG25" s="98"/>
      <c r="AH25" s="98"/>
      <c r="AI25" s="99"/>
      <c r="AJ25" s="97">
        <v>161</v>
      </c>
      <c r="AK25" s="98"/>
      <c r="AL25" s="98"/>
      <c r="AM25" s="98"/>
      <c r="AN25" s="99"/>
      <c r="AO25" s="97">
        <f>AO23/AO24*100</f>
        <v>110.9375</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7"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7"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7"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7"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7"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7"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7"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7"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7"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7"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7"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7"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7"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7"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7"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7"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7"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7"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7"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7"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7"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7"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7"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7"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7"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54" customHeight="1" x14ac:dyDescent="0.15">
      <c r="A68" s="534"/>
      <c r="B68" s="535"/>
      <c r="C68" s="535"/>
      <c r="D68" s="535"/>
      <c r="E68" s="535"/>
      <c r="F68" s="536"/>
      <c r="G68" s="228" t="s">
        <v>484</v>
      </c>
      <c r="H68" s="243"/>
      <c r="I68" s="243"/>
      <c r="J68" s="243"/>
      <c r="K68" s="243"/>
      <c r="L68" s="243"/>
      <c r="M68" s="243"/>
      <c r="N68" s="243"/>
      <c r="O68" s="243"/>
      <c r="P68" s="243"/>
      <c r="Q68" s="243"/>
      <c r="R68" s="243"/>
      <c r="S68" s="243"/>
      <c r="T68" s="243"/>
      <c r="U68" s="243"/>
      <c r="V68" s="243"/>
      <c r="W68" s="243"/>
      <c r="X68" s="244"/>
      <c r="Y68" s="624" t="s">
        <v>66</v>
      </c>
      <c r="Z68" s="625"/>
      <c r="AA68" s="626"/>
      <c r="AB68" s="120" t="s">
        <v>483</v>
      </c>
      <c r="AC68" s="121"/>
      <c r="AD68" s="122"/>
      <c r="AE68" s="97">
        <v>2044</v>
      </c>
      <c r="AF68" s="98"/>
      <c r="AG68" s="98"/>
      <c r="AH68" s="98"/>
      <c r="AI68" s="99"/>
      <c r="AJ68" s="97">
        <v>2062</v>
      </c>
      <c r="AK68" s="98"/>
      <c r="AL68" s="98"/>
      <c r="AM68" s="98"/>
      <c r="AN68" s="99"/>
      <c r="AO68" s="97">
        <v>2120</v>
      </c>
      <c r="AP68" s="98"/>
      <c r="AQ68" s="98"/>
      <c r="AR68" s="98"/>
      <c r="AS68" s="99"/>
      <c r="AT68" s="546"/>
      <c r="AU68" s="546"/>
      <c r="AV68" s="546"/>
      <c r="AW68" s="546"/>
      <c r="AX68" s="547"/>
      <c r="AY68" s="10"/>
      <c r="AZ68" s="10"/>
      <c r="BA68" s="10"/>
      <c r="BB68" s="10"/>
      <c r="BC68" s="10"/>
    </row>
    <row r="69" spans="1:60" ht="28.3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485</v>
      </c>
      <c r="AC69" s="212"/>
      <c r="AD69" s="213"/>
      <c r="AE69" s="97">
        <v>2052</v>
      </c>
      <c r="AF69" s="98"/>
      <c r="AG69" s="98"/>
      <c r="AH69" s="98"/>
      <c r="AI69" s="99"/>
      <c r="AJ69" s="97">
        <v>2050</v>
      </c>
      <c r="AK69" s="98"/>
      <c r="AL69" s="98"/>
      <c r="AM69" s="98"/>
      <c r="AN69" s="99"/>
      <c r="AO69" s="97">
        <v>2060</v>
      </c>
      <c r="AP69" s="98"/>
      <c r="AQ69" s="98"/>
      <c r="AR69" s="98"/>
      <c r="AS69" s="99"/>
      <c r="AT69" s="97">
        <v>2060</v>
      </c>
      <c r="AU69" s="98"/>
      <c r="AV69" s="98"/>
      <c r="AW69" s="98"/>
      <c r="AX69" s="99"/>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7"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7"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7"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7"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7"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7"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7"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7"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7" customHeight="1" x14ac:dyDescent="0.15">
      <c r="A83" s="129"/>
      <c r="B83" s="130"/>
      <c r="C83" s="130"/>
      <c r="D83" s="130"/>
      <c r="E83" s="130"/>
      <c r="F83" s="131"/>
      <c r="G83" s="304" t="s">
        <v>496</v>
      </c>
      <c r="H83" s="304"/>
      <c r="I83" s="304"/>
      <c r="J83" s="304"/>
      <c r="K83" s="304"/>
      <c r="L83" s="304"/>
      <c r="M83" s="304"/>
      <c r="N83" s="304"/>
      <c r="O83" s="304"/>
      <c r="P83" s="304"/>
      <c r="Q83" s="304"/>
      <c r="R83" s="304"/>
      <c r="S83" s="304"/>
      <c r="T83" s="304"/>
      <c r="U83" s="304"/>
      <c r="V83" s="304"/>
      <c r="W83" s="304"/>
      <c r="X83" s="304"/>
      <c r="Y83" s="543" t="s">
        <v>17</v>
      </c>
      <c r="Z83" s="544"/>
      <c r="AA83" s="545"/>
      <c r="AB83" s="671" t="s">
        <v>486</v>
      </c>
      <c r="AC83" s="124"/>
      <c r="AD83" s="125"/>
      <c r="AE83" s="214">
        <v>1699958</v>
      </c>
      <c r="AF83" s="215"/>
      <c r="AG83" s="215"/>
      <c r="AH83" s="215"/>
      <c r="AI83" s="215"/>
      <c r="AJ83" s="214">
        <v>1952958</v>
      </c>
      <c r="AK83" s="215"/>
      <c r="AL83" s="215"/>
      <c r="AM83" s="215"/>
      <c r="AN83" s="215"/>
      <c r="AO83" s="214">
        <v>2416990</v>
      </c>
      <c r="AP83" s="215"/>
      <c r="AQ83" s="215"/>
      <c r="AR83" s="215"/>
      <c r="AS83" s="215"/>
      <c r="AT83" s="97">
        <v>2356796</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497</v>
      </c>
      <c r="AC84" s="101"/>
      <c r="AD84" s="102"/>
      <c r="AE84" s="100" t="s">
        <v>498</v>
      </c>
      <c r="AF84" s="101"/>
      <c r="AG84" s="101"/>
      <c r="AH84" s="101"/>
      <c r="AI84" s="102"/>
      <c r="AJ84" s="100" t="s">
        <v>498</v>
      </c>
      <c r="AK84" s="101"/>
      <c r="AL84" s="101"/>
      <c r="AM84" s="101"/>
      <c r="AN84" s="102"/>
      <c r="AO84" s="100" t="s">
        <v>499</v>
      </c>
      <c r="AP84" s="101"/>
      <c r="AQ84" s="101"/>
      <c r="AR84" s="101"/>
      <c r="AS84" s="102"/>
      <c r="AT84" s="100" t="s">
        <v>498</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7" hidden="1" customHeight="1" x14ac:dyDescent="0.15">
      <c r="A86" s="129"/>
      <c r="B86" s="130"/>
      <c r="C86" s="130"/>
      <c r="D86" s="130"/>
      <c r="E86" s="130"/>
      <c r="F86" s="131"/>
      <c r="G86" s="304" t="s">
        <v>365</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7"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7"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7"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492</v>
      </c>
      <c r="D98" s="541"/>
      <c r="E98" s="541"/>
      <c r="F98" s="541"/>
      <c r="G98" s="541"/>
      <c r="H98" s="541"/>
      <c r="I98" s="541"/>
      <c r="J98" s="541"/>
      <c r="K98" s="542"/>
      <c r="L98" s="184">
        <v>4855</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hidden="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hidden="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hidden="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hidden="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hidden="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2" customHeight="1" thickBot="1" x14ac:dyDescent="0.2">
      <c r="A104" s="610"/>
      <c r="B104" s="611"/>
      <c r="C104" s="597" t="s">
        <v>22</v>
      </c>
      <c r="D104" s="598"/>
      <c r="E104" s="598"/>
      <c r="F104" s="598"/>
      <c r="G104" s="598"/>
      <c r="H104" s="598"/>
      <c r="I104" s="598"/>
      <c r="J104" s="598"/>
      <c r="K104" s="599"/>
      <c r="L104" s="600">
        <f>SUM(L98:Q103)</f>
        <v>4855</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2"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6.8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478</v>
      </c>
      <c r="AE108" s="351"/>
      <c r="AF108" s="351"/>
      <c r="AG108" s="347" t="s">
        <v>488</v>
      </c>
      <c r="AH108" s="348"/>
      <c r="AI108" s="348"/>
      <c r="AJ108" s="348"/>
      <c r="AK108" s="348"/>
      <c r="AL108" s="348"/>
      <c r="AM108" s="348"/>
      <c r="AN108" s="348"/>
      <c r="AO108" s="348"/>
      <c r="AP108" s="348"/>
      <c r="AQ108" s="348"/>
      <c r="AR108" s="348"/>
      <c r="AS108" s="348"/>
      <c r="AT108" s="348"/>
      <c r="AU108" s="348"/>
      <c r="AV108" s="348"/>
      <c r="AW108" s="348"/>
      <c r="AX108" s="349"/>
    </row>
    <row r="109" spans="1:50" ht="26.4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478</v>
      </c>
      <c r="AE109" s="303"/>
      <c r="AF109" s="303"/>
      <c r="AG109" s="282" t="s">
        <v>489</v>
      </c>
      <c r="AH109" s="259"/>
      <c r="AI109" s="259"/>
      <c r="AJ109" s="259"/>
      <c r="AK109" s="259"/>
      <c r="AL109" s="259"/>
      <c r="AM109" s="259"/>
      <c r="AN109" s="259"/>
      <c r="AO109" s="259"/>
      <c r="AP109" s="259"/>
      <c r="AQ109" s="259"/>
      <c r="AR109" s="259"/>
      <c r="AS109" s="259"/>
      <c r="AT109" s="259"/>
      <c r="AU109" s="259"/>
      <c r="AV109" s="259"/>
      <c r="AW109" s="259"/>
      <c r="AX109" s="283"/>
    </row>
    <row r="110" spans="1:50" ht="30.2"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478</v>
      </c>
      <c r="AE110" s="333"/>
      <c r="AF110" s="333"/>
      <c r="AG110" s="342" t="s">
        <v>489</v>
      </c>
      <c r="AH110" s="247"/>
      <c r="AI110" s="247"/>
      <c r="AJ110" s="247"/>
      <c r="AK110" s="247"/>
      <c r="AL110" s="247"/>
      <c r="AM110" s="247"/>
      <c r="AN110" s="247"/>
      <c r="AO110" s="247"/>
      <c r="AP110" s="247"/>
      <c r="AQ110" s="247"/>
      <c r="AR110" s="247"/>
      <c r="AS110" s="247"/>
      <c r="AT110" s="247"/>
      <c r="AU110" s="247"/>
      <c r="AV110" s="247"/>
      <c r="AW110" s="247"/>
      <c r="AX110" s="328"/>
    </row>
    <row r="111" spans="1:50" ht="141.6"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478</v>
      </c>
      <c r="AE111" s="277"/>
      <c r="AF111" s="277"/>
      <c r="AG111" s="279" t="s">
        <v>490</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487</v>
      </c>
      <c r="AE112" s="303"/>
      <c r="AF112" s="303"/>
      <c r="AG112" s="282" t="s">
        <v>489</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478</v>
      </c>
      <c r="AE113" s="303"/>
      <c r="AF113" s="303"/>
      <c r="AG113" s="282" t="s">
        <v>489</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487</v>
      </c>
      <c r="AE114" s="303"/>
      <c r="AF114" s="303"/>
      <c r="AG114" s="282" t="s">
        <v>489</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478</v>
      </c>
      <c r="AE115" s="303"/>
      <c r="AF115" s="303"/>
      <c r="AG115" s="282" t="s">
        <v>489</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487</v>
      </c>
      <c r="AE116" s="262"/>
      <c r="AF116" s="262"/>
      <c r="AG116" s="589" t="s">
        <v>489</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700000000000003"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478</v>
      </c>
      <c r="AE117" s="333"/>
      <c r="AF117" s="337"/>
      <c r="AG117" s="343" t="s">
        <v>489</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7"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487</v>
      </c>
      <c r="AE118" s="277"/>
      <c r="AF118" s="278"/>
      <c r="AG118" s="279" t="s">
        <v>500</v>
      </c>
      <c r="AH118" s="280"/>
      <c r="AI118" s="280"/>
      <c r="AJ118" s="280"/>
      <c r="AK118" s="280"/>
      <c r="AL118" s="280"/>
      <c r="AM118" s="280"/>
      <c r="AN118" s="280"/>
      <c r="AO118" s="280"/>
      <c r="AP118" s="280"/>
      <c r="AQ118" s="280"/>
      <c r="AR118" s="280"/>
      <c r="AS118" s="280"/>
      <c r="AT118" s="280"/>
      <c r="AU118" s="280"/>
      <c r="AV118" s="280"/>
      <c r="AW118" s="280"/>
      <c r="AX118" s="281"/>
    </row>
    <row r="119" spans="1:64" ht="56.8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487</v>
      </c>
      <c r="AE119" s="353"/>
      <c r="AF119" s="353"/>
      <c r="AG119" s="282" t="s">
        <v>489</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478</v>
      </c>
      <c r="AE120" s="303"/>
      <c r="AF120" s="303"/>
      <c r="AG120" s="282" t="s">
        <v>489</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478</v>
      </c>
      <c r="AE121" s="303"/>
      <c r="AF121" s="303"/>
      <c r="AG121" s="342" t="s">
        <v>489</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487</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4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4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2" customHeight="1" x14ac:dyDescent="0.15">
      <c r="A126" s="263" t="s">
        <v>58</v>
      </c>
      <c r="B126" s="393"/>
      <c r="C126" s="383" t="s">
        <v>64</v>
      </c>
      <c r="D126" s="431"/>
      <c r="E126" s="431"/>
      <c r="F126" s="432"/>
      <c r="G126" s="387" t="s">
        <v>491</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501</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2"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54.7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2"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75" customHeight="1" thickBot="1" x14ac:dyDescent="0.2">
      <c r="A131" s="390" t="s">
        <v>359</v>
      </c>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2"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100.15" customHeight="1" thickBot="1" x14ac:dyDescent="0.2">
      <c r="A133" s="557" t="s">
        <v>358</v>
      </c>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2"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39.7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c r="H137" s="549"/>
      <c r="I137" s="549"/>
      <c r="J137" s="549"/>
      <c r="K137" s="549"/>
      <c r="L137" s="549"/>
      <c r="M137" s="549"/>
      <c r="N137" s="549"/>
      <c r="O137" s="549"/>
      <c r="P137" s="550"/>
      <c r="Q137" s="320" t="s">
        <v>225</v>
      </c>
      <c r="R137" s="320"/>
      <c r="S137" s="320"/>
      <c r="T137" s="320"/>
      <c r="U137" s="320"/>
      <c r="V137" s="320"/>
      <c r="W137" s="548">
        <v>9</v>
      </c>
      <c r="X137" s="549"/>
      <c r="Y137" s="549"/>
      <c r="Z137" s="549"/>
      <c r="AA137" s="549"/>
      <c r="AB137" s="549"/>
      <c r="AC137" s="549"/>
      <c r="AD137" s="549"/>
      <c r="AE137" s="549"/>
      <c r="AF137" s="550"/>
      <c r="AG137" s="320" t="s">
        <v>226</v>
      </c>
      <c r="AH137" s="320"/>
      <c r="AI137" s="320"/>
      <c r="AJ137" s="320"/>
      <c r="AK137" s="320"/>
      <c r="AL137" s="320"/>
      <c r="AM137" s="520">
        <v>33</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v>180</v>
      </c>
      <c r="H138" s="318"/>
      <c r="I138" s="318"/>
      <c r="J138" s="318"/>
      <c r="K138" s="318"/>
      <c r="L138" s="318"/>
      <c r="M138" s="318"/>
      <c r="N138" s="318"/>
      <c r="O138" s="318"/>
      <c r="P138" s="319"/>
      <c r="Q138" s="429" t="s">
        <v>228</v>
      </c>
      <c r="R138" s="429"/>
      <c r="S138" s="429"/>
      <c r="T138" s="429"/>
      <c r="U138" s="429"/>
      <c r="V138" s="429"/>
      <c r="W138" s="317">
        <v>177</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thickBot="1" x14ac:dyDescent="0.2">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hidden="1"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hidden="1"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hidden="1"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367" t="s">
        <v>34</v>
      </c>
      <c r="B178" s="368"/>
      <c r="C178" s="368"/>
      <c r="D178" s="368"/>
      <c r="E178" s="368"/>
      <c r="F178" s="369"/>
      <c r="G178" s="376" t="s">
        <v>372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466</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492</v>
      </c>
      <c r="H180" s="362"/>
      <c r="I180" s="362"/>
      <c r="J180" s="362"/>
      <c r="K180" s="363"/>
      <c r="L180" s="364" t="s">
        <v>493</v>
      </c>
      <c r="M180" s="365"/>
      <c r="N180" s="365"/>
      <c r="O180" s="365"/>
      <c r="P180" s="365"/>
      <c r="Q180" s="365"/>
      <c r="R180" s="365"/>
      <c r="S180" s="365"/>
      <c r="T180" s="365"/>
      <c r="U180" s="365"/>
      <c r="V180" s="365"/>
      <c r="W180" s="365"/>
      <c r="X180" s="366"/>
      <c r="Y180" s="396">
        <v>4979</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hidden="1"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x14ac:dyDescent="0.15">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4979</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2" hidden="1" customHeight="1" x14ac:dyDescent="0.15">
      <c r="A191" s="370"/>
      <c r="B191" s="371"/>
      <c r="C191" s="371"/>
      <c r="D191" s="371"/>
      <c r="E191" s="371"/>
      <c r="F191" s="372"/>
      <c r="G191" s="376" t="s">
        <v>374</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367</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hidden="1"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2" hidden="1" customHeight="1" x14ac:dyDescent="0.15">
      <c r="A204" s="370"/>
      <c r="B204" s="371"/>
      <c r="C204" s="371"/>
      <c r="D204" s="371"/>
      <c r="E204" s="371"/>
      <c r="F204" s="372"/>
      <c r="G204" s="376" t="s">
        <v>368</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369</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hidden="1"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2" hidden="1" customHeight="1" x14ac:dyDescent="0.15">
      <c r="A217" s="370"/>
      <c r="B217" s="371"/>
      <c r="C217" s="371"/>
      <c r="D217" s="371"/>
      <c r="E217" s="371"/>
      <c r="F217" s="372"/>
      <c r="G217" s="376" t="s">
        <v>370</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371</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hidden="1"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7"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5" t="s">
        <v>494</v>
      </c>
      <c r="D236" s="574"/>
      <c r="E236" s="574"/>
      <c r="F236" s="574"/>
      <c r="G236" s="574"/>
      <c r="H236" s="574"/>
      <c r="I236" s="574"/>
      <c r="J236" s="574"/>
      <c r="K236" s="574"/>
      <c r="L236" s="574"/>
      <c r="M236" s="575" t="s">
        <v>493</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4979</v>
      </c>
      <c r="AL236" s="577"/>
      <c r="AM236" s="577"/>
      <c r="AN236" s="577"/>
      <c r="AO236" s="577"/>
      <c r="AP236" s="578"/>
      <c r="AQ236" s="575"/>
      <c r="AR236" s="574"/>
      <c r="AS236" s="574"/>
      <c r="AT236" s="574"/>
      <c r="AU236" s="576"/>
      <c r="AV236" s="577"/>
      <c r="AW236" s="577"/>
      <c r="AX236" s="578"/>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3</v>
      </c>
      <c r="B238" s="573">
        <v>1</v>
      </c>
      <c r="C238" s="574"/>
      <c r="D238" s="574"/>
      <c r="E238" s="574"/>
      <c r="F238" s="574"/>
      <c r="G238" s="574"/>
      <c r="H238" s="574"/>
      <c r="I238" s="574"/>
      <c r="J238" s="574"/>
      <c r="K238" s="574"/>
      <c r="L238" s="574"/>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1" t="s">
        <v>414</v>
      </c>
      <c r="D268" s="241"/>
      <c r="E268" s="241"/>
      <c r="F268" s="241"/>
      <c r="G268" s="241"/>
      <c r="H268" s="241"/>
      <c r="I268" s="241"/>
      <c r="J268" s="241"/>
      <c r="K268" s="241"/>
      <c r="L268" s="241"/>
      <c r="M268" s="241" t="s">
        <v>415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416</v>
      </c>
      <c r="AL268" s="241"/>
      <c r="AM268" s="241"/>
      <c r="AN268" s="241"/>
      <c r="AO268" s="241"/>
      <c r="AP268" s="241"/>
      <c r="AQ268" s="241" t="s">
        <v>23</v>
      </c>
      <c r="AR268" s="241"/>
      <c r="AS268" s="241"/>
      <c r="AT268" s="241"/>
      <c r="AU268" s="92" t="s">
        <v>24</v>
      </c>
      <c r="AV268" s="93"/>
      <c r="AW268" s="93"/>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414</v>
      </c>
      <c r="D301" s="241"/>
      <c r="E301" s="241"/>
      <c r="F301" s="241"/>
      <c r="G301" s="241"/>
      <c r="H301" s="241"/>
      <c r="I301" s="241"/>
      <c r="J301" s="241"/>
      <c r="K301" s="241"/>
      <c r="L301" s="241"/>
      <c r="M301" s="241" t="s">
        <v>415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416</v>
      </c>
      <c r="AL301" s="241"/>
      <c r="AM301" s="241"/>
      <c r="AN301" s="241"/>
      <c r="AO301" s="241"/>
      <c r="AP301" s="241"/>
      <c r="AQ301" s="241" t="s">
        <v>23</v>
      </c>
      <c r="AR301" s="241"/>
      <c r="AS301" s="241"/>
      <c r="AT301" s="241"/>
      <c r="AU301" s="92" t="s">
        <v>24</v>
      </c>
      <c r="AV301" s="93"/>
      <c r="AW301" s="93"/>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414</v>
      </c>
      <c r="D334" s="241"/>
      <c r="E334" s="241"/>
      <c r="F334" s="241"/>
      <c r="G334" s="241"/>
      <c r="H334" s="241"/>
      <c r="I334" s="241"/>
      <c r="J334" s="241"/>
      <c r="K334" s="241"/>
      <c r="L334" s="241"/>
      <c r="M334" s="241" t="s">
        <v>415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416</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414</v>
      </c>
      <c r="D367" s="241"/>
      <c r="E367" s="241"/>
      <c r="F367" s="241"/>
      <c r="G367" s="241"/>
      <c r="H367" s="241"/>
      <c r="I367" s="241"/>
      <c r="J367" s="241"/>
      <c r="K367" s="241"/>
      <c r="L367" s="241"/>
      <c r="M367" s="241" t="s">
        <v>415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416</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414</v>
      </c>
      <c r="D400" s="241"/>
      <c r="E400" s="241"/>
      <c r="F400" s="241"/>
      <c r="G400" s="241"/>
      <c r="H400" s="241"/>
      <c r="I400" s="241"/>
      <c r="J400" s="241"/>
      <c r="K400" s="241"/>
      <c r="L400" s="241"/>
      <c r="M400" s="241" t="s">
        <v>415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416</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414</v>
      </c>
      <c r="D433" s="241"/>
      <c r="E433" s="241"/>
      <c r="F433" s="241"/>
      <c r="G433" s="241"/>
      <c r="H433" s="241"/>
      <c r="I433" s="241"/>
      <c r="J433" s="241"/>
      <c r="K433" s="241"/>
      <c r="L433" s="241"/>
      <c r="M433" s="241" t="s">
        <v>415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416</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414</v>
      </c>
      <c r="D466" s="241"/>
      <c r="E466" s="241"/>
      <c r="F466" s="241"/>
      <c r="G466" s="241"/>
      <c r="H466" s="241"/>
      <c r="I466" s="241"/>
      <c r="J466" s="241"/>
      <c r="K466" s="241"/>
      <c r="L466" s="241"/>
      <c r="M466" s="241" t="s">
        <v>415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416</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7"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t="s">
        <v>478</v>
      </c>
      <c r="C2" s="15" t="str">
        <f>IF(B2="","",A2)</f>
        <v>医療分野の研究開発関連</v>
      </c>
      <c r="D2" s="15" t="str">
        <f>IF(C2="","",IF(D1&lt;&gt;"",CONCATENATE(D1,"、",C2),C2))</f>
        <v>医療分野の研究開発関連</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医療分野の研究開発関連</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医療分野の研究開発関連</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医療分野の研究開発関連</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7" customHeight="1" x14ac:dyDescent="0.15">
      <c r="A6" s="16" t="s">
        <v>238</v>
      </c>
      <c r="B6" s="17" t="s">
        <v>478</v>
      </c>
      <c r="C6" s="15" t="str">
        <f t="shared" si="0"/>
        <v>科学技術・イノベーション</v>
      </c>
      <c r="D6" s="15" t="str">
        <f t="shared" ref="D6:D24" si="7">IF(C6="",D5,IF(D5&lt;&gt;"",CONCATENATE(D5,"、",C6),C6))</f>
        <v>医療分野の研究開発関連、科学技術・イノベーション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7" customHeight="1" x14ac:dyDescent="0.15">
      <c r="A7" s="16" t="s">
        <v>239</v>
      </c>
      <c r="B7" s="17" t="s">
        <v>478</v>
      </c>
      <c r="C7" s="15" t="str">
        <f t="shared" si="0"/>
        <v>観光立国</v>
      </c>
      <c r="D7" s="15" t="str">
        <f t="shared" si="7"/>
        <v>医療分野の研究開発関連、科学技術・イノベーション、観光立国</v>
      </c>
      <c r="F7" s="20" t="s">
        <v>272</v>
      </c>
      <c r="G7" s="19"/>
      <c r="H7" s="15" t="str">
        <f t="shared" si="1"/>
        <v/>
      </c>
      <c r="I7" s="15" t="str">
        <f t="shared" si="5"/>
        <v>一般会計</v>
      </c>
      <c r="K7" s="16" t="s">
        <v>263</v>
      </c>
      <c r="L7" s="17" t="s">
        <v>478</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7" customHeight="1" x14ac:dyDescent="0.15">
      <c r="A8" s="16" t="s">
        <v>240</v>
      </c>
      <c r="B8" s="17" t="s">
        <v>478</v>
      </c>
      <c r="C8" s="15" t="str">
        <f t="shared" si="0"/>
        <v>交通安全対策</v>
      </c>
      <c r="D8" s="15" t="str">
        <f t="shared" si="7"/>
        <v>医療分野の研究開発関連、科学技術・イノベーション、観光立国、交通安全対策</v>
      </c>
      <c r="F8" s="20" t="s">
        <v>273</v>
      </c>
      <c r="G8" s="19"/>
      <c r="H8" s="15" t="str">
        <f t="shared" si="1"/>
        <v/>
      </c>
      <c r="I8" s="15" t="str">
        <f t="shared" si="5"/>
        <v>一般会計</v>
      </c>
      <c r="K8" s="16" t="s">
        <v>264</v>
      </c>
      <c r="L8" s="17"/>
      <c r="M8" s="15" t="str">
        <f t="shared" si="2"/>
        <v/>
      </c>
      <c r="N8" s="15" t="str">
        <f t="shared" si="6"/>
        <v>経済協力</v>
      </c>
      <c r="O8" s="15"/>
      <c r="P8" s="14" t="s">
        <v>223</v>
      </c>
      <c r="Q8" s="19" t="s">
        <v>478</v>
      </c>
      <c r="R8" s="15" t="str">
        <f t="shared" si="3"/>
        <v>その他</v>
      </c>
      <c r="S8" s="15" t="str">
        <f t="shared" si="4"/>
        <v>その他</v>
      </c>
      <c r="T8" s="15"/>
      <c r="W8" s="44" t="s">
        <v>329</v>
      </c>
      <c r="Y8" s="44" t="s">
        <v>106</v>
      </c>
      <c r="Z8" s="42"/>
      <c r="AA8" s="44" t="s">
        <v>107</v>
      </c>
      <c r="AB8" s="43"/>
      <c r="AC8" s="43"/>
      <c r="AD8" s="43"/>
      <c r="AE8" s="43"/>
      <c r="AF8" s="42"/>
    </row>
    <row r="9" spans="1:32" ht="13.7" customHeight="1" x14ac:dyDescent="0.15">
      <c r="A9" s="16" t="s">
        <v>241</v>
      </c>
      <c r="B9" s="17" t="s">
        <v>478</v>
      </c>
      <c r="C9" s="15" t="str">
        <f t="shared" si="0"/>
        <v>高齢社会対策</v>
      </c>
      <c r="D9" s="15" t="str">
        <f t="shared" si="7"/>
        <v>医療分野の研究開発関連、科学技術・イノベーション、観光立国、交通安全対策、高齢社会対策</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7" customHeight="1" x14ac:dyDescent="0.15">
      <c r="A10" s="16" t="s">
        <v>242</v>
      </c>
      <c r="B10" s="17" t="s">
        <v>478</v>
      </c>
      <c r="C10" s="15" t="str">
        <f t="shared" si="0"/>
        <v>国土強靭化</v>
      </c>
      <c r="D10" s="15" t="str">
        <f t="shared" si="7"/>
        <v>医療分野の研究開発関連、科学技術・イノベーション、観光立国、交通安全対策、高齢社会対策、国土強靭化</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7" customHeight="1" x14ac:dyDescent="0.15">
      <c r="A11" s="16" t="s">
        <v>243</v>
      </c>
      <c r="B11" s="17" t="s">
        <v>478</v>
      </c>
      <c r="C11" s="15" t="str">
        <f t="shared" si="0"/>
        <v>子ども・若者育成支援</v>
      </c>
      <c r="D11" s="15" t="str">
        <f t="shared" si="7"/>
        <v>医療分野の研究開発関連、科学技術・イノベーション、観光立国、交通安全対策、高齢社会対策、国土強靭化、子ども・若者育成支援</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医療分野の研究開発関連、科学技術・イノベーション、観光立国、交通安全対策、高齢社会対策、国土強靭化、子ども・若者育成支援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医療分野の研究開発関連、科学技術・イノベーション、観光立国、交通安全対策、高齢社会対策、国土強靭化、子ども・若者育成支援</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t="s">
        <v>478</v>
      </c>
      <c r="C14" s="15" t="str">
        <f t="shared" si="0"/>
        <v>少子化社会対策</v>
      </c>
      <c r="D14" s="15" t="str">
        <f t="shared" si="7"/>
        <v>医療分野の研究開発関連、科学技術・イノベーション、観光立国、交通安全対策、高齢社会対策、国土強靭化、子ども・若者育成支援、少子化社会対策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医療分野の研究開発関連、科学技術・イノベーション、観光立国、交通安全対策、高齢社会対策、国土強靭化、子ども・若者育成支援、少子化社会対策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t="s">
        <v>478</v>
      </c>
      <c r="C16" s="15" t="str">
        <f t="shared" si="0"/>
        <v>男女共同参画</v>
      </c>
      <c r="D16" s="15" t="str">
        <f t="shared" si="7"/>
        <v>医療分野の研究開発関連、科学技術・イノベーション、観光立国、交通安全対策、高齢社会対策、国土強靭化、子ども・若者育成支援、少子化社会対策、男女共同参画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t="s">
        <v>478</v>
      </c>
      <c r="C17" s="15" t="str">
        <f t="shared" si="0"/>
        <v>地球温暖化対策</v>
      </c>
      <c r="D17" s="15" t="str">
        <f t="shared" si="7"/>
        <v>医療分野の研究開発関連、科学技術・イノベーション、観光立国、交通安全対策、高齢社会対策、国土強靭化、子ども・若者育成支援、少子化社会対策、男女共同参画、地球温暖化対策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医療分野の研究開発関連、科学技術・イノベーション、観光立国、交通安全対策、高齢社会対策、国土強靭化、子ども・若者育成支援、少子化社会対策、男女共同参画、地球温暖化対策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t="s">
        <v>478</v>
      </c>
      <c r="C19" s="15" t="str">
        <f t="shared" si="0"/>
        <v>ＩＴ戦略</v>
      </c>
      <c r="D19" s="15" t="str">
        <f t="shared" si="7"/>
        <v>医療分野の研究開発関連、科学技術・イノベーション、観光立国、交通安全対策、高齢社会対策、国土強靭化、子ども・若者育成支援、少子化社会対策、男女共同参画、地球温暖化対策、ＩＴ戦略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医療分野の研究開発関連、科学技術・イノベーション、観光立国、交通安全対策、高齢社会対策、国土強靭化、子ども・若者育成支援、少子化社会対策、男女共同参画、地球温暖化対策、ＩＴ戦略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t="s">
        <v>478</v>
      </c>
      <c r="C21" s="15" t="str">
        <f t="shared" si="0"/>
        <v>女性活躍</v>
      </c>
      <c r="D21" s="15" t="str">
        <f t="shared" si="7"/>
        <v>医療分野の研究開発関連、科学技術・イノベーション、観光立国、交通安全対策、高齢社会対策、国土強靭化、子ども・若者育成支援、少子化社会対策、男女共同参画、地球温暖化対策、ＩＴ戦略、女性活躍</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t="s">
        <v>478</v>
      </c>
      <c r="C22" s="15" t="str">
        <f t="shared" si="0"/>
        <v>知的財産</v>
      </c>
      <c r="D22" s="15" t="str">
        <f t="shared" si="7"/>
        <v>医療分野の研究開発関連、科学技術・イノベーション、観光立国、交通安全対策、高齢社会対策、国土強靭化、子ども・若者育成支援、少子化社会対策、男女共同参画、地球温暖化対策、ＩＴ戦略、女性活躍、知的財産</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t="s">
        <v>478</v>
      </c>
      <c r="C23" s="15" t="str">
        <f t="shared" si="0"/>
        <v>地方創生</v>
      </c>
      <c r="D23" s="15" t="str">
        <f t="shared" si="7"/>
        <v>医療分野の研究開発関連、科学技術・イノベーション、観光立国、交通安全対策、高齢社会対策、国土強靭化、子ども・若者育成支援、少子化社会対策、男女共同参画、地球温暖化対策、ＩＴ戦略、女性活躍、知的財産、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t="s">
        <v>478</v>
      </c>
      <c r="C24" s="15" t="str">
        <f t="shared" si="0"/>
        <v>ＯＤＡ</v>
      </c>
      <c r="D24" s="15" t="str">
        <f t="shared" si="7"/>
        <v>医療分野の研究開発関連、科学技術・イノベーション、観光立国、交通安全対策、高齢社会対策、国土強靭化、子ども・若者育成支援、少子化社会対策、男女共同参画、地球温暖化対策、ＩＴ戦略、女性活躍、知的財産、地方創生、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医療分野の研究開発関連、科学技術・イノベーション、観光立国、交通安全対策、高齢社会対策、国土強靭化、子ども・若者育成支援、少子化社会対策、男女共同参画、地球温暖化対策、ＩＴ戦略、女性活躍、知的財産、地方創生、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468</v>
      </c>
      <c r="AX3" s="82"/>
    </row>
    <row r="4" spans="1:50" ht="22.7"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690"/>
      <c r="AC4" s="177"/>
      <c r="AD4" s="177"/>
      <c r="AE4" s="97"/>
      <c r="AF4" s="98"/>
      <c r="AG4" s="98"/>
      <c r="AH4" s="98"/>
      <c r="AI4" s="99"/>
      <c r="AJ4" s="97"/>
      <c r="AK4" s="98"/>
      <c r="AL4" s="98"/>
      <c r="AM4" s="98"/>
      <c r="AN4" s="99"/>
      <c r="AO4" s="97"/>
      <c r="AP4" s="98"/>
      <c r="AQ4" s="98"/>
      <c r="AR4" s="98"/>
      <c r="AS4" s="99"/>
      <c r="AT4" s="204"/>
      <c r="AU4" s="204"/>
      <c r="AV4" s="204"/>
      <c r="AW4" s="204"/>
      <c r="AX4" s="205"/>
    </row>
    <row r="5" spans="1:50" ht="22.7"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7"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469</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7"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690"/>
      <c r="AC9" s="177"/>
      <c r="AD9" s="177"/>
      <c r="AE9" s="97"/>
      <c r="AF9" s="98"/>
      <c r="AG9" s="98"/>
      <c r="AH9" s="98"/>
      <c r="AI9" s="99"/>
      <c r="AJ9" s="97"/>
      <c r="AK9" s="98"/>
      <c r="AL9" s="98"/>
      <c r="AM9" s="98"/>
      <c r="AN9" s="99"/>
      <c r="AO9" s="97"/>
      <c r="AP9" s="98"/>
      <c r="AQ9" s="98"/>
      <c r="AR9" s="98"/>
      <c r="AS9" s="99"/>
      <c r="AT9" s="204"/>
      <c r="AU9" s="204"/>
      <c r="AV9" s="204"/>
      <c r="AW9" s="204"/>
      <c r="AX9" s="205"/>
    </row>
    <row r="10" spans="1:50" ht="22.7"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7"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7"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690"/>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7"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7"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7"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690"/>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7"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7"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470</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471</v>
      </c>
      <c r="AX23" s="82"/>
    </row>
    <row r="24" spans="1:50" ht="22.7"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690"/>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7"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7"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470</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468</v>
      </c>
      <c r="AX28" s="82"/>
    </row>
    <row r="29" spans="1:50" ht="22.7"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690"/>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7"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7"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469</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471</v>
      </c>
      <c r="AX33" s="82"/>
    </row>
    <row r="34" spans="1:50" ht="22.7"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690"/>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7"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7"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470</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471</v>
      </c>
      <c r="AX38" s="82"/>
    </row>
    <row r="39" spans="1:50" ht="22.7"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690"/>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7"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7"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470</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471</v>
      </c>
      <c r="AX43" s="82"/>
    </row>
    <row r="44" spans="1:50" ht="22.7"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690"/>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7"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7"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470</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468</v>
      </c>
      <c r="AX48" s="82"/>
    </row>
    <row r="49" spans="1:50" ht="22.7"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690"/>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7"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7"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469</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09" t="s">
        <v>34</v>
      </c>
      <c r="B2" s="710"/>
      <c r="C2" s="710"/>
      <c r="D2" s="710"/>
      <c r="E2" s="710"/>
      <c r="F2" s="711"/>
      <c r="G2" s="376" t="s">
        <v>375</v>
      </c>
      <c r="H2" s="377"/>
      <c r="I2" s="377"/>
      <c r="J2" s="377"/>
      <c r="K2" s="377"/>
      <c r="L2" s="377"/>
      <c r="M2" s="377"/>
      <c r="N2" s="377"/>
      <c r="O2" s="377"/>
      <c r="P2" s="377"/>
      <c r="Q2" s="377"/>
      <c r="R2" s="377"/>
      <c r="S2" s="377"/>
      <c r="T2" s="377"/>
      <c r="U2" s="377"/>
      <c r="V2" s="377"/>
      <c r="W2" s="377"/>
      <c r="X2" s="377"/>
      <c r="Y2" s="377"/>
      <c r="Z2" s="377"/>
      <c r="AA2" s="377"/>
      <c r="AB2" s="378"/>
      <c r="AC2" s="376" t="s">
        <v>465</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3"/>
      <c r="B14" s="704"/>
      <c r="C14" s="704"/>
      <c r="D14" s="704"/>
      <c r="E14" s="704"/>
      <c r="F14" s="705"/>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2" customHeight="1" x14ac:dyDescent="0.15">
      <c r="A15" s="703"/>
      <c r="B15" s="704"/>
      <c r="C15" s="704"/>
      <c r="D15" s="704"/>
      <c r="E15" s="704"/>
      <c r="F15" s="705"/>
      <c r="G15" s="376" t="s">
        <v>376</v>
      </c>
      <c r="H15" s="377"/>
      <c r="I15" s="377"/>
      <c r="J15" s="377"/>
      <c r="K15" s="377"/>
      <c r="L15" s="377"/>
      <c r="M15" s="377"/>
      <c r="N15" s="377"/>
      <c r="O15" s="377"/>
      <c r="P15" s="377"/>
      <c r="Q15" s="377"/>
      <c r="R15" s="377"/>
      <c r="S15" s="377"/>
      <c r="T15" s="377"/>
      <c r="U15" s="377"/>
      <c r="V15" s="377"/>
      <c r="W15" s="377"/>
      <c r="X15" s="377"/>
      <c r="Y15" s="377"/>
      <c r="Z15" s="377"/>
      <c r="AA15" s="377"/>
      <c r="AB15" s="378"/>
      <c r="AC15" s="376" t="s">
        <v>377</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3"/>
      <c r="B27" s="704"/>
      <c r="C27" s="704"/>
      <c r="D27" s="704"/>
      <c r="E27" s="704"/>
      <c r="F27" s="705"/>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2" customHeight="1" x14ac:dyDescent="0.15">
      <c r="A28" s="703"/>
      <c r="B28" s="704"/>
      <c r="C28" s="704"/>
      <c r="D28" s="704"/>
      <c r="E28" s="704"/>
      <c r="F28" s="705"/>
      <c r="G28" s="376" t="s">
        <v>378</v>
      </c>
      <c r="H28" s="377"/>
      <c r="I28" s="377"/>
      <c r="J28" s="377"/>
      <c r="K28" s="377"/>
      <c r="L28" s="377"/>
      <c r="M28" s="377"/>
      <c r="N28" s="377"/>
      <c r="O28" s="377"/>
      <c r="P28" s="377"/>
      <c r="Q28" s="377"/>
      <c r="R28" s="377"/>
      <c r="S28" s="377"/>
      <c r="T28" s="377"/>
      <c r="U28" s="377"/>
      <c r="V28" s="377"/>
      <c r="W28" s="377"/>
      <c r="X28" s="377"/>
      <c r="Y28" s="377"/>
      <c r="Z28" s="377"/>
      <c r="AA28" s="377"/>
      <c r="AB28" s="378"/>
      <c r="AC28" s="376" t="s">
        <v>379</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3"/>
      <c r="B40" s="704"/>
      <c r="C40" s="704"/>
      <c r="D40" s="704"/>
      <c r="E40" s="704"/>
      <c r="F40" s="705"/>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2" customHeight="1" x14ac:dyDescent="0.15">
      <c r="A41" s="703"/>
      <c r="B41" s="704"/>
      <c r="C41" s="704"/>
      <c r="D41" s="704"/>
      <c r="E41" s="704"/>
      <c r="F41" s="705"/>
      <c r="G41" s="376" t="s">
        <v>380</v>
      </c>
      <c r="H41" s="377"/>
      <c r="I41" s="377"/>
      <c r="J41" s="377"/>
      <c r="K41" s="377"/>
      <c r="L41" s="377"/>
      <c r="M41" s="377"/>
      <c r="N41" s="377"/>
      <c r="O41" s="377"/>
      <c r="P41" s="377"/>
      <c r="Q41" s="377"/>
      <c r="R41" s="377"/>
      <c r="S41" s="377"/>
      <c r="T41" s="377"/>
      <c r="U41" s="377"/>
      <c r="V41" s="377"/>
      <c r="W41" s="377"/>
      <c r="X41" s="377"/>
      <c r="Y41" s="377"/>
      <c r="Z41" s="377"/>
      <c r="AA41" s="377"/>
      <c r="AB41" s="378"/>
      <c r="AC41" s="376" t="s">
        <v>381</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2" customHeight="1" x14ac:dyDescent="0.15">
      <c r="A55" s="709" t="s">
        <v>34</v>
      </c>
      <c r="B55" s="710"/>
      <c r="C55" s="710"/>
      <c r="D55" s="710"/>
      <c r="E55" s="710"/>
      <c r="F55" s="711"/>
      <c r="G55" s="376" t="s">
        <v>382</v>
      </c>
      <c r="H55" s="377"/>
      <c r="I55" s="377"/>
      <c r="J55" s="377"/>
      <c r="K55" s="377"/>
      <c r="L55" s="377"/>
      <c r="M55" s="377"/>
      <c r="N55" s="377"/>
      <c r="O55" s="377"/>
      <c r="P55" s="377"/>
      <c r="Q55" s="377"/>
      <c r="R55" s="377"/>
      <c r="S55" s="377"/>
      <c r="T55" s="377"/>
      <c r="U55" s="377"/>
      <c r="V55" s="377"/>
      <c r="W55" s="377"/>
      <c r="X55" s="377"/>
      <c r="Y55" s="377"/>
      <c r="Z55" s="377"/>
      <c r="AA55" s="377"/>
      <c r="AB55" s="378"/>
      <c r="AC55" s="376" t="s">
        <v>383</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3"/>
      <c r="B67" s="704"/>
      <c r="C67" s="704"/>
      <c r="D67" s="704"/>
      <c r="E67" s="704"/>
      <c r="F67" s="705"/>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2" customHeight="1" x14ac:dyDescent="0.15">
      <c r="A68" s="703"/>
      <c r="B68" s="704"/>
      <c r="C68" s="704"/>
      <c r="D68" s="704"/>
      <c r="E68" s="704"/>
      <c r="F68" s="705"/>
      <c r="G68" s="376" t="s">
        <v>384</v>
      </c>
      <c r="H68" s="377"/>
      <c r="I68" s="377"/>
      <c r="J68" s="377"/>
      <c r="K68" s="377"/>
      <c r="L68" s="377"/>
      <c r="M68" s="377"/>
      <c r="N68" s="377"/>
      <c r="O68" s="377"/>
      <c r="P68" s="377"/>
      <c r="Q68" s="377"/>
      <c r="R68" s="377"/>
      <c r="S68" s="377"/>
      <c r="T68" s="377"/>
      <c r="U68" s="377"/>
      <c r="V68" s="377"/>
      <c r="W68" s="377"/>
      <c r="X68" s="377"/>
      <c r="Y68" s="377"/>
      <c r="Z68" s="377"/>
      <c r="AA68" s="377"/>
      <c r="AB68" s="378"/>
      <c r="AC68" s="376" t="s">
        <v>385</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3"/>
      <c r="B80" s="704"/>
      <c r="C80" s="704"/>
      <c r="D80" s="704"/>
      <c r="E80" s="704"/>
      <c r="F80" s="705"/>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2" customHeight="1" x14ac:dyDescent="0.15">
      <c r="A81" s="703"/>
      <c r="B81" s="704"/>
      <c r="C81" s="704"/>
      <c r="D81" s="704"/>
      <c r="E81" s="704"/>
      <c r="F81" s="705"/>
      <c r="G81" s="376" t="s">
        <v>386</v>
      </c>
      <c r="H81" s="377"/>
      <c r="I81" s="377"/>
      <c r="J81" s="377"/>
      <c r="K81" s="377"/>
      <c r="L81" s="377"/>
      <c r="M81" s="377"/>
      <c r="N81" s="377"/>
      <c r="O81" s="377"/>
      <c r="P81" s="377"/>
      <c r="Q81" s="377"/>
      <c r="R81" s="377"/>
      <c r="S81" s="377"/>
      <c r="T81" s="377"/>
      <c r="U81" s="377"/>
      <c r="V81" s="377"/>
      <c r="W81" s="377"/>
      <c r="X81" s="377"/>
      <c r="Y81" s="377"/>
      <c r="Z81" s="377"/>
      <c r="AA81" s="377"/>
      <c r="AB81" s="378"/>
      <c r="AC81" s="376" t="s">
        <v>387</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3"/>
      <c r="B93" s="704"/>
      <c r="C93" s="704"/>
      <c r="D93" s="704"/>
      <c r="E93" s="704"/>
      <c r="F93" s="705"/>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2" customHeight="1" x14ac:dyDescent="0.15">
      <c r="A94" s="703"/>
      <c r="B94" s="704"/>
      <c r="C94" s="704"/>
      <c r="D94" s="704"/>
      <c r="E94" s="704"/>
      <c r="F94" s="705"/>
      <c r="G94" s="376" t="s">
        <v>388</v>
      </c>
      <c r="H94" s="377"/>
      <c r="I94" s="377"/>
      <c r="J94" s="377"/>
      <c r="K94" s="377"/>
      <c r="L94" s="377"/>
      <c r="M94" s="377"/>
      <c r="N94" s="377"/>
      <c r="O94" s="377"/>
      <c r="P94" s="377"/>
      <c r="Q94" s="377"/>
      <c r="R94" s="377"/>
      <c r="S94" s="377"/>
      <c r="T94" s="377"/>
      <c r="U94" s="377"/>
      <c r="V94" s="377"/>
      <c r="W94" s="377"/>
      <c r="X94" s="377"/>
      <c r="Y94" s="377"/>
      <c r="Z94" s="377"/>
      <c r="AA94" s="377"/>
      <c r="AB94" s="378"/>
      <c r="AC94" s="376" t="s">
        <v>389</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2" customHeight="1" x14ac:dyDescent="0.15">
      <c r="A108" s="709" t="s">
        <v>34</v>
      </c>
      <c r="B108" s="710"/>
      <c r="C108" s="710"/>
      <c r="D108" s="710"/>
      <c r="E108" s="710"/>
      <c r="F108" s="711"/>
      <c r="G108" s="376" t="s">
        <v>390</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391</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3"/>
      <c r="B120" s="704"/>
      <c r="C120" s="704"/>
      <c r="D120" s="704"/>
      <c r="E120" s="704"/>
      <c r="F120" s="705"/>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2" customHeight="1" x14ac:dyDescent="0.15">
      <c r="A121" s="703"/>
      <c r="B121" s="704"/>
      <c r="C121" s="704"/>
      <c r="D121" s="704"/>
      <c r="E121" s="704"/>
      <c r="F121" s="705"/>
      <c r="G121" s="376" t="s">
        <v>412</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392</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3"/>
      <c r="B133" s="704"/>
      <c r="C133" s="704"/>
      <c r="D133" s="704"/>
      <c r="E133" s="704"/>
      <c r="F133" s="705"/>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2" customHeight="1" x14ac:dyDescent="0.15">
      <c r="A134" s="703"/>
      <c r="B134" s="704"/>
      <c r="C134" s="704"/>
      <c r="D134" s="704"/>
      <c r="E134" s="704"/>
      <c r="F134" s="705"/>
      <c r="G134" s="376" t="s">
        <v>393</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394</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3"/>
      <c r="B146" s="704"/>
      <c r="C146" s="704"/>
      <c r="D146" s="704"/>
      <c r="E146" s="704"/>
      <c r="F146" s="705"/>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2" customHeight="1" x14ac:dyDescent="0.15">
      <c r="A147" s="703"/>
      <c r="B147" s="704"/>
      <c r="C147" s="704"/>
      <c r="D147" s="704"/>
      <c r="E147" s="704"/>
      <c r="F147" s="705"/>
      <c r="G147" s="376" t="s">
        <v>395</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396</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2" customHeight="1" x14ac:dyDescent="0.15">
      <c r="A161" s="709" t="s">
        <v>34</v>
      </c>
      <c r="B161" s="710"/>
      <c r="C161" s="710"/>
      <c r="D161" s="710"/>
      <c r="E161" s="710"/>
      <c r="F161" s="711"/>
      <c r="G161" s="376" t="s">
        <v>397</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398</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3"/>
      <c r="B173" s="704"/>
      <c r="C173" s="704"/>
      <c r="D173" s="704"/>
      <c r="E173" s="704"/>
      <c r="F173" s="705"/>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2" customHeight="1" x14ac:dyDescent="0.15">
      <c r="A174" s="703"/>
      <c r="B174" s="704"/>
      <c r="C174" s="704"/>
      <c r="D174" s="704"/>
      <c r="E174" s="704"/>
      <c r="F174" s="705"/>
      <c r="G174" s="376" t="s">
        <v>399</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400</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3"/>
      <c r="B186" s="704"/>
      <c r="C186" s="704"/>
      <c r="D186" s="704"/>
      <c r="E186" s="704"/>
      <c r="F186" s="705"/>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2" customHeight="1" x14ac:dyDescent="0.15">
      <c r="A187" s="703"/>
      <c r="B187" s="704"/>
      <c r="C187" s="704"/>
      <c r="D187" s="704"/>
      <c r="E187" s="704"/>
      <c r="F187" s="705"/>
      <c r="G187" s="376" t="s">
        <v>401</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402</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3"/>
      <c r="B199" s="704"/>
      <c r="C199" s="704"/>
      <c r="D199" s="704"/>
      <c r="E199" s="704"/>
      <c r="F199" s="705"/>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2" customHeight="1" x14ac:dyDescent="0.15">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403</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2" customHeight="1" x14ac:dyDescent="0.15">
      <c r="A214" s="700" t="s">
        <v>34</v>
      </c>
      <c r="B214" s="701"/>
      <c r="C214" s="701"/>
      <c r="D214" s="701"/>
      <c r="E214" s="701"/>
      <c r="F214" s="702"/>
      <c r="G214" s="376" t="s">
        <v>404</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405</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3"/>
      <c r="B226" s="704"/>
      <c r="C226" s="704"/>
      <c r="D226" s="704"/>
      <c r="E226" s="704"/>
      <c r="F226" s="705"/>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2" customHeight="1" x14ac:dyDescent="0.15">
      <c r="A227" s="703"/>
      <c r="B227" s="704"/>
      <c r="C227" s="704"/>
      <c r="D227" s="704"/>
      <c r="E227" s="704"/>
      <c r="F227" s="705"/>
      <c r="G227" s="376" t="s">
        <v>406</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407</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3"/>
      <c r="B239" s="704"/>
      <c r="C239" s="704"/>
      <c r="D239" s="704"/>
      <c r="E239" s="704"/>
      <c r="F239" s="705"/>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2" customHeight="1" x14ac:dyDescent="0.15">
      <c r="A240" s="703"/>
      <c r="B240" s="704"/>
      <c r="C240" s="704"/>
      <c r="D240" s="704"/>
      <c r="E240" s="704"/>
      <c r="F240" s="705"/>
      <c r="G240" s="376" t="s">
        <v>408</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409</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3"/>
      <c r="B252" s="704"/>
      <c r="C252" s="704"/>
      <c r="D252" s="704"/>
      <c r="E252" s="704"/>
      <c r="F252" s="705"/>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2" customHeight="1" x14ac:dyDescent="0.15">
      <c r="A253" s="703"/>
      <c r="B253" s="704"/>
      <c r="C253" s="704"/>
      <c r="D253" s="704"/>
      <c r="E253" s="704"/>
      <c r="F253" s="705"/>
      <c r="G253" s="376" t="s">
        <v>410</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411</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414</v>
      </c>
      <c r="D135" s="241"/>
      <c r="E135" s="241"/>
      <c r="F135" s="241"/>
      <c r="G135" s="241"/>
      <c r="H135" s="241"/>
      <c r="I135" s="241"/>
      <c r="J135" s="241"/>
      <c r="K135" s="241"/>
      <c r="L135" s="241"/>
      <c r="M135" s="241" t="s">
        <v>415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416</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414</v>
      </c>
      <c r="D168" s="241"/>
      <c r="E168" s="241"/>
      <c r="F168" s="241"/>
      <c r="G168" s="241"/>
      <c r="H168" s="241"/>
      <c r="I168" s="241"/>
      <c r="J168" s="241"/>
      <c r="K168" s="241"/>
      <c r="L168" s="241"/>
      <c r="M168" s="241" t="s">
        <v>415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416</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414</v>
      </c>
      <c r="D201" s="241"/>
      <c r="E201" s="241"/>
      <c r="F201" s="241"/>
      <c r="G201" s="241"/>
      <c r="H201" s="241"/>
      <c r="I201" s="241"/>
      <c r="J201" s="241"/>
      <c r="K201" s="241"/>
      <c r="L201" s="241"/>
      <c r="M201" s="241" t="s">
        <v>415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416</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429</v>
      </c>
      <c r="D234" s="241"/>
      <c r="E234" s="241"/>
      <c r="F234" s="241"/>
      <c r="G234" s="241"/>
      <c r="H234" s="241"/>
      <c r="I234" s="241"/>
      <c r="J234" s="241"/>
      <c r="K234" s="241"/>
      <c r="L234" s="241"/>
      <c r="M234" s="241" t="s">
        <v>430</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431</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414</v>
      </c>
      <c r="D267" s="241"/>
      <c r="E267" s="241"/>
      <c r="F267" s="241"/>
      <c r="G267" s="241"/>
      <c r="H267" s="241"/>
      <c r="I267" s="241"/>
      <c r="J267" s="241"/>
      <c r="K267" s="241"/>
      <c r="L267" s="241"/>
      <c r="M267" s="241" t="s">
        <v>415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416</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414</v>
      </c>
      <c r="D333" s="241"/>
      <c r="E333" s="241"/>
      <c r="F333" s="241"/>
      <c r="G333" s="241"/>
      <c r="H333" s="241"/>
      <c r="I333" s="241"/>
      <c r="J333" s="241"/>
      <c r="K333" s="241"/>
      <c r="L333" s="241"/>
      <c r="M333" s="241" t="s">
        <v>415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416</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414</v>
      </c>
      <c r="D399" s="241"/>
      <c r="E399" s="241"/>
      <c r="F399" s="241"/>
      <c r="G399" s="241"/>
      <c r="H399" s="241"/>
      <c r="I399" s="241"/>
      <c r="J399" s="241"/>
      <c r="K399" s="241"/>
      <c r="L399" s="241"/>
      <c r="M399" s="241" t="s">
        <v>415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416</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414</v>
      </c>
      <c r="D531" s="241"/>
      <c r="E531" s="241"/>
      <c r="F531" s="241"/>
      <c r="G531" s="241"/>
      <c r="H531" s="241"/>
      <c r="I531" s="241"/>
      <c r="J531" s="241"/>
      <c r="K531" s="241"/>
      <c r="L531" s="241"/>
      <c r="M531" s="241" t="s">
        <v>415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416</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414</v>
      </c>
      <c r="D597" s="241"/>
      <c r="E597" s="241"/>
      <c r="F597" s="241"/>
      <c r="G597" s="241"/>
      <c r="H597" s="241"/>
      <c r="I597" s="241"/>
      <c r="J597" s="241"/>
      <c r="K597" s="241"/>
      <c r="L597" s="241"/>
      <c r="M597" s="241" t="s">
        <v>415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416</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414</v>
      </c>
      <c r="D663" s="241"/>
      <c r="E663" s="241"/>
      <c r="F663" s="241"/>
      <c r="G663" s="241"/>
      <c r="H663" s="241"/>
      <c r="I663" s="241"/>
      <c r="J663" s="241"/>
      <c r="K663" s="241"/>
      <c r="L663" s="241"/>
      <c r="M663" s="241" t="s">
        <v>415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416</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414</v>
      </c>
      <c r="D696" s="241"/>
      <c r="E696" s="241"/>
      <c r="F696" s="241"/>
      <c r="G696" s="241"/>
      <c r="H696" s="241"/>
      <c r="I696" s="241"/>
      <c r="J696" s="241"/>
      <c r="K696" s="241"/>
      <c r="L696" s="241"/>
      <c r="M696" s="241" t="s">
        <v>415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416</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414</v>
      </c>
      <c r="D762" s="241"/>
      <c r="E762" s="241"/>
      <c r="F762" s="241"/>
      <c r="G762" s="241"/>
      <c r="H762" s="241"/>
      <c r="I762" s="241"/>
      <c r="J762" s="241"/>
      <c r="K762" s="241"/>
      <c r="L762" s="241"/>
      <c r="M762" s="241" t="s">
        <v>415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416</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414</v>
      </c>
      <c r="D861" s="241"/>
      <c r="E861" s="241"/>
      <c r="F861" s="241"/>
      <c r="G861" s="241"/>
      <c r="H861" s="241"/>
      <c r="I861" s="241"/>
      <c r="J861" s="241"/>
      <c r="K861" s="241"/>
      <c r="L861" s="241"/>
      <c r="M861" s="241" t="s">
        <v>415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416</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414</v>
      </c>
      <c r="D894" s="241"/>
      <c r="E894" s="241"/>
      <c r="F894" s="241"/>
      <c r="G894" s="241"/>
      <c r="H894" s="241"/>
      <c r="I894" s="241"/>
      <c r="J894" s="241"/>
      <c r="K894" s="241"/>
      <c r="L894" s="241"/>
      <c r="M894" s="241" t="s">
        <v>415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416</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454</v>
      </c>
      <c r="D1026" s="241"/>
      <c r="E1026" s="241"/>
      <c r="F1026" s="241"/>
      <c r="G1026" s="241"/>
      <c r="H1026" s="241"/>
      <c r="I1026" s="241"/>
      <c r="J1026" s="241"/>
      <c r="K1026" s="241"/>
      <c r="L1026" s="241"/>
      <c r="M1026" s="241" t="s">
        <v>455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456</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414</v>
      </c>
      <c r="D1092" s="241"/>
      <c r="E1092" s="241"/>
      <c r="F1092" s="241"/>
      <c r="G1092" s="241"/>
      <c r="H1092" s="241"/>
      <c r="I1092" s="241"/>
      <c r="J1092" s="241"/>
      <c r="K1092" s="241"/>
      <c r="L1092" s="241"/>
      <c r="M1092" s="241" t="s">
        <v>415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416</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414</v>
      </c>
      <c r="D1158" s="241"/>
      <c r="E1158" s="241"/>
      <c r="F1158" s="241"/>
      <c r="G1158" s="241"/>
      <c r="H1158" s="241"/>
      <c r="I1158" s="241"/>
      <c r="J1158" s="241"/>
      <c r="K1158" s="241"/>
      <c r="L1158" s="241"/>
      <c r="M1158" s="241" t="s">
        <v>415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416</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2015-06-29T06:33:58Z</cp:lastPrinted>
  <dcterms:created xsi:type="dcterms:W3CDTF">2012-03-13T00:50:25Z</dcterms:created>
  <dcterms:modified xsi:type="dcterms:W3CDTF">2015-07-21T08:49:15Z</dcterms:modified>
</cp:coreProperties>
</file>