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<sst xmlns="http://schemas.openxmlformats.org/spreadsheetml/2006/main" count="1297" uniqueCount="511">
  <si>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</si>
  <si>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</si>
  <si>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</si>
  <si>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</si>
  <si>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</si>
  <si>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</si>
  <si>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</si>
  <si>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</si>
  <si>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</si>
  <si>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</si>
  <si>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</si>
  <si>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</si>
  <si>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</si>
  <si>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</si>
  <si>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</si>
  <si>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</si>
  <si>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</si>
  <si>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</si>
  <si>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</si>
  <si>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</si>
  <si>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</si>
  <si>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</si>
  <si>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</si>
  <si>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</si>
  <si>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</si>
  <si>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</si>
  <si>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</si>
  <si>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</si>
  <si>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</si>
  <si>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</si>
  <si>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</si>
  <si>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</si>
  <si>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</si>
  <si>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</si>
  <si>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</si>
  <si>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</si>
  <si>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</si>
  <si>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</si>
  <si>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</si>
  <si>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</si>
  <si>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</si>
  <si>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</si>
  <si>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</si>
  <si>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</si>
  <si>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</si>
  <si>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</si>
  <si>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</si>
  <si>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</si>
  <si>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</si>
  <si>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</si>
  <si>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</si>
  <si>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</si>
  <si>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</si>
  <si>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</si>
  <si>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</si>
  <si>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</si>
  <si>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</si>
  <si>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</si>
  <si>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</si>
  <si>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</si>
  <si>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</si>
  <si>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</si>
  <si>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</si>
  <si>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</si>
  <si>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</si>
  <si>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</si>
  <si>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</si>
  <si>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</si>
  <si>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</si>
  <si>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</si>
  <si>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</si>
  <si>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</si>
  <si>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</si>
  <si>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</si>
  <si>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</si>
  <si>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</si>
  <si>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</si>
  <si>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</si>
  <si>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</si>
  <si>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</si>
  <si>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</si>
  <si>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</si>
  <si>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</si>
  <si>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</si>
  <si>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</si>
  <si>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</si>
  <si>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</si>
  <si>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</si>
  <si>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</si>
  <si>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</si>
  <si>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</si>
  <si>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</si>
  <si>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</si>
  <si>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</si>
  <si>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</si>
  <si>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</si>
  <si>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</si>
  <si>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</si>
  <si>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</si>
  <si>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</si>
  <si>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</si>
  <si>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</si>
  <si>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</si>
  <si>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</si>
  <si>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</si>
  <si>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</si>
  <si>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</si>
  <si>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</si>
  <si>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</si>
  <si>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</si>
  <si>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</si>
  <si>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</si>
  <si>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</si>
  <si>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</si>
  <si>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</si>
  <si>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</si>
  <si>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</si>
  <si>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</si>
  <si>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</si>
  <si>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</si>
  <si>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</si>
  <si>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</si>
  <si>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</si>
  <si>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</si>
  <si>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</si>
  <si>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</si>
  <si>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</si>
  <si>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</si>
  <si>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</si>
  <si>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</si>
  <si>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</si>
  <si>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</si>
  <si>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</si>
  <si>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</si>
  <si>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</si>
  <si>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</si>
  <si>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</si>
  <si>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</si>
  <si>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</si>
  <si>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</si>
  <si>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</si>
  <si>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</si>
  <si>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</si>
  <si>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</si>
  <si>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</si>
  <si>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</si>
  <si>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</si>
  <si>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</si>
  <si>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</si>
  <si>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</si>
  <si>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</si>
  <si>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</si>
  <si>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</si>
  <si>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</si>
  <si>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</si>
  <si>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</si>
  <si>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</si>
  <si>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</si>
  <si>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</si>
  <si>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</si>
  <si>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</si>
  <si>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</si>
  <si>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</si>
  <si>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</si>
  <si>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</si>
  <si>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</si>
  <si>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</si>
  <si>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</si>
  <si>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</si>
  <si>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</si>
  <si>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</si>
  <si>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</si>
  <si>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</si>
  <si>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</si>
  <si>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</si>
  <si>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</si>
  <si>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</si>
  <si>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</si>
  <si>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</si>
  <si>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</si>
  <si>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</si>
  <si>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</si>
  <si>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</si>
  <si>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</si>
  <si>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</si>
  <si>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</si>
  <si>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</si>
  <si>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</si>
  <si>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</si>
  <si>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</si>
  <si>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</si>
  <si>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</si>
  <si>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</si>
  <si>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</si>
  <si>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</si>
  <si>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</si>
  <si>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</si>
  <si>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</si>
  <si>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</si>
  <si>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</si>
  <si>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</si>
  <si>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</si>
  <si>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</si>
  <si>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</si>
  <si>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</si>
  <si>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</si>
  <si>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</si>
  <si>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</si>
  <si>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</si>
  <si>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</si>
  <si>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</si>
  <si>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</si>
  <si>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</si>
  <si>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</si>
  <si>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</si>
  <si>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</si>
  <si>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</si>
  <si>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</si>
  <si>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</si>
  <si>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</si>
  <si>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</si>
  <si>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</si>
  <si>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</si>
  <si>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</si>
  <si>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</si>
  <si>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</si>
  <si>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</si>
  <si>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</si>
  <si>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</si>
  <si>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</si>
  <si>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</si>
  <si>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</si>
  <si>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</si>
  <si>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</si>
  <si>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</si>
  <si>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</si>
  <si>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</si>
  <si>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</si>
  <si>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</si>
  <si>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</si>
  <si>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</si>
  <si>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</si>
  <si>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</si>
  <si>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</si>
  <si>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</si>
  <si>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</si>
  <si>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</si>
  <si>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</si>
  <si>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</si>
  <si>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</si>
  <si>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</si>
  <si>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</si>
  <si>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</si>
  <si>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</si>
  <si>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</si>
  <si>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</si>
  <si>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</si>
  <si>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</si>
  <si>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</si>
  <si>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</si>
  <si>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</si>
  <si>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</si>
  <si>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</si>
  <si>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</si>
  <si>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</si>
  <si>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</si>
  <si>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</si>
  <si>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</si>
  <si>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</si>
  <si>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</si>
  <si>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</si>
  <si>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</si>
  <si>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</si>
  <si>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</si>
  <si>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</si>
  <si>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</si>
  <si>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</si>
  <si>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</si>
  <si>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</si>
  <si>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</si>
  <si>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</si>
  <si>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</si>
  <si>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</si>
  <si>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</si>
  <si>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</si>
  <si>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</si>
  <si>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</si>
  <si>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</si>
  <si>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</si>
  <si>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</si>
  <si>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</si>
  <si>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</si>
  <si>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</si>
  <si>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</si>
  <si>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</si>
  <si>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</si>
  <si>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</si>
  <si>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</si>
  <si>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</si>
  <si>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</si>
  <si>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</si>
  <si>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</si>
  <si>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</si>
  <si>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</si>
  <si>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</si>
  <si>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</si>
  <si>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</si>
  <si>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</si>
  <si>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</si>
  <si>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</si>
  <si>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</si>
  <si>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</si>
  <si>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</si>
  <si>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</si>
  <si>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</si>
  <si>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</si>
  <si>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</si>
  <si>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</si>
  <si>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</si>
  <si>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</si>
  <si>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</si>
  <si>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</si>
  <si>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</si>
  <si>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</si>
  <si>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</si>
  <si>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</si>
  <si>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</si>
  <si>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</si>
  <si>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</si>
  <si>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</si>
  <si>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</si>
  <si>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</si>
  <si>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</si>
  <si>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</si>
  <si>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</si>
  <si>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</si>
  <si>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</si>
  <si>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</si>
  <si>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</si>
  <si>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</si>
  <si>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</si>
  <si>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</si>
  <si>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</si>
  <si>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</si>
  <si>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</si>
  <si>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</si>
  <si>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</si>
  <si>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</si>
  <si>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</si>
  <si>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</si>
  <si>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</si>
  <si>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</si>
  <si>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</si>
  <si>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</si>
  <si>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</si>
  <si>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</si>
  <si>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</si>
  <si>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</si>
  <si>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</si>
  <si>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</si>
  <si>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</si>
  <si>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</si>
  <si>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</si>
  <si>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</si>
  <si>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</si>
  <si>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</si>
  <si>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</si>
  <si>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</si>
  <si>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</si>
  <si>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</si>
  <si>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</si>
  <si>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</si>
  <si>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</si>
  <si>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</si>
  <si>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</si>
  <si>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</si>
  <si>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</si>
  <si>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</si>
  <si>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</si>
  <si>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</si>
  <si>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</si>
  <si>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</si>
  <si>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</si>
  <si>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</si>
  <si>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</si>
  <si>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</si>
  <si>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</si>
  <si>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</si>
  <si>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</si>
  <si>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</si>
  <si>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</si>
  <si>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</si>
  <si>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</si>
  <si>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</si>
  <si>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</si>
  <si>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</si>
  <si>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</si>
  <si>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</si>
  <si>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</si>
  <si>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</si>
  <si>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</si>
  <si>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</si>
  <si>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</si>
  <si>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</si>
  <si>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</si>
  <si>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</si>
  <si>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</si>
  <si>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</si>
  <si>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</si>
  <si>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</si>
  <si>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</si>
  <si>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</si>
  <si>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</si>
  <si>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</si>
  <si>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</si>
  <si>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</si>
  <si>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</si>
  <si>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</si>
  <si>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</si>
  <si>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</si>
  <si>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</si>
  <si>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</si>
  <si>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</si>
  <si>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</si>
  <si>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</si>
  <si>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</si>
  <si>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</si>
  <si>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</si>
  <si>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</si>
  <si>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</si>
  <si>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</si>
  <si>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</si>
  <si>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</si>
  <si>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</si>
  <si>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</si>
  <si>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</si>
  <si>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</si>
  <si>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</si>
  <si>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</si>
  <si>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</si>
  <si>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</si>
  <si>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</si>
  <si>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</si>
  <si>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</si>
  <si>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</si>
  <si>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</si>
  <si>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</si>
  <si>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</si>
  <si>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</si>
  <si>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</si>
  <si>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</si>
  <si>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</si>
  <si>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</si>
  <si>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</si>
  <si>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</si>
  <si>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</si>
  <si>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</si>
  <si>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</si>
  <si>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</si>
  <si>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</si>
  <si>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</si>
  <si>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</si>
  <si>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</si>
  <si>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</si>
  <si>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</si>
  <si>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</si>
  <si>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</si>
  <si>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</si>
  <si>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</si>
  <si>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</si>
  <si>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</si>
  <si>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</si>
  <si>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</si>
  <si>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</si>
  <si>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</si>
  <si>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</si>
  <si>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</si>
  <si>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</si>
  <si>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</si>
  <si>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</si>
  <si>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　　　　　　　　　　　　　　　　　　　　－</t>
    <phoneticPr fontId="5"/>
  </si>
  <si>
    <t>千円</t>
    <rPh sb="0" eb="2">
      <t>センエン</t>
    </rPh>
    <phoneticPr fontId="5"/>
  </si>
  <si>
    <t>-</t>
    <phoneticPr fontId="5"/>
  </si>
  <si>
    <t>　　　　　　－</t>
    <phoneticPr fontId="5"/>
  </si>
  <si>
    <t>‐</t>
  </si>
  <si>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</si>
  <si>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国連持続可能な開発会議（リオ＋20）フォローアップセミナー開催経費</t>
    <rPh sb="0" eb="2">
      <t>コクレン</t>
    </rPh>
    <rPh sb="2" eb="4">
      <t>ジゾク</t>
    </rPh>
    <rPh sb="4" eb="6">
      <t>カノウ</t>
    </rPh>
    <rPh sb="7" eb="9">
      <t>カイハツ</t>
    </rPh>
    <rPh sb="9" eb="11">
      <t>カイギ</t>
    </rPh>
    <rPh sb="29" eb="31">
      <t>カイサイ</t>
    </rPh>
    <rPh sb="31" eb="33">
      <t>ケイヒ</t>
    </rPh>
    <phoneticPr fontId="5"/>
  </si>
  <si>
    <t>基本目標Ⅳ　経済協力                                                                                                   施策Ⅵ－２－２：環境問題を含む地球規模問題への取組</t>
    <rPh sb="6" eb="8">
      <t>ケイザイ</t>
    </rPh>
    <rPh sb="8" eb="10">
      <t>キョウリョク</t>
    </rPh>
    <rPh sb="109" eb="111">
      <t>シサク</t>
    </rPh>
    <rPh sb="117" eb="119">
      <t>カンキョウ</t>
    </rPh>
    <rPh sb="119" eb="121">
      <t>モンダイ</t>
    </rPh>
    <rPh sb="122" eb="123">
      <t>フク</t>
    </rPh>
    <rPh sb="124" eb="126">
      <t>チキュウ</t>
    </rPh>
    <rPh sb="126" eb="128">
      <t>キボ</t>
    </rPh>
    <rPh sb="128" eb="130">
      <t>モンダイ</t>
    </rPh>
    <rPh sb="132" eb="133">
      <t>ト</t>
    </rPh>
    <rPh sb="133" eb="134">
      <t>ク</t>
    </rPh>
    <phoneticPr fontId="5"/>
  </si>
  <si>
    <t>-</t>
    <phoneticPr fontId="5"/>
  </si>
  <si>
    <t>-</t>
    <phoneticPr fontId="5"/>
  </si>
  <si>
    <t>-</t>
    <phoneticPr fontId="5"/>
  </si>
  <si>
    <t>-</t>
    <phoneticPr fontId="5"/>
  </si>
  <si>
    <t>予算額／会議回数　　　　　　　　　　　　　　</t>
    <rPh sb="0" eb="2">
      <t>ヨサン</t>
    </rPh>
    <rPh sb="2" eb="3">
      <t>ガク</t>
    </rPh>
    <rPh sb="4" eb="6">
      <t>カイギ</t>
    </rPh>
    <rPh sb="6" eb="8">
      <t>カイスウ</t>
    </rPh>
    <phoneticPr fontId="5"/>
  </si>
  <si>
    <t>　　　　　　8,863/0回</t>
    <rPh sb="13" eb="14">
      <t>カイ</t>
    </rPh>
    <phoneticPr fontId="5"/>
  </si>
  <si>
    <t>会議参加者数</t>
    <rPh sb="0" eb="2">
      <t>カイギ</t>
    </rPh>
    <rPh sb="2" eb="5">
      <t>サンカシャ</t>
    </rPh>
    <rPh sb="5" eb="6">
      <t>スウ</t>
    </rPh>
    <phoneticPr fontId="5"/>
  </si>
  <si>
    <t>国連持続可能な開発会議（リオ＋20）フォローアップセミナーに国内外から参加を得る</t>
    <rPh sb="0" eb="2">
      <t>コクレン</t>
    </rPh>
    <rPh sb="2" eb="4">
      <t>ジゾク</t>
    </rPh>
    <rPh sb="4" eb="6">
      <t>カノウ</t>
    </rPh>
    <rPh sb="7" eb="9">
      <t>カイハツ</t>
    </rPh>
    <rPh sb="9" eb="11">
      <t>カイギ</t>
    </rPh>
    <rPh sb="30" eb="33">
      <t>コクナイガイ</t>
    </rPh>
    <rPh sb="35" eb="37">
      <t>サンカ</t>
    </rPh>
    <rPh sb="38" eb="39">
      <t>エ</t>
    </rPh>
    <phoneticPr fontId="5"/>
  </si>
  <si>
    <t>国連持続可能な開発会議（リオ＋２０）フォローアップセミナーの開催</t>
    <rPh sb="0" eb="2">
      <t>コクレン</t>
    </rPh>
    <rPh sb="2" eb="4">
      <t>ジゾク</t>
    </rPh>
    <rPh sb="4" eb="6">
      <t>カノウ</t>
    </rPh>
    <rPh sb="7" eb="9">
      <t>カイハツ</t>
    </rPh>
    <rPh sb="9" eb="11">
      <t>カイギ</t>
    </rPh>
    <rPh sb="30" eb="32">
      <t>カイサイ</t>
    </rPh>
    <phoneticPr fontId="5"/>
  </si>
  <si>
    <t>国際機関実務者及び国内有識者等の移動手段及び会場を然るべく確保し、セミナーを成功裡に開催する。</t>
    <rPh sb="0" eb="2">
      <t>コクサイ</t>
    </rPh>
    <rPh sb="2" eb="4">
      <t>キカン</t>
    </rPh>
    <rPh sb="4" eb="7">
      <t>ジツムシャ</t>
    </rPh>
    <rPh sb="7" eb="8">
      <t>オヨ</t>
    </rPh>
    <rPh sb="9" eb="11">
      <t>コクナイ</t>
    </rPh>
    <rPh sb="11" eb="14">
      <t>ユウシキシャ</t>
    </rPh>
    <rPh sb="14" eb="15">
      <t>トウ</t>
    </rPh>
    <rPh sb="16" eb="18">
      <t>イドウ</t>
    </rPh>
    <rPh sb="18" eb="20">
      <t>シュダン</t>
    </rPh>
    <rPh sb="20" eb="21">
      <t>オヨ</t>
    </rPh>
    <rPh sb="22" eb="24">
      <t>カイジョウ</t>
    </rPh>
    <rPh sb="25" eb="26">
      <t>シカ</t>
    </rPh>
    <rPh sb="29" eb="31">
      <t>カクホ</t>
    </rPh>
    <rPh sb="38" eb="41">
      <t>セイコウリ</t>
    </rPh>
    <rPh sb="42" eb="44">
      <t>カイサイ</t>
    </rPh>
    <phoneticPr fontId="5"/>
  </si>
  <si>
    <t>国際会議であり、政府が主体的に実施することが適切である。</t>
    <phoneticPr fontId="5"/>
  </si>
  <si>
    <t>より多くの効果を引き出せる事業へ見直することし，本件事業を廃止した。</t>
    <rPh sb="2" eb="3">
      <t>オオ</t>
    </rPh>
    <rPh sb="5" eb="7">
      <t>コウカ</t>
    </rPh>
    <rPh sb="8" eb="9">
      <t>ヒ</t>
    </rPh>
    <rPh sb="10" eb="11">
      <t>ダ</t>
    </rPh>
    <rPh sb="13" eb="15">
      <t>ジギョウ</t>
    </rPh>
    <rPh sb="16" eb="18">
      <t>ミナオ</t>
    </rPh>
    <rPh sb="24" eb="26">
      <t>ホンケン</t>
    </rPh>
    <rPh sb="26" eb="28">
      <t>ジギョウ</t>
    </rPh>
    <rPh sb="29" eb="31">
      <t>ハイシ</t>
    </rPh>
    <phoneticPr fontId="5"/>
  </si>
  <si>
    <t>当該年度による実施が効果的でないと判断し，本件実施の開催を控え支出を最小限に控えた。</t>
    <rPh sb="0" eb="2">
      <t>トウガイ</t>
    </rPh>
    <rPh sb="2" eb="4">
      <t>ネンド</t>
    </rPh>
    <rPh sb="7" eb="9">
      <t>ジッシ</t>
    </rPh>
    <rPh sb="10" eb="13">
      <t>コウカテキ</t>
    </rPh>
    <rPh sb="17" eb="19">
      <t>ハンダン</t>
    </rPh>
    <rPh sb="21" eb="23">
      <t>ホンケン</t>
    </rPh>
    <rPh sb="23" eb="25">
      <t>ジッシ</t>
    </rPh>
    <rPh sb="26" eb="28">
      <t>カイサイ</t>
    </rPh>
    <rPh sb="29" eb="30">
      <t>ヒカ</t>
    </rPh>
    <rPh sb="31" eb="33">
      <t>シシュツ</t>
    </rPh>
    <rPh sb="34" eb="37">
      <t>サイショウゲン</t>
    </rPh>
    <rPh sb="38" eb="39">
      <t>ヒカ</t>
    </rPh>
    <phoneticPr fontId="5"/>
  </si>
  <si>
    <t>－</t>
    <phoneticPr fontId="5"/>
  </si>
  <si>
    <t>－</t>
    <phoneticPr fontId="5"/>
  </si>
  <si>
    <t>－</t>
    <phoneticPr fontId="5"/>
  </si>
  <si>
    <t>新２６－２２</t>
    <rPh sb="0" eb="1">
      <t>シン</t>
    </rPh>
    <phoneticPr fontId="5"/>
  </si>
  <si>
    <t>庁費</t>
    <rPh sb="0" eb="2">
      <t>チョウヒ</t>
    </rPh>
    <phoneticPr fontId="5"/>
  </si>
  <si>
    <t>車両借上</t>
    <rPh sb="0" eb="2">
      <t>シャリョウ</t>
    </rPh>
    <rPh sb="2" eb="3">
      <t>カ</t>
    </rPh>
    <rPh sb="3" eb="4">
      <t>ア</t>
    </rPh>
    <phoneticPr fontId="5"/>
  </si>
  <si>
    <t>随意契約</t>
    <rPh sb="0" eb="2">
      <t>ズイイ</t>
    </rPh>
    <rPh sb="2" eb="4">
      <t>ケイヤク</t>
    </rPh>
    <phoneticPr fontId="5"/>
  </si>
  <si>
    <t>Pacific International　Limited</t>
    <phoneticPr fontId="5"/>
  </si>
  <si>
    <t>本件実施を見直し，中止することにより支出を控えた。</t>
    <rPh sb="0" eb="2">
      <t>ホンケン</t>
    </rPh>
    <rPh sb="2" eb="4">
      <t>ジッシ</t>
    </rPh>
    <rPh sb="5" eb="7">
      <t>ミナオ</t>
    </rPh>
    <rPh sb="9" eb="11">
      <t>チュウシ</t>
    </rPh>
    <rPh sb="18" eb="20">
      <t>シシュツ</t>
    </rPh>
    <rPh sb="21" eb="22">
      <t>ヒカ</t>
    </rPh>
    <phoneticPr fontId="5"/>
  </si>
  <si>
    <t>２０１２年６月に開催された国連持続可能な開発会議（リオ＋２０）では、ポスト２０１５年開発アジェンダの中核となる持続可能な開発目標（ＳＤＧｓ）の策定が決議され、現在、国連本部（米国・ニューヨーク）においてポスト２０１５年開催アジェンダに関する政府間交渉が定期的に行われている。右政府間交渉は、２０１５年秋までに妥結することが想定されているが、我が国として、右交渉が本格化する時期を捉えて、主要国・地域のキーパーソンと我が国の有識者との意見交換を行うことにより、ＳＤＧｓをめぐる我が国国内の議論に対する関係国の理解を深めてもらうとともに、ＳＤＧｓに関する国際社会の議論の質を向上させることを目的とする。</t>
    <rPh sb="4" eb="5">
      <t>ネン</t>
    </rPh>
    <rPh sb="41" eb="42">
      <t>ネン</t>
    </rPh>
    <rPh sb="42" eb="44">
      <t>カイハツ</t>
    </rPh>
    <rPh sb="50" eb="52">
      <t>チュウカク</t>
    </rPh>
    <rPh sb="55" eb="57">
      <t>ジゾク</t>
    </rPh>
    <rPh sb="57" eb="59">
      <t>カノウ</t>
    </rPh>
    <rPh sb="60" eb="62">
      <t>カイハツ</t>
    </rPh>
    <rPh sb="62" eb="64">
      <t>モクヒョウ</t>
    </rPh>
    <rPh sb="71" eb="73">
      <t>サクテイ</t>
    </rPh>
    <rPh sb="74" eb="76">
      <t>ケツギ</t>
    </rPh>
    <rPh sb="79" eb="81">
      <t>ゲンザイ</t>
    </rPh>
    <rPh sb="82" eb="84">
      <t>コクレン</t>
    </rPh>
    <rPh sb="84" eb="86">
      <t>ホンブ</t>
    </rPh>
    <rPh sb="87" eb="89">
      <t>ベイコク</t>
    </rPh>
    <rPh sb="108" eb="109">
      <t>ネン</t>
    </rPh>
    <rPh sb="109" eb="111">
      <t>カイサイ</t>
    </rPh>
    <rPh sb="117" eb="118">
      <t>カン</t>
    </rPh>
    <rPh sb="120" eb="122">
      <t>セイフ</t>
    </rPh>
    <rPh sb="122" eb="123">
      <t>アイダ</t>
    </rPh>
    <rPh sb="123" eb="125">
      <t>コウショウ</t>
    </rPh>
    <rPh sb="126" eb="129">
      <t>テイキテキ</t>
    </rPh>
    <rPh sb="130" eb="131">
      <t>オコナ</t>
    </rPh>
    <rPh sb="137" eb="138">
      <t>ミギ</t>
    </rPh>
    <rPh sb="138" eb="141">
      <t>セイフカン</t>
    </rPh>
    <rPh sb="141" eb="143">
      <t>コウショウ</t>
    </rPh>
    <rPh sb="149" eb="150">
      <t>ネン</t>
    </rPh>
    <rPh sb="150" eb="151">
      <t>アキ</t>
    </rPh>
    <rPh sb="154" eb="156">
      <t>ダケツ</t>
    </rPh>
    <rPh sb="161" eb="163">
      <t>ソウテイ</t>
    </rPh>
    <rPh sb="170" eb="171">
      <t>ワ</t>
    </rPh>
    <rPh sb="172" eb="173">
      <t>クニ</t>
    </rPh>
    <rPh sb="177" eb="178">
      <t>ミギ</t>
    </rPh>
    <rPh sb="178" eb="180">
      <t>コウショウ</t>
    </rPh>
    <rPh sb="181" eb="184">
      <t>ホンカクカ</t>
    </rPh>
    <rPh sb="186" eb="188">
      <t>ジキ</t>
    </rPh>
    <rPh sb="189" eb="190">
      <t>トラ</t>
    </rPh>
    <rPh sb="193" eb="195">
      <t>シュヨウ</t>
    </rPh>
    <rPh sb="195" eb="196">
      <t>コク</t>
    </rPh>
    <rPh sb="197" eb="199">
      <t>チイキ</t>
    </rPh>
    <rPh sb="207" eb="208">
      <t>ワ</t>
    </rPh>
    <rPh sb="209" eb="210">
      <t>クニ</t>
    </rPh>
    <rPh sb="211" eb="214">
      <t>ユウシキシャ</t>
    </rPh>
    <rPh sb="216" eb="218">
      <t>イケン</t>
    </rPh>
    <rPh sb="218" eb="220">
      <t>コウカン</t>
    </rPh>
    <rPh sb="221" eb="222">
      <t>オコナ</t>
    </rPh>
    <rPh sb="237" eb="238">
      <t>ワ</t>
    </rPh>
    <rPh sb="239" eb="240">
      <t>クニ</t>
    </rPh>
    <rPh sb="240" eb="242">
      <t>コクナイ</t>
    </rPh>
    <rPh sb="243" eb="245">
      <t>ギロン</t>
    </rPh>
    <rPh sb="246" eb="247">
      <t>タイ</t>
    </rPh>
    <rPh sb="249" eb="252">
      <t>カンケイコク</t>
    </rPh>
    <rPh sb="253" eb="255">
      <t>リカイ</t>
    </rPh>
    <rPh sb="256" eb="257">
      <t>フカ</t>
    </rPh>
    <rPh sb="272" eb="273">
      <t>カン</t>
    </rPh>
    <rPh sb="275" eb="277">
      <t>コクサイ</t>
    </rPh>
    <rPh sb="277" eb="279">
      <t>シャカイ</t>
    </rPh>
    <rPh sb="280" eb="282">
      <t>ギロン</t>
    </rPh>
    <rPh sb="283" eb="284">
      <t>シツ</t>
    </rPh>
    <rPh sb="285" eb="287">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</si>
</sst>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6" fillId="0" borderId="25" xfId="2" applyFont="1" applyFill="1" applyBorder="1" applyAlignment="1" applyProtection="1">
      <alignment horizontal="center" vertical="center" wrapText="1"/>
      <protection locked="0"/>
    </xf>
    <xf numFmtId="0" fontId="16" fillId="0" borderId="26" xfId="2" applyFont="1" applyFill="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142</xdr:row>
      <xdr:rowOff>11207</xdr:rowOff>
    </xdr:from>
    <xdr:to>
      <xdr:col>31</xdr:col>
      <xdr:colOff>114161</xdr:colOff>
      <xdr:row>144</xdr:row>
      <xdr:rowOff>56029</xdr:rowOff>
    </xdr:to>
    <xdr:sp macro="" textlink="">
      <xdr:nvSpPr>
        <xdr:cNvPr id="15" name="正方形/長方形 14"/>
        <xdr:cNvSpPr/>
      </xdr:nvSpPr>
      <xdr:spPr>
        <a:xfrm>
          <a:off x="4235824" y="31354060"/>
          <a:ext cx="2131219" cy="7395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a:t>
          </a:r>
          <a:r>
            <a:rPr kumimoji="1" lang="en-US" altLang="ja-JP" sz="900"/>
            <a:t>Pacific International</a:t>
          </a:r>
          <a:r>
            <a:rPr kumimoji="1" lang="ja-JP" altLang="en-US" sz="900"/>
            <a:t>　</a:t>
          </a:r>
          <a:r>
            <a:rPr kumimoji="1" lang="en-US" altLang="ja-JP" sz="900"/>
            <a:t>Limited</a:t>
          </a:r>
          <a:r>
            <a:rPr kumimoji="1" lang="ja-JP" altLang="en-US" sz="900"/>
            <a:t>（サモア）　　　　　　　　　　　　　　　</a:t>
          </a:r>
          <a:endParaRPr kumimoji="1" lang="en-US" altLang="ja-JP" sz="900"/>
        </a:p>
        <a:p>
          <a:pPr algn="l"/>
          <a:r>
            <a:rPr kumimoji="1" lang="ja-JP" altLang="en-US" sz="900"/>
            <a:t>　　　　　　　１．１百万円</a:t>
          </a:r>
          <a:endParaRPr kumimoji="1" lang="en-US" altLang="ja-JP" sz="900"/>
        </a:p>
        <a:p>
          <a:pPr algn="l"/>
          <a:endParaRPr kumimoji="1" lang="en-US" altLang="ja-JP" sz="1100"/>
        </a:p>
        <a:p>
          <a:pPr algn="l"/>
          <a:endParaRPr kumimoji="1" lang="ja-JP" altLang="en-US" sz="1100"/>
        </a:p>
      </xdr:txBody>
    </xdr:sp>
    <xdr:clientData/>
  </xdr:twoCellAnchor>
  <xdr:twoCellAnchor>
    <xdr:from>
      <xdr:col>15</xdr:col>
      <xdr:colOff>1467</xdr:colOff>
      <xdr:row>142</xdr:row>
      <xdr:rowOff>246911</xdr:rowOff>
    </xdr:from>
    <xdr:to>
      <xdr:col>21</xdr:col>
      <xdr:colOff>0</xdr:colOff>
      <xdr:row>143</xdr:row>
      <xdr:rowOff>33619</xdr:rowOff>
    </xdr:to>
    <xdr:cxnSp macro="">
      <xdr:nvCxnSpPr>
        <xdr:cNvPr id="13" name="直線矢印コネクタ 12"/>
        <xdr:cNvCxnSpPr>
          <a:endCxn id="15" idx="1"/>
        </xdr:cNvCxnSpPr>
      </xdr:nvCxnSpPr>
      <xdr:spPr>
        <a:xfrm>
          <a:off x="3027055" y="31589764"/>
          <a:ext cx="1208769" cy="1340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142</xdr:row>
      <xdr:rowOff>0</xdr:rowOff>
    </xdr:from>
    <xdr:to>
      <xdr:col>14</xdr:col>
      <xdr:colOff>166128</xdr:colOff>
      <xdr:row>143</xdr:row>
      <xdr:rowOff>121724</xdr:rowOff>
    </xdr:to>
    <xdr:sp macro="" textlink="">
      <xdr:nvSpPr>
        <xdr:cNvPr id="38" name="正方形/長方形 37"/>
        <xdr:cNvSpPr/>
      </xdr:nvSpPr>
      <xdr:spPr>
        <a:xfrm>
          <a:off x="1613647" y="31219588"/>
          <a:ext cx="1376363" cy="4691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８．８</a:t>
          </a:r>
          <a:r>
            <a:rPr kumimoji="1" lang="ja-JP" altLang="en-US" sz="900"/>
            <a:t>百万円</a:t>
          </a:r>
        </a:p>
      </xdr:txBody>
    </xdr:sp>
    <xdr:clientData/>
  </xdr:twoCellAnchor>
  <xdr:twoCellAnchor>
    <xdr:from>
      <xdr:col>34</xdr:col>
      <xdr:colOff>0</xdr:colOff>
      <xdr:row>142</xdr:row>
      <xdr:rowOff>0</xdr:rowOff>
    </xdr:from>
    <xdr:to>
      <xdr:col>42</xdr:col>
      <xdr:colOff>24653</xdr:colOff>
      <xdr:row>143</xdr:row>
      <xdr:rowOff>150299</xdr:rowOff>
    </xdr:to>
    <xdr:sp macro="" textlink="">
      <xdr:nvSpPr>
        <xdr:cNvPr id="14" name="正方形/長方形 13"/>
        <xdr:cNvSpPr/>
      </xdr:nvSpPr>
      <xdr:spPr>
        <a:xfrm>
          <a:off x="6858000" y="31219588"/>
          <a:ext cx="1638300" cy="49768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車両借上　</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9" t="s">
        <v>466</v>
      </c>
      <c r="AR2" s="689"/>
      <c r="AS2" s="68" t="str">
        <f>IF(OR(AQ2="　", AQ2=""), "", "-")</f>
        <v/>
      </c>
      <c r="AT2" s="690">
        <v>122</v>
      </c>
      <c r="AU2" s="690"/>
      <c r="AV2" s="69" t="str">
        <f>IF(AW2="", "", "-")</f>
        <v/>
      </c>
      <c r="AW2" s="691"/>
      <c r="AX2" s="691"/>
    </row>
    <row r="3" spans="1:50" ht="21" customHeight="1" thickBot="1" x14ac:dyDescent="0.2">
      <c r="A3" s="647" t="s">
        <v>215</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89</v>
      </c>
      <c r="AJ3" s="649" t="s">
        <v>475</v>
      </c>
      <c r="AK3" s="649"/>
      <c r="AL3" s="649"/>
      <c r="AM3" s="649"/>
      <c r="AN3" s="649"/>
      <c r="AO3" s="649"/>
      <c r="AP3" s="649"/>
      <c r="AQ3" s="649"/>
      <c r="AR3" s="649"/>
      <c r="AS3" s="649"/>
      <c r="AT3" s="649"/>
      <c r="AU3" s="649"/>
      <c r="AV3" s="649"/>
      <c r="AW3" s="649"/>
      <c r="AX3" s="36" t="s">
        <v>90</v>
      </c>
    </row>
    <row r="4" spans="1:50" ht="24.75" customHeight="1" x14ac:dyDescent="0.15">
      <c r="A4" s="464" t="s">
        <v>30</v>
      </c>
      <c r="B4" s="465"/>
      <c r="C4" s="465"/>
      <c r="D4" s="465"/>
      <c r="E4" s="465"/>
      <c r="F4" s="465"/>
      <c r="G4" s="439" t="s">
        <v>486</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473</v>
      </c>
      <c r="AF4" s="444"/>
      <c r="AG4" s="444"/>
      <c r="AH4" s="444"/>
      <c r="AI4" s="444"/>
      <c r="AJ4" s="444"/>
      <c r="AK4" s="444"/>
      <c r="AL4" s="444"/>
      <c r="AM4" s="444"/>
      <c r="AN4" s="444"/>
      <c r="AO4" s="444"/>
      <c r="AP4" s="445"/>
      <c r="AQ4" s="446" t="s">
        <v>2</v>
      </c>
      <c r="AR4" s="442"/>
      <c r="AS4" s="442"/>
      <c r="AT4" s="442"/>
      <c r="AU4" s="442"/>
      <c r="AV4" s="442"/>
      <c r="AW4" s="442"/>
      <c r="AX4" s="447"/>
    </row>
    <row r="5" spans="1:50" ht="30" customHeight="1" x14ac:dyDescent="0.15">
      <c r="A5" s="448" t="s">
        <v>92</v>
      </c>
      <c r="B5" s="449"/>
      <c r="C5" s="449"/>
      <c r="D5" s="449"/>
      <c r="E5" s="449"/>
      <c r="F5" s="450"/>
      <c r="G5" s="663" t="s">
        <v>96</v>
      </c>
      <c r="H5" s="625"/>
      <c r="I5" s="625"/>
      <c r="J5" s="625"/>
      <c r="K5" s="625"/>
      <c r="L5" s="625"/>
      <c r="M5" s="664" t="s">
        <v>91</v>
      </c>
      <c r="N5" s="665"/>
      <c r="O5" s="665"/>
      <c r="P5" s="665"/>
      <c r="Q5" s="665"/>
      <c r="R5" s="666"/>
      <c r="S5" s="624" t="s">
        <v>96</v>
      </c>
      <c r="T5" s="625"/>
      <c r="U5" s="625"/>
      <c r="V5" s="625"/>
      <c r="W5" s="625"/>
      <c r="X5" s="626"/>
      <c r="Y5" s="455" t="s">
        <v>3</v>
      </c>
      <c r="Z5" s="456"/>
      <c r="AA5" s="456"/>
      <c r="AB5" s="456"/>
      <c r="AC5" s="456"/>
      <c r="AD5" s="457"/>
      <c r="AE5" s="458" t="s">
        <v>474</v>
      </c>
      <c r="AF5" s="459"/>
      <c r="AG5" s="459"/>
      <c r="AH5" s="459"/>
      <c r="AI5" s="459"/>
      <c r="AJ5" s="459"/>
      <c r="AK5" s="459"/>
      <c r="AL5" s="459"/>
      <c r="AM5" s="459"/>
      <c r="AN5" s="459"/>
      <c r="AO5" s="459"/>
      <c r="AP5" s="460"/>
      <c r="AQ5" s="461" t="s">
        <v>472</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487</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2" t="s">
        <v>25</v>
      </c>
      <c r="B7" s="493"/>
      <c r="C7" s="493"/>
      <c r="D7" s="493"/>
      <c r="E7" s="493"/>
      <c r="F7" s="493"/>
      <c r="G7" s="494" t="s">
        <v>476</v>
      </c>
      <c r="H7" s="495"/>
      <c r="I7" s="495"/>
      <c r="J7" s="495"/>
      <c r="K7" s="495"/>
      <c r="L7" s="495"/>
      <c r="M7" s="495"/>
      <c r="N7" s="495"/>
      <c r="O7" s="495"/>
      <c r="P7" s="495"/>
      <c r="Q7" s="495"/>
      <c r="R7" s="495"/>
      <c r="S7" s="495"/>
      <c r="T7" s="495"/>
      <c r="U7" s="495"/>
      <c r="V7" s="496"/>
      <c r="W7" s="496"/>
      <c r="X7" s="496"/>
      <c r="Y7" s="497" t="s">
        <v>5</v>
      </c>
      <c r="Z7" s="384"/>
      <c r="AA7" s="384"/>
      <c r="AB7" s="384"/>
      <c r="AC7" s="384"/>
      <c r="AD7" s="386"/>
      <c r="AE7" s="498" t="s">
        <v>480</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4" t="s">
        <v>307</v>
      </c>
      <c r="B8" s="645"/>
      <c r="C8" s="645"/>
      <c r="D8" s="645"/>
      <c r="E8" s="645"/>
      <c r="F8" s="646"/>
      <c r="G8" s="641" t="str">
        <f>入力規則等!A26</f>
        <v>ＯＤＡ</v>
      </c>
      <c r="H8" s="642"/>
      <c r="I8" s="642"/>
      <c r="J8" s="642"/>
      <c r="K8" s="642"/>
      <c r="L8" s="642"/>
      <c r="M8" s="642"/>
      <c r="N8" s="642"/>
      <c r="O8" s="642"/>
      <c r="P8" s="642"/>
      <c r="Q8" s="642"/>
      <c r="R8" s="642"/>
      <c r="S8" s="642"/>
      <c r="T8" s="642"/>
      <c r="U8" s="642"/>
      <c r="V8" s="642"/>
      <c r="W8" s="642"/>
      <c r="X8" s="643"/>
      <c r="Y8" s="477" t="s">
        <v>78</v>
      </c>
      <c r="Z8" s="477"/>
      <c r="AA8" s="477"/>
      <c r="AB8" s="477"/>
      <c r="AC8" s="477"/>
      <c r="AD8" s="477"/>
      <c r="AE8" s="520" t="str">
        <f>入力規則等!K13</f>
        <v>経済協力</v>
      </c>
      <c r="AF8" s="521"/>
      <c r="AG8" s="521"/>
      <c r="AH8" s="521"/>
      <c r="AI8" s="521"/>
      <c r="AJ8" s="521"/>
      <c r="AK8" s="521"/>
      <c r="AL8" s="521"/>
      <c r="AM8" s="521"/>
      <c r="AN8" s="521"/>
      <c r="AO8" s="521"/>
      <c r="AP8" s="521"/>
      <c r="AQ8" s="521"/>
      <c r="AR8" s="521"/>
      <c r="AS8" s="521"/>
      <c r="AT8" s="521"/>
      <c r="AU8" s="521"/>
      <c r="AV8" s="521"/>
      <c r="AW8" s="521"/>
      <c r="AX8" s="522"/>
    </row>
    <row r="9" spans="1:50" ht="78.75" customHeight="1" x14ac:dyDescent="0.15">
      <c r="A9" s="193" t="s">
        <v>26</v>
      </c>
      <c r="B9" s="194"/>
      <c r="C9" s="194"/>
      <c r="D9" s="194"/>
      <c r="E9" s="194"/>
      <c r="F9" s="194"/>
      <c r="G9" s="433" t="s">
        <v>510</v>
      </c>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5"/>
    </row>
    <row r="10" spans="1:50" ht="97.5" customHeight="1" x14ac:dyDescent="0.15">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5"/>
      <c r="B13" s="406"/>
      <c r="C13" s="406"/>
      <c r="D13" s="406"/>
      <c r="E13" s="406"/>
      <c r="F13" s="407"/>
      <c r="G13" s="511" t="s">
        <v>7</v>
      </c>
      <c r="H13" s="512"/>
      <c r="I13" s="517" t="s">
        <v>8</v>
      </c>
      <c r="J13" s="518"/>
      <c r="K13" s="518"/>
      <c r="L13" s="518"/>
      <c r="M13" s="518"/>
      <c r="N13" s="518"/>
      <c r="O13" s="519"/>
      <c r="P13" s="184" t="s">
        <v>488</v>
      </c>
      <c r="Q13" s="185"/>
      <c r="R13" s="185"/>
      <c r="S13" s="185"/>
      <c r="T13" s="185"/>
      <c r="U13" s="185"/>
      <c r="V13" s="186"/>
      <c r="W13" s="184" t="s">
        <v>489</v>
      </c>
      <c r="X13" s="185"/>
      <c r="Y13" s="185"/>
      <c r="Z13" s="185"/>
      <c r="AA13" s="185"/>
      <c r="AB13" s="185"/>
      <c r="AC13" s="186"/>
      <c r="AD13" s="184">
        <v>9</v>
      </c>
      <c r="AE13" s="185"/>
      <c r="AF13" s="185"/>
      <c r="AG13" s="185"/>
      <c r="AH13" s="185"/>
      <c r="AI13" s="185"/>
      <c r="AJ13" s="186"/>
      <c r="AK13" s="184" t="s">
        <v>489</v>
      </c>
      <c r="AL13" s="185"/>
      <c r="AM13" s="185"/>
      <c r="AN13" s="185"/>
      <c r="AO13" s="185"/>
      <c r="AP13" s="185"/>
      <c r="AQ13" s="186"/>
      <c r="AR13" s="198" t="s">
        <v>489</v>
      </c>
      <c r="AS13" s="199"/>
      <c r="AT13" s="199"/>
      <c r="AU13" s="199"/>
      <c r="AV13" s="199"/>
      <c r="AW13" s="199"/>
      <c r="AX13" s="200"/>
    </row>
    <row r="14" spans="1:50" ht="21" customHeight="1" x14ac:dyDescent="0.15">
      <c r="A14" s="405"/>
      <c r="B14" s="406"/>
      <c r="C14" s="406"/>
      <c r="D14" s="406"/>
      <c r="E14" s="406"/>
      <c r="F14" s="407"/>
      <c r="G14" s="513"/>
      <c r="H14" s="514"/>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3"/>
      <c r="H15" s="514"/>
      <c r="I15" s="188" t="s">
        <v>62</v>
      </c>
      <c r="J15" s="436"/>
      <c r="K15" s="436"/>
      <c r="L15" s="436"/>
      <c r="M15" s="436"/>
      <c r="N15" s="436"/>
      <c r="O15" s="437"/>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3"/>
      <c r="H16" s="514"/>
      <c r="I16" s="188" t="s">
        <v>63</v>
      </c>
      <c r="J16" s="436"/>
      <c r="K16" s="436"/>
      <c r="L16" s="436"/>
      <c r="M16" s="436"/>
      <c r="N16" s="436"/>
      <c r="O16" s="437"/>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87"/>
      <c r="AS16" s="488"/>
      <c r="AT16" s="488"/>
      <c r="AU16" s="488"/>
      <c r="AV16" s="488"/>
      <c r="AW16" s="488"/>
      <c r="AX16" s="489"/>
    </row>
    <row r="17" spans="1:50" ht="24.75" customHeight="1" x14ac:dyDescent="0.15">
      <c r="A17" s="405"/>
      <c r="B17" s="406"/>
      <c r="C17" s="406"/>
      <c r="D17" s="406"/>
      <c r="E17" s="406"/>
      <c r="F17" s="407"/>
      <c r="G17" s="513"/>
      <c r="H17" s="514"/>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c r="AL17" s="185"/>
      <c r="AM17" s="185"/>
      <c r="AN17" s="185"/>
      <c r="AO17" s="185"/>
      <c r="AP17" s="185"/>
      <c r="AQ17" s="186"/>
      <c r="AR17" s="490"/>
      <c r="AS17" s="490"/>
      <c r="AT17" s="490"/>
      <c r="AU17" s="490"/>
      <c r="AV17" s="490"/>
      <c r="AW17" s="490"/>
      <c r="AX17" s="491"/>
    </row>
    <row r="18" spans="1:50" ht="24.75" customHeight="1" x14ac:dyDescent="0.15">
      <c r="A18" s="405"/>
      <c r="B18" s="406"/>
      <c r="C18" s="406"/>
      <c r="D18" s="406"/>
      <c r="E18" s="406"/>
      <c r="F18" s="407"/>
      <c r="G18" s="515"/>
      <c r="H18" s="516"/>
      <c r="I18" s="636" t="s">
        <v>22</v>
      </c>
      <c r="J18" s="637"/>
      <c r="K18" s="637"/>
      <c r="L18" s="637"/>
      <c r="M18" s="637"/>
      <c r="N18" s="637"/>
      <c r="O18" s="638"/>
      <c r="P18" s="658">
        <f>SUM(P13:V17)</f>
        <v>0</v>
      </c>
      <c r="Q18" s="659"/>
      <c r="R18" s="659"/>
      <c r="S18" s="659"/>
      <c r="T18" s="659"/>
      <c r="U18" s="659"/>
      <c r="V18" s="660"/>
      <c r="W18" s="658">
        <f>SUM(W13:AC17)</f>
        <v>0</v>
      </c>
      <c r="X18" s="659"/>
      <c r="Y18" s="659"/>
      <c r="Z18" s="659"/>
      <c r="AA18" s="659"/>
      <c r="AB18" s="659"/>
      <c r="AC18" s="660"/>
      <c r="AD18" s="658">
        <f t="shared" ref="AD18" si="0">SUM(AD13:AJ17)</f>
        <v>9</v>
      </c>
      <c r="AE18" s="659"/>
      <c r="AF18" s="659"/>
      <c r="AG18" s="659"/>
      <c r="AH18" s="659"/>
      <c r="AI18" s="659"/>
      <c r="AJ18" s="660"/>
      <c r="AK18" s="658">
        <f t="shared" ref="AK18" si="1">SUM(AK13:AQ17)</f>
        <v>0</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t="s">
        <v>489</v>
      </c>
      <c r="Q19" s="185"/>
      <c r="R19" s="185"/>
      <c r="S19" s="185"/>
      <c r="T19" s="185"/>
      <c r="U19" s="185"/>
      <c r="V19" s="186"/>
      <c r="W19" s="184" t="s">
        <v>489</v>
      </c>
      <c r="X19" s="185"/>
      <c r="Y19" s="185"/>
      <c r="Z19" s="185"/>
      <c r="AA19" s="185"/>
      <c r="AB19" s="185"/>
      <c r="AC19" s="186"/>
      <c r="AD19" s="184">
        <v>1</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f>IF(AD18=0, "-", AD19/AD18)</f>
        <v>0.1111111111111111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361</v>
      </c>
      <c r="AX22" s="82"/>
    </row>
    <row r="23" spans="1:50" ht="22.5" customHeight="1" x14ac:dyDescent="0.15">
      <c r="A23" s="139"/>
      <c r="B23" s="137"/>
      <c r="C23" s="137"/>
      <c r="D23" s="137"/>
      <c r="E23" s="137"/>
      <c r="F23" s="138"/>
      <c r="G23" s="83" t="s">
        <v>495</v>
      </c>
      <c r="H23" s="84"/>
      <c r="I23" s="84"/>
      <c r="J23" s="84"/>
      <c r="K23" s="84"/>
      <c r="L23" s="84"/>
      <c r="M23" s="84"/>
      <c r="N23" s="84"/>
      <c r="O23" s="85"/>
      <c r="P23" s="228" t="s">
        <v>494</v>
      </c>
      <c r="Q23" s="243"/>
      <c r="R23" s="243"/>
      <c r="S23" s="243"/>
      <c r="T23" s="243"/>
      <c r="U23" s="243"/>
      <c r="V23" s="243"/>
      <c r="W23" s="243"/>
      <c r="X23" s="244"/>
      <c r="Y23" s="237" t="s">
        <v>14</v>
      </c>
      <c r="Z23" s="238"/>
      <c r="AA23" s="239"/>
      <c r="AB23" s="176"/>
      <c r="AC23" s="177"/>
      <c r="AD23" s="177"/>
      <c r="AE23" s="97" t="s">
        <v>490</v>
      </c>
      <c r="AF23" s="98"/>
      <c r="AG23" s="98"/>
      <c r="AH23" s="98"/>
      <c r="AI23" s="99"/>
      <c r="AJ23" s="97" t="s">
        <v>489</v>
      </c>
      <c r="AK23" s="98"/>
      <c r="AL23" s="98"/>
      <c r="AM23" s="98"/>
      <c r="AN23" s="99"/>
      <c r="AO23" s="97">
        <v>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c r="AC24" s="206"/>
      <c r="AD24" s="206"/>
      <c r="AE24" s="97" t="s">
        <v>489</v>
      </c>
      <c r="AF24" s="98"/>
      <c r="AG24" s="98"/>
      <c r="AH24" s="98"/>
      <c r="AI24" s="99"/>
      <c r="AJ24" s="97" t="s">
        <v>489</v>
      </c>
      <c r="AK24" s="98"/>
      <c r="AL24" s="98"/>
      <c r="AM24" s="98"/>
      <c r="AN24" s="99"/>
      <c r="AO24" s="97">
        <v>50</v>
      </c>
      <c r="AP24" s="98"/>
      <c r="AQ24" s="98"/>
      <c r="AR24" s="98"/>
      <c r="AS24" s="99"/>
      <c r="AT24" s="97"/>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365</v>
      </c>
      <c r="AC25" s="96"/>
      <c r="AD25" s="96"/>
      <c r="AE25" s="97"/>
      <c r="AF25" s="98"/>
      <c r="AG25" s="98"/>
      <c r="AH25" s="98"/>
      <c r="AI25" s="99"/>
      <c r="AJ25" s="97"/>
      <c r="AK25" s="98"/>
      <c r="AL25" s="98"/>
      <c r="AM25" s="98"/>
      <c r="AN25" s="99"/>
      <c r="AO25" s="97">
        <v>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361</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361</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361</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361</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361</v>
      </c>
      <c r="AX53" s="82"/>
    </row>
    <row r="54" spans="1:50" ht="2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85</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361</v>
      </c>
      <c r="AX58" s="82"/>
    </row>
    <row r="59" spans="1:50" ht="22.5" hidden="1" customHeight="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85</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361</v>
      </c>
      <c r="AX63" s="82"/>
    </row>
    <row r="64" spans="1:50" ht="22.5" hidden="1" customHeight="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85</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87</v>
      </c>
      <c r="B67" s="535"/>
      <c r="C67" s="535"/>
      <c r="D67" s="535"/>
      <c r="E67" s="535"/>
      <c r="F67" s="536"/>
      <c r="G67" s="621" t="s">
        <v>83</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496</v>
      </c>
      <c r="H68" s="243"/>
      <c r="I68" s="243"/>
      <c r="J68" s="243"/>
      <c r="K68" s="243"/>
      <c r="L68" s="243"/>
      <c r="M68" s="243"/>
      <c r="N68" s="243"/>
      <c r="O68" s="243"/>
      <c r="P68" s="243"/>
      <c r="Q68" s="243"/>
      <c r="R68" s="243"/>
      <c r="S68" s="243"/>
      <c r="T68" s="243"/>
      <c r="U68" s="243"/>
      <c r="V68" s="243"/>
      <c r="W68" s="243"/>
      <c r="X68" s="244"/>
      <c r="Y68" s="627" t="s">
        <v>66</v>
      </c>
      <c r="Z68" s="628"/>
      <c r="AA68" s="629"/>
      <c r="AB68" s="120"/>
      <c r="AC68" s="121"/>
      <c r="AD68" s="122"/>
      <c r="AE68" s="97" t="s">
        <v>489</v>
      </c>
      <c r="AF68" s="98"/>
      <c r="AG68" s="98"/>
      <c r="AH68" s="98"/>
      <c r="AI68" s="99"/>
      <c r="AJ68" s="97" t="s">
        <v>489</v>
      </c>
      <c r="AK68" s="98"/>
      <c r="AL68" s="98"/>
      <c r="AM68" s="98"/>
      <c r="AN68" s="99"/>
      <c r="AO68" s="97">
        <v>0</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491</v>
      </c>
      <c r="AF69" s="98"/>
      <c r="AG69" s="98"/>
      <c r="AH69" s="98"/>
      <c r="AI69" s="99"/>
      <c r="AJ69" s="97" t="s">
        <v>489</v>
      </c>
      <c r="AK69" s="98"/>
      <c r="AL69" s="98"/>
      <c r="AM69" s="98"/>
      <c r="AN69" s="99"/>
      <c r="AO69" s="97">
        <v>1</v>
      </c>
      <c r="AP69" s="98"/>
      <c r="AQ69" s="98"/>
      <c r="AR69" s="98"/>
      <c r="AS69" s="99"/>
      <c r="AT69" s="97"/>
      <c r="AU69" s="98"/>
      <c r="AV69" s="98"/>
      <c r="AW69" s="98"/>
      <c r="AX69" s="357"/>
      <c r="AY69" s="10"/>
      <c r="AZ69" s="10"/>
      <c r="BA69" s="10"/>
      <c r="BB69" s="10"/>
      <c r="BC69" s="10"/>
      <c r="BD69" s="10"/>
      <c r="BE69" s="10"/>
      <c r="BF69" s="10"/>
      <c r="BG69" s="10"/>
      <c r="BH69" s="10"/>
    </row>
    <row r="70" spans="1:60" ht="33" hidden="1" customHeight="1" x14ac:dyDescent="0.15">
      <c r="A70" s="534" t="s">
        <v>87</v>
      </c>
      <c r="B70" s="535"/>
      <c r="C70" s="535"/>
      <c r="D70" s="535"/>
      <c r="E70" s="535"/>
      <c r="F70" s="536"/>
      <c r="G70" s="621" t="s">
        <v>83</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4" t="s">
        <v>87</v>
      </c>
      <c r="B73" s="535"/>
      <c r="C73" s="535"/>
      <c r="D73" s="535"/>
      <c r="E73" s="535"/>
      <c r="F73" s="536"/>
      <c r="G73" s="621" t="s">
        <v>83</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4" t="s">
        <v>87</v>
      </c>
      <c r="B76" s="535"/>
      <c r="C76" s="535"/>
      <c r="D76" s="535"/>
      <c r="E76" s="535"/>
      <c r="F76" s="536"/>
      <c r="G76" s="621" t="s">
        <v>83</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4" t="s">
        <v>87</v>
      </c>
      <c r="B79" s="535"/>
      <c r="C79" s="535"/>
      <c r="D79" s="535"/>
      <c r="E79" s="535"/>
      <c r="F79" s="536"/>
      <c r="G79" s="621" t="s">
        <v>83</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492</v>
      </c>
      <c r="H83" s="304"/>
      <c r="I83" s="304"/>
      <c r="J83" s="304"/>
      <c r="K83" s="304"/>
      <c r="L83" s="304"/>
      <c r="M83" s="304"/>
      <c r="N83" s="304"/>
      <c r="O83" s="304"/>
      <c r="P83" s="304"/>
      <c r="Q83" s="304"/>
      <c r="R83" s="304"/>
      <c r="S83" s="304"/>
      <c r="T83" s="304"/>
      <c r="U83" s="304"/>
      <c r="V83" s="304"/>
      <c r="W83" s="304"/>
      <c r="X83" s="304"/>
      <c r="Y83" s="546" t="s">
        <v>17</v>
      </c>
      <c r="Z83" s="547"/>
      <c r="AA83" s="548"/>
      <c r="AB83" s="674" t="s">
        <v>481</v>
      </c>
      <c r="AC83" s="124"/>
      <c r="AD83" s="125"/>
      <c r="AE83" s="214" t="s">
        <v>490</v>
      </c>
      <c r="AF83" s="215"/>
      <c r="AG83" s="215"/>
      <c r="AH83" s="215"/>
      <c r="AI83" s="215"/>
      <c r="AJ83" s="214" t="s">
        <v>478</v>
      </c>
      <c r="AK83" s="215"/>
      <c r="AL83" s="215"/>
      <c r="AM83" s="215"/>
      <c r="AN83" s="215"/>
      <c r="AO83" s="214" t="s">
        <v>482</v>
      </c>
      <c r="AP83" s="215"/>
      <c r="AQ83" s="215"/>
      <c r="AR83" s="215"/>
      <c r="AS83" s="215"/>
      <c r="AT83" s="214" t="s">
        <v>478</v>
      </c>
      <c r="AU83" s="215"/>
      <c r="AV83" s="215"/>
      <c r="AW83" s="215"/>
      <c r="AX83" s="215"/>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467</v>
      </c>
      <c r="AC84" s="101"/>
      <c r="AD84" s="102"/>
      <c r="AE84" s="100" t="s">
        <v>483</v>
      </c>
      <c r="AF84" s="101"/>
      <c r="AG84" s="101"/>
      <c r="AH84" s="101"/>
      <c r="AI84" s="102"/>
      <c r="AJ84" s="100" t="s">
        <v>483</v>
      </c>
      <c r="AK84" s="101"/>
      <c r="AL84" s="101"/>
      <c r="AM84" s="101"/>
      <c r="AN84" s="102"/>
      <c r="AO84" s="100" t="s">
        <v>493</v>
      </c>
      <c r="AP84" s="101"/>
      <c r="AQ84" s="101"/>
      <c r="AR84" s="101"/>
      <c r="AS84" s="102"/>
      <c r="AT84" s="100" t="s">
        <v>483</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364</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75"/>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c r="D98" s="544"/>
      <c r="E98" s="544"/>
      <c r="F98" s="544"/>
      <c r="G98" s="544"/>
      <c r="H98" s="544"/>
      <c r="I98" s="544"/>
      <c r="J98" s="544"/>
      <c r="K98" s="545"/>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0</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0" t="s">
        <v>311</v>
      </c>
      <c r="B108" s="651"/>
      <c r="C108" s="479" t="s">
        <v>312</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477</v>
      </c>
      <c r="AE108" s="351"/>
      <c r="AF108" s="351"/>
      <c r="AG108" s="347" t="s">
        <v>485</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477</v>
      </c>
      <c r="AE109" s="303"/>
      <c r="AF109" s="303"/>
      <c r="AG109" s="282" t="s">
        <v>498</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4"/>
      <c r="B110" s="655"/>
      <c r="C110" s="556" t="s">
        <v>313</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484</v>
      </c>
      <c r="AE110" s="333"/>
      <c r="AF110" s="333"/>
      <c r="AG110" s="342"/>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484</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484</v>
      </c>
      <c r="AE112" s="303"/>
      <c r="AF112" s="303"/>
      <c r="AG112" s="478"/>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314</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484</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484</v>
      </c>
      <c r="AE114" s="303"/>
      <c r="AF114" s="303"/>
      <c r="AG114" s="478"/>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484</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477</v>
      </c>
      <c r="AE116" s="262"/>
      <c r="AF116" s="262"/>
      <c r="AG116" s="592" t="s">
        <v>509</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7"/>
      <c r="B117" s="268"/>
      <c r="C117" s="334" t="s">
        <v>81</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484</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484</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484</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484</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484</v>
      </c>
      <c r="AE121" s="303"/>
      <c r="AF121" s="303"/>
      <c r="AG121" s="342"/>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79</v>
      </c>
      <c r="B122" s="250"/>
      <c r="C122" s="484" t="s">
        <v>315</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484</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7" t="s">
        <v>68</v>
      </c>
      <c r="D127" s="588"/>
      <c r="E127" s="588"/>
      <c r="F127" s="589"/>
      <c r="G127" s="590" t="s">
        <v>499</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358</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0" t="s">
        <v>357</v>
      </c>
      <c r="B133" s="561"/>
      <c r="C133" s="561"/>
      <c r="D133" s="561"/>
      <c r="E133" s="562"/>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6" t="s">
        <v>223</v>
      </c>
      <c r="B137" s="320"/>
      <c r="C137" s="320"/>
      <c r="D137" s="320"/>
      <c r="E137" s="320"/>
      <c r="F137" s="320"/>
      <c r="G137" s="317" t="s">
        <v>502</v>
      </c>
      <c r="H137" s="318"/>
      <c r="I137" s="318"/>
      <c r="J137" s="318"/>
      <c r="K137" s="318"/>
      <c r="L137" s="318"/>
      <c r="M137" s="318"/>
      <c r="N137" s="318"/>
      <c r="O137" s="318"/>
      <c r="P137" s="319"/>
      <c r="Q137" s="320" t="s">
        <v>224</v>
      </c>
      <c r="R137" s="320"/>
      <c r="S137" s="320"/>
      <c r="T137" s="320"/>
      <c r="U137" s="320"/>
      <c r="V137" s="320"/>
      <c r="W137" s="317" t="s">
        <v>501</v>
      </c>
      <c r="X137" s="318"/>
      <c r="Y137" s="318"/>
      <c r="Z137" s="318"/>
      <c r="AA137" s="318"/>
      <c r="AB137" s="318"/>
      <c r="AC137" s="318"/>
      <c r="AD137" s="318"/>
      <c r="AE137" s="318"/>
      <c r="AF137" s="319"/>
      <c r="AG137" s="320" t="s">
        <v>225</v>
      </c>
      <c r="AH137" s="320"/>
      <c r="AI137" s="320"/>
      <c r="AJ137" s="320"/>
      <c r="AK137" s="320"/>
      <c r="AL137" s="320"/>
      <c r="AM137" s="523" t="s">
        <v>503</v>
      </c>
      <c r="AN137" s="524"/>
      <c r="AO137" s="524"/>
      <c r="AP137" s="524"/>
      <c r="AQ137" s="524"/>
      <c r="AR137" s="524"/>
      <c r="AS137" s="524"/>
      <c r="AT137" s="524"/>
      <c r="AU137" s="524"/>
      <c r="AV137" s="525"/>
      <c r="AW137" s="12"/>
      <c r="AX137" s="13"/>
    </row>
    <row r="138" spans="1:50" ht="19.899999999999999" customHeight="1" thickBot="1" x14ac:dyDescent="0.2">
      <c r="A138" s="527" t="s">
        <v>226</v>
      </c>
      <c r="B138" s="429"/>
      <c r="C138" s="429"/>
      <c r="D138" s="429"/>
      <c r="E138" s="429"/>
      <c r="F138" s="429"/>
      <c r="G138" s="551" t="s">
        <v>501</v>
      </c>
      <c r="H138" s="552"/>
      <c r="I138" s="552"/>
      <c r="J138" s="552"/>
      <c r="K138" s="552"/>
      <c r="L138" s="552"/>
      <c r="M138" s="552"/>
      <c r="N138" s="552"/>
      <c r="O138" s="552"/>
      <c r="P138" s="553"/>
      <c r="Q138" s="429" t="s">
        <v>227</v>
      </c>
      <c r="R138" s="429"/>
      <c r="S138" s="429"/>
      <c r="T138" s="429"/>
      <c r="U138" s="429"/>
      <c r="V138" s="429"/>
      <c r="W138" s="317" t="s">
        <v>504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4.75" customHeight="1" x14ac:dyDescent="0.15">
      <c r="A180" s="370"/>
      <c r="B180" s="371"/>
      <c r="C180" s="371"/>
      <c r="D180" s="371"/>
      <c r="E180" s="371"/>
      <c r="F180" s="372"/>
      <c r="G180" s="361" t="s">
        <v>505</v>
      </c>
      <c r="H180" s="362"/>
      <c r="I180" s="362"/>
      <c r="J180" s="362"/>
      <c r="K180" s="363"/>
      <c r="L180" s="364" t="s">
        <v>506</v>
      </c>
      <c r="M180" s="365"/>
      <c r="N180" s="365"/>
      <c r="O180" s="365"/>
      <c r="P180" s="365"/>
      <c r="Q180" s="365"/>
      <c r="R180" s="365"/>
      <c r="S180" s="365"/>
      <c r="T180" s="365"/>
      <c r="U180" s="365"/>
      <c r="V180" s="365"/>
      <c r="W180" s="365"/>
      <c r="X180" s="366"/>
      <c r="Y180" s="396">
        <v>1.1000000000000001</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3"/>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4.75" customHeight="1" x14ac:dyDescent="0.15">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1.1000000000000001</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hidden="1" customHeight="1" x14ac:dyDescent="0.15">
      <c r="A191" s="370"/>
      <c r="B191" s="371"/>
      <c r="C191" s="371"/>
      <c r="D191" s="371"/>
      <c r="E191" s="371"/>
      <c r="F191" s="372"/>
      <c r="G191" s="376" t="s">
        <v>373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366</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3"/>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4.75" hidden="1" customHeight="1" thickBot="1" x14ac:dyDescent="0.2">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x14ac:dyDescent="0.15">
      <c r="A204" s="370"/>
      <c r="B204" s="371"/>
      <c r="C204" s="371"/>
      <c r="D204" s="371"/>
      <c r="E204" s="371"/>
      <c r="F204" s="372"/>
      <c r="G204" s="376" t="s">
        <v>367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368</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3"/>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4.75" hidden="1" customHeight="1" thickBot="1" x14ac:dyDescent="0.2">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x14ac:dyDescent="0.15">
      <c r="A217" s="370"/>
      <c r="B217" s="371"/>
      <c r="C217" s="371"/>
      <c r="D217" s="371"/>
      <c r="E217" s="371"/>
      <c r="F217" s="372"/>
      <c r="G217" s="376" t="s">
        <v>369</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370</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3"/>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4.75" hidden="1" customHeight="1" x14ac:dyDescent="0.15">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320</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8" t="s">
        <v>508</v>
      </c>
      <c r="D236" s="577"/>
      <c r="E236" s="577"/>
      <c r="F236" s="577"/>
      <c r="G236" s="577"/>
      <c r="H236" s="577"/>
      <c r="I236" s="577"/>
      <c r="J236" s="577"/>
      <c r="K236" s="577"/>
      <c r="L236" s="577"/>
      <c r="M236" s="578" t="s">
        <v>506</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1.1000000000000001</v>
      </c>
      <c r="AL236" s="580"/>
      <c r="AM236" s="580"/>
      <c r="AN236" s="580"/>
      <c r="AO236" s="580"/>
      <c r="AP236" s="581"/>
      <c r="AQ236" s="578" t="s">
        <v>507</v>
      </c>
      <c r="AR236" s="577"/>
      <c r="AS236" s="577"/>
      <c r="AT236" s="577"/>
      <c r="AU236" s="579"/>
      <c r="AV236" s="580"/>
      <c r="AW236" s="580"/>
      <c r="AX236" s="581"/>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3</v>
      </c>
      <c r="B238" s="576">
        <v>1</v>
      </c>
      <c r="C238" s="577"/>
      <c r="D238" s="577"/>
      <c r="E238" s="577"/>
      <c r="F238" s="577"/>
      <c r="G238" s="577"/>
      <c r="H238" s="577"/>
      <c r="I238" s="577"/>
      <c r="J238" s="577"/>
      <c r="K238" s="577"/>
      <c r="L238" s="577"/>
      <c r="M238" s="686"/>
      <c r="N238" s="687"/>
      <c r="O238" s="687"/>
      <c r="P238" s="687"/>
      <c r="Q238" s="687"/>
      <c r="R238" s="687"/>
      <c r="S238" s="687"/>
      <c r="T238" s="687"/>
      <c r="U238" s="687"/>
      <c r="V238" s="687"/>
      <c r="W238" s="687"/>
      <c r="X238" s="687"/>
      <c r="Y238" s="687"/>
      <c r="Z238" s="687"/>
      <c r="AA238" s="687"/>
      <c r="AB238" s="687"/>
      <c r="AC238" s="687"/>
      <c r="AD238" s="687"/>
      <c r="AE238" s="687"/>
      <c r="AF238" s="687"/>
      <c r="AG238" s="687"/>
      <c r="AH238" s="687"/>
      <c r="AI238" s="687"/>
      <c r="AJ238" s="688"/>
      <c r="AK238" s="579"/>
      <c r="AL238" s="580"/>
      <c r="AM238" s="580"/>
      <c r="AN238" s="580"/>
      <c r="AO238" s="580"/>
      <c r="AP238" s="581"/>
      <c r="AQ238" s="578"/>
      <c r="AR238" s="577"/>
      <c r="AS238" s="577"/>
      <c r="AT238" s="577"/>
      <c r="AU238" s="579"/>
      <c r="AV238" s="580"/>
      <c r="AW238" s="580"/>
      <c r="AX238" s="581"/>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1" t="s">
        <v>413</v>
      </c>
      <c r="D268" s="241"/>
      <c r="E268" s="241"/>
      <c r="F268" s="241"/>
      <c r="G268" s="241"/>
      <c r="H268" s="241"/>
      <c r="I268" s="241"/>
      <c r="J268" s="241"/>
      <c r="K268" s="241"/>
      <c r="L268" s="241"/>
      <c r="M268" s="241" t="s">
        <v>414</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415</v>
      </c>
      <c r="AL268" s="241"/>
      <c r="AM268" s="241"/>
      <c r="AN268" s="241"/>
      <c r="AO268" s="241"/>
      <c r="AP268" s="241"/>
      <c r="AQ268" s="241" t="s">
        <v>23</v>
      </c>
      <c r="AR268" s="241"/>
      <c r="AS268" s="241"/>
      <c r="AT268" s="241"/>
      <c r="AU268" s="92" t="s">
        <v>24</v>
      </c>
      <c r="AV268" s="93"/>
      <c r="AW268" s="93"/>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413</v>
      </c>
      <c r="D301" s="241"/>
      <c r="E301" s="241"/>
      <c r="F301" s="241"/>
      <c r="G301" s="241"/>
      <c r="H301" s="241"/>
      <c r="I301" s="241"/>
      <c r="J301" s="241"/>
      <c r="K301" s="241"/>
      <c r="L301" s="241"/>
      <c r="M301" s="241" t="s">
        <v>414</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415</v>
      </c>
      <c r="AL301" s="241"/>
      <c r="AM301" s="241"/>
      <c r="AN301" s="241"/>
      <c r="AO301" s="241"/>
      <c r="AP301" s="241"/>
      <c r="AQ301" s="241" t="s">
        <v>23</v>
      </c>
      <c r="AR301" s="241"/>
      <c r="AS301" s="241"/>
      <c r="AT301" s="241"/>
      <c r="AU301" s="92" t="s">
        <v>24</v>
      </c>
      <c r="AV301" s="93"/>
      <c r="AW301" s="93"/>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413</v>
      </c>
      <c r="D334" s="241"/>
      <c r="E334" s="241"/>
      <c r="F334" s="241"/>
      <c r="G334" s="241"/>
      <c r="H334" s="241"/>
      <c r="I334" s="241"/>
      <c r="J334" s="241"/>
      <c r="K334" s="241"/>
      <c r="L334" s="241"/>
      <c r="M334" s="241" t="s">
        <v>414</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415</v>
      </c>
      <c r="AL334" s="241"/>
      <c r="AM334" s="241"/>
      <c r="AN334" s="241"/>
      <c r="AO334" s="241"/>
      <c r="AP334" s="241"/>
      <c r="AQ334" s="241" t="s">
        <v>23</v>
      </c>
      <c r="AR334" s="241"/>
      <c r="AS334" s="241"/>
      <c r="AT334" s="241"/>
      <c r="AU334" s="92" t="s">
        <v>24</v>
      </c>
      <c r="AV334" s="93"/>
      <c r="AW334" s="93"/>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413</v>
      </c>
      <c r="D367" s="241"/>
      <c r="E367" s="241"/>
      <c r="F367" s="241"/>
      <c r="G367" s="241"/>
      <c r="H367" s="241"/>
      <c r="I367" s="241"/>
      <c r="J367" s="241"/>
      <c r="K367" s="241"/>
      <c r="L367" s="241"/>
      <c r="M367" s="241" t="s">
        <v>414</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415</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413</v>
      </c>
      <c r="D400" s="241"/>
      <c r="E400" s="241"/>
      <c r="F400" s="241"/>
      <c r="G400" s="241"/>
      <c r="H400" s="241"/>
      <c r="I400" s="241"/>
      <c r="J400" s="241"/>
      <c r="K400" s="241"/>
      <c r="L400" s="241"/>
      <c r="M400" s="241" t="s">
        <v>414</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415</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413</v>
      </c>
      <c r="D433" s="241"/>
      <c r="E433" s="241"/>
      <c r="F433" s="241"/>
      <c r="G433" s="241"/>
      <c r="H433" s="241"/>
      <c r="I433" s="241"/>
      <c r="J433" s="241"/>
      <c r="K433" s="241"/>
      <c r="L433" s="241"/>
      <c r="M433" s="241" t="s">
        <v>414</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415</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413</v>
      </c>
      <c r="D466" s="241"/>
      <c r="E466" s="241"/>
      <c r="F466" s="241"/>
      <c r="G466" s="241"/>
      <c r="H466" s="241"/>
      <c r="I466" s="241"/>
      <c r="J466" s="241"/>
      <c r="K466" s="241"/>
      <c r="L466" s="241"/>
      <c r="M466" s="241" t="s">
        <v>414</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415</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O83:AS83">
    <cfRule type="expression" dxfId="943" priority="447">
      <formula>IF(RIGHT(TEXT(AO83,"0.#"),1)=".",FALSE,TRUE)</formula>
    </cfRule>
    <cfRule type="expression" dxfId="942" priority="448">
      <formula>IF(RIGHT(TEXT(AO83,"0.#"),1)=".",TRUE,FALSE)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3:AX13 AR15:AX15 P15:AQ17">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J83:AN83">
    <cfRule type="expression" dxfId="747" priority="3">
      <formula>IF(RIGHT(TEXT(AJ83,"0.#"),1)=".",FALSE,TRUE)</formula>
    </cfRule>
    <cfRule type="expression" dxfId="746" priority="4">
      <formula>IF(RIGHT(TEXT(AJ83,"0.#"),1)=".",TRUE,FALSE)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477</v>
      </c>
      <c r="H2" s="15" t="str">
        <f>IF(G2="","",F2)</f>
        <v>一般会計</v>
      </c>
      <c r="I2" s="15" t="str">
        <f>IF(H2="","",IF(I1&lt;&gt;"",CONCATENATE(I1,"、",H2),H2))</f>
        <v>一般会計</v>
      </c>
      <c r="K2" s="16" t="s">
        <v>257</v>
      </c>
      <c r="L2" s="17"/>
      <c r="M2" s="15" t="str">
        <f>IF(L2="","",K2)</f>
        <v/>
      </c>
      <c r="N2" s="15" t="str">
        <f>IF(M2="","",IF(N1&lt;&gt;"",CONCATENATE(N1,"、",M2),M2))</f>
        <v/>
      </c>
      <c r="O2" s="15"/>
      <c r="P2" s="14" t="s">
        <v>216</v>
      </c>
      <c r="Q2" s="19" t="s">
        <v>477</v>
      </c>
      <c r="R2" s="15" t="str">
        <f>IF(Q2="","",P2)</f>
        <v>直接実施</v>
      </c>
      <c r="S2" s="15" t="str">
        <f>IF(R2="","",IF(S1&lt;&gt;"",CONCATENATE(S1,"、",R2),R2))</f>
        <v>直接実施</v>
      </c>
      <c r="T2" s="15"/>
      <c r="U2" s="44" t="s">
        <v>463</v>
      </c>
      <c r="W2" s="44" t="s">
        <v>360</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477</v>
      </c>
      <c r="R3" s="15" t="str">
        <f t="shared" ref="R3:R8" si="3">IF(Q3="","",P3)</f>
        <v>委託・請負</v>
      </c>
      <c r="S3" s="15" t="str">
        <f t="shared" ref="S3:S8" si="4">IF(R3="",S2,IF(S2&lt;&gt;"",CONCATENATE(S2,"、",R3),R3))</f>
        <v>直接実施、委託・請負</v>
      </c>
      <c r="T3" s="15"/>
      <c r="U3" s="44" t="s">
        <v>362</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363</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359</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t="s">
        <v>477</v>
      </c>
      <c r="M7" s="15" t="str">
        <f t="shared" si="2"/>
        <v>経済協力</v>
      </c>
      <c r="N7" s="15" t="str">
        <f t="shared" si="6"/>
        <v>経済協力</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経済協力</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経済協力</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経済協力</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経済協力</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t="s">
        <v>477</v>
      </c>
      <c r="C24" s="15" t="str">
        <f t="shared" si="0"/>
        <v>ＯＤＡ</v>
      </c>
      <c r="D24" s="15" t="str">
        <f t="shared" si="7"/>
        <v>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361</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361</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361</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469</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374</v>
      </c>
      <c r="H2" s="377"/>
      <c r="I2" s="377"/>
      <c r="J2" s="377"/>
      <c r="K2" s="377"/>
      <c r="L2" s="377"/>
      <c r="M2" s="377"/>
      <c r="N2" s="377"/>
      <c r="O2" s="377"/>
      <c r="P2" s="377"/>
      <c r="Q2" s="377"/>
      <c r="R2" s="377"/>
      <c r="S2" s="377"/>
      <c r="T2" s="377"/>
      <c r="U2" s="377"/>
      <c r="V2" s="377"/>
      <c r="W2" s="377"/>
      <c r="X2" s="377"/>
      <c r="Y2" s="377"/>
      <c r="Z2" s="377"/>
      <c r="AA2" s="377"/>
      <c r="AB2" s="378"/>
      <c r="AC2" s="376" t="s">
        <v>464</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3"/>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x14ac:dyDescent="0.2">
      <c r="A14" s="706"/>
      <c r="B14" s="707"/>
      <c r="C14" s="707"/>
      <c r="D14" s="707"/>
      <c r="E14" s="707"/>
      <c r="F14" s="708"/>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6"/>
      <c r="B15" s="707"/>
      <c r="C15" s="707"/>
      <c r="D15" s="707"/>
      <c r="E15" s="707"/>
      <c r="F15" s="708"/>
      <c r="G15" s="376" t="s">
        <v>375</v>
      </c>
      <c r="H15" s="377"/>
      <c r="I15" s="377"/>
      <c r="J15" s="377"/>
      <c r="K15" s="377"/>
      <c r="L15" s="377"/>
      <c r="M15" s="377"/>
      <c r="N15" s="377"/>
      <c r="O15" s="377"/>
      <c r="P15" s="377"/>
      <c r="Q15" s="377"/>
      <c r="R15" s="377"/>
      <c r="S15" s="377"/>
      <c r="T15" s="377"/>
      <c r="U15" s="377"/>
      <c r="V15" s="377"/>
      <c r="W15" s="377"/>
      <c r="X15" s="377"/>
      <c r="Y15" s="377"/>
      <c r="Z15" s="377"/>
      <c r="AA15" s="377"/>
      <c r="AB15" s="378"/>
      <c r="AC15" s="376" t="s">
        <v>376</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3"/>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x14ac:dyDescent="0.2">
      <c r="A27" s="706"/>
      <c r="B27" s="707"/>
      <c r="C27" s="707"/>
      <c r="D27" s="707"/>
      <c r="E27" s="707"/>
      <c r="F27" s="708"/>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6"/>
      <c r="B28" s="707"/>
      <c r="C28" s="707"/>
      <c r="D28" s="707"/>
      <c r="E28" s="707"/>
      <c r="F28" s="708"/>
      <c r="G28" s="376" t="s">
        <v>377</v>
      </c>
      <c r="H28" s="377"/>
      <c r="I28" s="377"/>
      <c r="J28" s="377"/>
      <c r="K28" s="377"/>
      <c r="L28" s="377"/>
      <c r="M28" s="377"/>
      <c r="N28" s="377"/>
      <c r="O28" s="377"/>
      <c r="P28" s="377"/>
      <c r="Q28" s="377"/>
      <c r="R28" s="377"/>
      <c r="S28" s="377"/>
      <c r="T28" s="377"/>
      <c r="U28" s="377"/>
      <c r="V28" s="377"/>
      <c r="W28" s="377"/>
      <c r="X28" s="377"/>
      <c r="Y28" s="377"/>
      <c r="Z28" s="377"/>
      <c r="AA28" s="377"/>
      <c r="AB28" s="378"/>
      <c r="AC28" s="376" t="s">
        <v>378</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3"/>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x14ac:dyDescent="0.2">
      <c r="A40" s="706"/>
      <c r="B40" s="707"/>
      <c r="C40" s="707"/>
      <c r="D40" s="707"/>
      <c r="E40" s="707"/>
      <c r="F40" s="708"/>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6"/>
      <c r="B41" s="707"/>
      <c r="C41" s="707"/>
      <c r="D41" s="707"/>
      <c r="E41" s="707"/>
      <c r="F41" s="708"/>
      <c r="G41" s="376" t="s">
        <v>379</v>
      </c>
      <c r="H41" s="377"/>
      <c r="I41" s="377"/>
      <c r="J41" s="377"/>
      <c r="K41" s="377"/>
      <c r="L41" s="377"/>
      <c r="M41" s="377"/>
      <c r="N41" s="377"/>
      <c r="O41" s="377"/>
      <c r="P41" s="377"/>
      <c r="Q41" s="377"/>
      <c r="R41" s="377"/>
      <c r="S41" s="377"/>
      <c r="T41" s="377"/>
      <c r="U41" s="377"/>
      <c r="V41" s="377"/>
      <c r="W41" s="377"/>
      <c r="X41" s="377"/>
      <c r="Y41" s="377"/>
      <c r="Z41" s="377"/>
      <c r="AA41" s="377"/>
      <c r="AB41" s="378"/>
      <c r="AC41" s="376" t="s">
        <v>380</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3"/>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381</v>
      </c>
      <c r="H55" s="377"/>
      <c r="I55" s="377"/>
      <c r="J55" s="377"/>
      <c r="K55" s="377"/>
      <c r="L55" s="377"/>
      <c r="M55" s="377"/>
      <c r="N55" s="377"/>
      <c r="O55" s="377"/>
      <c r="P55" s="377"/>
      <c r="Q55" s="377"/>
      <c r="R55" s="377"/>
      <c r="S55" s="377"/>
      <c r="T55" s="377"/>
      <c r="U55" s="377"/>
      <c r="V55" s="377"/>
      <c r="W55" s="377"/>
      <c r="X55" s="377"/>
      <c r="Y55" s="377"/>
      <c r="Z55" s="377"/>
      <c r="AA55" s="377"/>
      <c r="AB55" s="378"/>
      <c r="AC55" s="376" t="s">
        <v>382</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3"/>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x14ac:dyDescent="0.2">
      <c r="A67" s="706"/>
      <c r="B67" s="707"/>
      <c r="C67" s="707"/>
      <c r="D67" s="707"/>
      <c r="E67" s="707"/>
      <c r="F67" s="708"/>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6"/>
      <c r="B68" s="707"/>
      <c r="C68" s="707"/>
      <c r="D68" s="707"/>
      <c r="E68" s="707"/>
      <c r="F68" s="708"/>
      <c r="G68" s="376" t="s">
        <v>383</v>
      </c>
      <c r="H68" s="377"/>
      <c r="I68" s="377"/>
      <c r="J68" s="377"/>
      <c r="K68" s="377"/>
      <c r="L68" s="377"/>
      <c r="M68" s="377"/>
      <c r="N68" s="377"/>
      <c r="O68" s="377"/>
      <c r="P68" s="377"/>
      <c r="Q68" s="377"/>
      <c r="R68" s="377"/>
      <c r="S68" s="377"/>
      <c r="T68" s="377"/>
      <c r="U68" s="377"/>
      <c r="V68" s="377"/>
      <c r="W68" s="377"/>
      <c r="X68" s="377"/>
      <c r="Y68" s="377"/>
      <c r="Z68" s="377"/>
      <c r="AA68" s="377"/>
      <c r="AB68" s="378"/>
      <c r="AC68" s="376" t="s">
        <v>384</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3"/>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x14ac:dyDescent="0.2">
      <c r="A80" s="706"/>
      <c r="B80" s="707"/>
      <c r="C80" s="707"/>
      <c r="D80" s="707"/>
      <c r="E80" s="707"/>
      <c r="F80" s="708"/>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6"/>
      <c r="B81" s="707"/>
      <c r="C81" s="707"/>
      <c r="D81" s="707"/>
      <c r="E81" s="707"/>
      <c r="F81" s="708"/>
      <c r="G81" s="376" t="s">
        <v>385</v>
      </c>
      <c r="H81" s="377"/>
      <c r="I81" s="377"/>
      <c r="J81" s="377"/>
      <c r="K81" s="377"/>
      <c r="L81" s="377"/>
      <c r="M81" s="377"/>
      <c r="N81" s="377"/>
      <c r="O81" s="377"/>
      <c r="P81" s="377"/>
      <c r="Q81" s="377"/>
      <c r="R81" s="377"/>
      <c r="S81" s="377"/>
      <c r="T81" s="377"/>
      <c r="U81" s="377"/>
      <c r="V81" s="377"/>
      <c r="W81" s="377"/>
      <c r="X81" s="377"/>
      <c r="Y81" s="377"/>
      <c r="Z81" s="377"/>
      <c r="AA81" s="377"/>
      <c r="AB81" s="378"/>
      <c r="AC81" s="376" t="s">
        <v>386</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3"/>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x14ac:dyDescent="0.2">
      <c r="A93" s="706"/>
      <c r="B93" s="707"/>
      <c r="C93" s="707"/>
      <c r="D93" s="707"/>
      <c r="E93" s="707"/>
      <c r="F93" s="708"/>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6"/>
      <c r="B94" s="707"/>
      <c r="C94" s="707"/>
      <c r="D94" s="707"/>
      <c r="E94" s="707"/>
      <c r="F94" s="708"/>
      <c r="G94" s="376" t="s">
        <v>387</v>
      </c>
      <c r="H94" s="377"/>
      <c r="I94" s="377"/>
      <c r="J94" s="377"/>
      <c r="K94" s="377"/>
      <c r="L94" s="377"/>
      <c r="M94" s="377"/>
      <c r="N94" s="377"/>
      <c r="O94" s="377"/>
      <c r="P94" s="377"/>
      <c r="Q94" s="377"/>
      <c r="R94" s="377"/>
      <c r="S94" s="377"/>
      <c r="T94" s="377"/>
      <c r="U94" s="377"/>
      <c r="V94" s="377"/>
      <c r="W94" s="377"/>
      <c r="X94" s="377"/>
      <c r="Y94" s="377"/>
      <c r="Z94" s="377"/>
      <c r="AA94" s="377"/>
      <c r="AB94" s="378"/>
      <c r="AC94" s="376" t="s">
        <v>388</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3"/>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389</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390</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3"/>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x14ac:dyDescent="0.2">
      <c r="A120" s="706"/>
      <c r="B120" s="707"/>
      <c r="C120" s="707"/>
      <c r="D120" s="707"/>
      <c r="E120" s="707"/>
      <c r="F120" s="708"/>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6"/>
      <c r="B121" s="707"/>
      <c r="C121" s="707"/>
      <c r="D121" s="707"/>
      <c r="E121" s="707"/>
      <c r="F121" s="708"/>
      <c r="G121" s="376" t="s">
        <v>411</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391</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3"/>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x14ac:dyDescent="0.2">
      <c r="A133" s="706"/>
      <c r="B133" s="707"/>
      <c r="C133" s="707"/>
      <c r="D133" s="707"/>
      <c r="E133" s="707"/>
      <c r="F133" s="708"/>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6"/>
      <c r="B134" s="707"/>
      <c r="C134" s="707"/>
      <c r="D134" s="707"/>
      <c r="E134" s="707"/>
      <c r="F134" s="708"/>
      <c r="G134" s="376" t="s">
        <v>392</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393</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3"/>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x14ac:dyDescent="0.2">
      <c r="A146" s="706"/>
      <c r="B146" s="707"/>
      <c r="C146" s="707"/>
      <c r="D146" s="707"/>
      <c r="E146" s="707"/>
      <c r="F146" s="708"/>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6"/>
      <c r="B147" s="707"/>
      <c r="C147" s="707"/>
      <c r="D147" s="707"/>
      <c r="E147" s="707"/>
      <c r="F147" s="708"/>
      <c r="G147" s="376" t="s">
        <v>394</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395</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3"/>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396</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397</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3"/>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x14ac:dyDescent="0.2">
      <c r="A173" s="706"/>
      <c r="B173" s="707"/>
      <c r="C173" s="707"/>
      <c r="D173" s="707"/>
      <c r="E173" s="707"/>
      <c r="F173" s="708"/>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6"/>
      <c r="B174" s="707"/>
      <c r="C174" s="707"/>
      <c r="D174" s="707"/>
      <c r="E174" s="707"/>
      <c r="F174" s="708"/>
      <c r="G174" s="376" t="s">
        <v>398</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399</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3"/>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x14ac:dyDescent="0.2">
      <c r="A186" s="706"/>
      <c r="B186" s="707"/>
      <c r="C186" s="707"/>
      <c r="D186" s="707"/>
      <c r="E186" s="707"/>
      <c r="F186" s="708"/>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6"/>
      <c r="B187" s="707"/>
      <c r="C187" s="707"/>
      <c r="D187" s="707"/>
      <c r="E187" s="707"/>
      <c r="F187" s="708"/>
      <c r="G187" s="376" t="s">
        <v>400</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401</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3"/>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x14ac:dyDescent="0.2">
      <c r="A199" s="706"/>
      <c r="B199" s="707"/>
      <c r="C199" s="707"/>
      <c r="D199" s="707"/>
      <c r="E199" s="707"/>
      <c r="F199" s="708"/>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6"/>
      <c r="B200" s="707"/>
      <c r="C200" s="707"/>
      <c r="D200" s="707"/>
      <c r="E200" s="707"/>
      <c r="F200" s="708"/>
      <c r="G200" s="376" t="s">
        <v>347</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402</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3"/>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403</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404</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3"/>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x14ac:dyDescent="0.2">
      <c r="A226" s="706"/>
      <c r="B226" s="707"/>
      <c r="C226" s="707"/>
      <c r="D226" s="707"/>
      <c r="E226" s="707"/>
      <c r="F226" s="708"/>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6"/>
      <c r="B227" s="707"/>
      <c r="C227" s="707"/>
      <c r="D227" s="707"/>
      <c r="E227" s="707"/>
      <c r="F227" s="708"/>
      <c r="G227" s="376" t="s">
        <v>405</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406</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3"/>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x14ac:dyDescent="0.2">
      <c r="A239" s="706"/>
      <c r="B239" s="707"/>
      <c r="C239" s="707"/>
      <c r="D239" s="707"/>
      <c r="E239" s="707"/>
      <c r="F239" s="708"/>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6"/>
      <c r="B240" s="707"/>
      <c r="C240" s="707"/>
      <c r="D240" s="707"/>
      <c r="E240" s="707"/>
      <c r="F240" s="708"/>
      <c r="G240" s="376" t="s">
        <v>407</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408</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3"/>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x14ac:dyDescent="0.2">
      <c r="A252" s="706"/>
      <c r="B252" s="707"/>
      <c r="C252" s="707"/>
      <c r="D252" s="707"/>
      <c r="E252" s="707"/>
      <c r="F252" s="708"/>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6"/>
      <c r="B253" s="707"/>
      <c r="C253" s="707"/>
      <c r="D253" s="707"/>
      <c r="E253" s="707"/>
      <c r="F253" s="708"/>
      <c r="G253" s="376" t="s">
        <v>409</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410</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3"/>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413</v>
      </c>
      <c r="D135" s="241"/>
      <c r="E135" s="241"/>
      <c r="F135" s="241"/>
      <c r="G135" s="241"/>
      <c r="H135" s="241"/>
      <c r="I135" s="241"/>
      <c r="J135" s="241"/>
      <c r="K135" s="241"/>
      <c r="L135" s="241"/>
      <c r="M135" s="241" t="s">
        <v>414</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415</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413</v>
      </c>
      <c r="D168" s="241"/>
      <c r="E168" s="241"/>
      <c r="F168" s="241"/>
      <c r="G168" s="241"/>
      <c r="H168" s="241"/>
      <c r="I168" s="241"/>
      <c r="J168" s="241"/>
      <c r="K168" s="241"/>
      <c r="L168" s="241"/>
      <c r="M168" s="241" t="s">
        <v>414</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415</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413</v>
      </c>
      <c r="D201" s="241"/>
      <c r="E201" s="241"/>
      <c r="F201" s="241"/>
      <c r="G201" s="241"/>
      <c r="H201" s="241"/>
      <c r="I201" s="241"/>
      <c r="J201" s="241"/>
      <c r="K201" s="241"/>
      <c r="L201" s="241"/>
      <c r="M201" s="241" t="s">
        <v>414</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415</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428</v>
      </c>
      <c r="D234" s="241"/>
      <c r="E234" s="241"/>
      <c r="F234" s="241"/>
      <c r="G234" s="241"/>
      <c r="H234" s="241"/>
      <c r="I234" s="241"/>
      <c r="J234" s="241"/>
      <c r="K234" s="241"/>
      <c r="L234" s="241"/>
      <c r="M234" s="241" t="s">
        <v>429</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430</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413</v>
      </c>
      <c r="D267" s="241"/>
      <c r="E267" s="241"/>
      <c r="F267" s="241"/>
      <c r="G267" s="241"/>
      <c r="H267" s="241"/>
      <c r="I267" s="241"/>
      <c r="J267" s="241"/>
      <c r="K267" s="241"/>
      <c r="L267" s="241"/>
      <c r="M267" s="241" t="s">
        <v>414</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415</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413</v>
      </c>
      <c r="D333" s="241"/>
      <c r="E333" s="241"/>
      <c r="F333" s="241"/>
      <c r="G333" s="241"/>
      <c r="H333" s="241"/>
      <c r="I333" s="241"/>
      <c r="J333" s="241"/>
      <c r="K333" s="241"/>
      <c r="L333" s="241"/>
      <c r="M333" s="241" t="s">
        <v>414</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415</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413</v>
      </c>
      <c r="D399" s="241"/>
      <c r="E399" s="241"/>
      <c r="F399" s="241"/>
      <c r="G399" s="241"/>
      <c r="H399" s="241"/>
      <c r="I399" s="241"/>
      <c r="J399" s="241"/>
      <c r="K399" s="241"/>
      <c r="L399" s="241"/>
      <c r="M399" s="241" t="s">
        <v>414</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415</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413</v>
      </c>
      <c r="D531" s="241"/>
      <c r="E531" s="241"/>
      <c r="F531" s="241"/>
      <c r="G531" s="241"/>
      <c r="H531" s="241"/>
      <c r="I531" s="241"/>
      <c r="J531" s="241"/>
      <c r="K531" s="241"/>
      <c r="L531" s="241"/>
      <c r="M531" s="241" t="s">
        <v>414</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415</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413</v>
      </c>
      <c r="D597" s="241"/>
      <c r="E597" s="241"/>
      <c r="F597" s="241"/>
      <c r="G597" s="241"/>
      <c r="H597" s="241"/>
      <c r="I597" s="241"/>
      <c r="J597" s="241"/>
      <c r="K597" s="241"/>
      <c r="L597" s="241"/>
      <c r="M597" s="241" t="s">
        <v>414</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415</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413</v>
      </c>
      <c r="D663" s="241"/>
      <c r="E663" s="241"/>
      <c r="F663" s="241"/>
      <c r="G663" s="241"/>
      <c r="H663" s="241"/>
      <c r="I663" s="241"/>
      <c r="J663" s="241"/>
      <c r="K663" s="241"/>
      <c r="L663" s="241"/>
      <c r="M663" s="241" t="s">
        <v>414</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415</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413</v>
      </c>
      <c r="D696" s="241"/>
      <c r="E696" s="241"/>
      <c r="F696" s="241"/>
      <c r="G696" s="241"/>
      <c r="H696" s="241"/>
      <c r="I696" s="241"/>
      <c r="J696" s="241"/>
      <c r="K696" s="241"/>
      <c r="L696" s="241"/>
      <c r="M696" s="241" t="s">
        <v>414</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415</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413</v>
      </c>
      <c r="D762" s="241"/>
      <c r="E762" s="241"/>
      <c r="F762" s="241"/>
      <c r="G762" s="241"/>
      <c r="H762" s="241"/>
      <c r="I762" s="241"/>
      <c r="J762" s="241"/>
      <c r="K762" s="241"/>
      <c r="L762" s="241"/>
      <c r="M762" s="241" t="s">
        <v>414</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415</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413</v>
      </c>
      <c r="D861" s="241"/>
      <c r="E861" s="241"/>
      <c r="F861" s="241"/>
      <c r="G861" s="241"/>
      <c r="H861" s="241"/>
      <c r="I861" s="241"/>
      <c r="J861" s="241"/>
      <c r="K861" s="241"/>
      <c r="L861" s="241"/>
      <c r="M861" s="241" t="s">
        <v>414</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415</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413</v>
      </c>
      <c r="D894" s="241"/>
      <c r="E894" s="241"/>
      <c r="F894" s="241"/>
      <c r="G894" s="241"/>
      <c r="H894" s="241"/>
      <c r="I894" s="241"/>
      <c r="J894" s="241"/>
      <c r="K894" s="241"/>
      <c r="L894" s="241"/>
      <c r="M894" s="241" t="s">
        <v>414</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415</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453</v>
      </c>
      <c r="D1026" s="241"/>
      <c r="E1026" s="241"/>
      <c r="F1026" s="241"/>
      <c r="G1026" s="241"/>
      <c r="H1026" s="241"/>
      <c r="I1026" s="241"/>
      <c r="J1026" s="241"/>
      <c r="K1026" s="241"/>
      <c r="L1026" s="241"/>
      <c r="M1026" s="241" t="s">
        <v>454</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455</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413</v>
      </c>
      <c r="D1092" s="241"/>
      <c r="E1092" s="241"/>
      <c r="F1092" s="241"/>
      <c r="G1092" s="241"/>
      <c r="H1092" s="241"/>
      <c r="I1092" s="241"/>
      <c r="J1092" s="241"/>
      <c r="K1092" s="241"/>
      <c r="L1092" s="241"/>
      <c r="M1092" s="241" t="s">
        <v>414</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415</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413</v>
      </c>
      <c r="D1158" s="241"/>
      <c r="E1158" s="241"/>
      <c r="F1158" s="241"/>
      <c r="G1158" s="241"/>
      <c r="H1158" s="241"/>
      <c r="I1158" s="241"/>
      <c r="J1158" s="241"/>
      <c r="K1158" s="241"/>
      <c r="L1158" s="241"/>
      <c r="M1158" s="241" t="s">
        <v>414</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415</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2015-06-03T02:10:19Z</cp:lastPrinted>
  <dcterms:created xsi:type="dcterms:W3CDTF">2012-03-13T00:50:25Z</dcterms:created>
  <dcterms:modified xsi:type="dcterms:W3CDTF">2015-07-21T08:43:46Z</dcterms:modified>
</cp:coreProperties>
</file>