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<sst xmlns="http://schemas.openxmlformats.org/spreadsheetml/2006/main" count="1281" uniqueCount="513">
  <si>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</si>
  <si>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</si>
  <si>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</si>
  <si>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</si>
  <si>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</si>
  <si>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</si>
  <si>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</si>
  <si>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</si>
  <si>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</si>
  <si>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</si>
  <si>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</si>
  <si>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</si>
  <si>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</si>
  <si>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</si>
  <si>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</si>
  <si>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</si>
  <si>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</si>
  <si>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</si>
  <si>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</si>
  <si>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</si>
  <si>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</si>
  <si>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</si>
  <si>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</si>
  <si>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</si>
  <si>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</si>
  <si>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</si>
  <si>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</si>
  <si>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</si>
  <si>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</si>
  <si>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</si>
  <si>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</si>
  <si>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</si>
  <si>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</si>
  <si>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</si>
  <si>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</si>
  <si>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</si>
  <si>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</si>
  <si>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</si>
  <si>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</si>
  <si>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</si>
  <si>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</si>
  <si>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</si>
  <si>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</si>
  <si>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</si>
  <si>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</si>
  <si>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</si>
  <si>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</si>
  <si>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</si>
  <si>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</si>
  <si>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</si>
  <si>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</si>
  <si>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</si>
  <si>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</si>
  <si>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</si>
  <si>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</si>
  <si>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</si>
  <si>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</si>
  <si>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</si>
  <si>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</si>
  <si>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</si>
  <si>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</si>
  <si>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</si>
  <si>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</si>
  <si>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</si>
  <si>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</si>
  <si>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</si>
  <si>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</si>
  <si>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</si>
  <si>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</si>
  <si>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</si>
  <si>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</si>
  <si>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</si>
  <si>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</si>
  <si>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</si>
  <si>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</si>
  <si>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</si>
  <si>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</si>
  <si>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</si>
  <si>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</si>
  <si>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</si>
  <si>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</si>
  <si>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</si>
  <si>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</si>
  <si>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</si>
  <si>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</si>
  <si>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</si>
  <si>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</si>
  <si>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</si>
  <si>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</si>
  <si>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</si>
  <si>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</si>
  <si>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</si>
  <si>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</si>
  <si>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</si>
  <si>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</si>
  <si>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</si>
  <si>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</si>
  <si>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</si>
  <si>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</si>
  <si>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</si>
  <si>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</si>
  <si>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</si>
  <si>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</si>
  <si>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</si>
  <si>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</si>
  <si>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</si>
  <si>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</si>
  <si>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</si>
  <si>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</si>
  <si>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</si>
  <si>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</si>
  <si>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</si>
  <si>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</si>
  <si>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</si>
  <si>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</si>
  <si>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</si>
  <si>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</si>
  <si>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</si>
  <si>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</si>
  <si>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</si>
  <si>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</si>
  <si>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</si>
  <si>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</si>
  <si>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</si>
  <si>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</si>
  <si>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</si>
  <si>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</si>
  <si>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</si>
  <si>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</si>
  <si>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</si>
  <si>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</si>
  <si>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</si>
  <si>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</si>
  <si>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</si>
  <si>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</si>
  <si>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</si>
  <si>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</si>
  <si>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</si>
  <si>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</si>
  <si>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</si>
  <si>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</si>
  <si>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</si>
  <si>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</si>
  <si>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</si>
  <si>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</si>
  <si>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</si>
  <si>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</si>
  <si>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</si>
  <si>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</si>
  <si>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</si>
  <si>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</si>
  <si>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</si>
  <si>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</si>
  <si>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</si>
  <si>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</si>
  <si>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</si>
  <si>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</si>
  <si>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</si>
  <si>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</si>
  <si>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</si>
  <si>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</si>
  <si>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</si>
  <si>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</si>
  <si>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</si>
  <si>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</si>
  <si>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</si>
  <si>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</si>
  <si>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</si>
  <si>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</si>
  <si>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</si>
  <si>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</si>
  <si>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</si>
  <si>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</si>
  <si>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</si>
  <si>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</si>
  <si>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</si>
  <si>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</si>
  <si>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</si>
  <si>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</si>
  <si>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</si>
  <si>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</si>
  <si>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</si>
  <si>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</si>
  <si>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</si>
  <si>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</si>
  <si>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</si>
  <si>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</si>
  <si>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</si>
  <si>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</si>
  <si>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</si>
  <si>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</si>
  <si>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</si>
  <si>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</si>
  <si>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</si>
  <si>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</si>
  <si>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</si>
  <si>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</si>
  <si>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</si>
  <si>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</si>
  <si>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</si>
  <si>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</si>
  <si>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</si>
  <si>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</si>
  <si>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</si>
  <si>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</si>
  <si>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</si>
  <si>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</si>
  <si>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</si>
  <si>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</si>
  <si>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</si>
  <si>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</si>
  <si>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</si>
  <si>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</si>
  <si>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</si>
  <si>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</si>
  <si>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</si>
  <si>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</si>
  <si>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</si>
  <si>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</si>
  <si>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</si>
  <si>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</si>
  <si>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</si>
  <si>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</si>
  <si>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</si>
  <si>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</si>
  <si>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</si>
  <si>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</si>
  <si>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</si>
  <si>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</si>
  <si>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</si>
  <si>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</si>
  <si>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</si>
  <si>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</si>
  <si>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</si>
  <si>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</si>
  <si>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</si>
  <si>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</si>
  <si>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</si>
  <si>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</si>
  <si>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</si>
  <si>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</si>
  <si>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</si>
  <si>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</si>
  <si>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</si>
  <si>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</si>
  <si>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</si>
  <si>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</si>
  <si>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</si>
  <si>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</si>
  <si>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</si>
  <si>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</si>
  <si>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</si>
  <si>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</si>
  <si>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</si>
  <si>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</si>
  <si>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</si>
  <si>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</si>
  <si>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</si>
  <si>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</si>
  <si>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</si>
  <si>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</si>
  <si>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</si>
  <si>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</si>
  <si>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</si>
  <si>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</si>
  <si>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</si>
  <si>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</si>
  <si>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</si>
  <si>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</si>
  <si>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</si>
  <si>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</si>
  <si>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</si>
  <si>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</si>
  <si>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</si>
  <si>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</si>
  <si>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</si>
  <si>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</si>
  <si>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</si>
  <si>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</si>
  <si>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</si>
  <si>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</si>
  <si>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</si>
  <si>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</si>
  <si>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</si>
  <si>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</si>
  <si>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</si>
  <si>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</si>
  <si>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</si>
  <si>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</si>
  <si>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</si>
  <si>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</si>
  <si>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</si>
  <si>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</si>
  <si>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</si>
  <si>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</si>
  <si>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</si>
  <si>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</si>
  <si>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</si>
  <si>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</si>
  <si>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</si>
  <si>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</si>
  <si>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</si>
  <si>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</si>
  <si>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</si>
  <si>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</si>
  <si>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</si>
  <si>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</si>
  <si>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</si>
  <si>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</si>
  <si>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</si>
  <si>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</si>
  <si>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</si>
  <si>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</si>
  <si>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</si>
  <si>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</si>
  <si>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</si>
  <si>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</si>
  <si>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</si>
  <si>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</si>
  <si>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</si>
  <si>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</si>
  <si>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</si>
  <si>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</si>
  <si>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</si>
  <si>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</si>
  <si>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</si>
  <si>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</si>
  <si>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</si>
  <si>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</si>
  <si>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</si>
  <si>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</si>
  <si>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</si>
  <si>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</si>
  <si>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</si>
  <si>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</si>
  <si>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</si>
  <si>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</si>
  <si>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</si>
  <si>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</si>
  <si>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</si>
  <si>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</si>
  <si>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</si>
  <si>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</si>
  <si>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</si>
  <si>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</si>
  <si>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</si>
  <si>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</si>
  <si>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</si>
  <si>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</si>
  <si>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</si>
  <si>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</si>
  <si>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</si>
  <si>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</si>
  <si>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</si>
  <si>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</si>
  <si>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</si>
  <si>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</si>
  <si>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</si>
  <si>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</si>
  <si>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</si>
  <si>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</si>
  <si>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</si>
  <si>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</si>
  <si>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</si>
  <si>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</si>
  <si>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</si>
  <si>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</si>
  <si>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</si>
  <si>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</si>
  <si>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</si>
  <si>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</si>
  <si>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</si>
  <si>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</si>
  <si>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</si>
  <si>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</si>
  <si>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</si>
  <si>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</si>
  <si>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</si>
  <si>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</si>
  <si>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</si>
  <si>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</si>
  <si>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</si>
  <si>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</si>
  <si>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</si>
  <si>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</si>
  <si>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</si>
  <si>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</si>
  <si>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</si>
  <si>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</si>
  <si>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</si>
  <si>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</si>
  <si>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</si>
  <si>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</si>
  <si>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</si>
  <si>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</si>
  <si>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</si>
  <si>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</si>
  <si>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</si>
  <si>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</si>
  <si>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</si>
  <si>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</si>
  <si>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</si>
  <si>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</si>
  <si>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</si>
  <si>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</si>
  <si>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</si>
  <si>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</si>
  <si>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</si>
  <si>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</si>
  <si>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</si>
  <si>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</si>
  <si>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</si>
  <si>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</si>
  <si>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</si>
  <si>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</si>
  <si>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</si>
  <si>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</si>
  <si>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</si>
  <si>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</si>
  <si>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</si>
  <si>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</si>
  <si>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</si>
  <si>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</si>
  <si>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</si>
  <si>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</si>
  <si>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</si>
  <si>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</si>
  <si>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</si>
  <si>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</si>
  <si>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</si>
  <si>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</si>
  <si>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</si>
  <si>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</si>
  <si>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</si>
  <si>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</si>
  <si>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</si>
  <si>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</si>
  <si>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</si>
  <si>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</si>
  <si>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</si>
  <si>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</si>
  <si>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</si>
  <si>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</si>
  <si>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</si>
  <si>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</si>
  <si>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</si>
  <si>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</si>
  <si>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</si>
  <si>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</si>
  <si>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</si>
  <si>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</si>
  <si>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</si>
  <si>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</si>
  <si>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</si>
  <si>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</si>
  <si>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</si>
  <si>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</si>
  <si>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</si>
  <si>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</si>
  <si>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</si>
  <si>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</si>
  <si>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</si>
  <si>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</si>
  <si>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</si>
  <si>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</si>
  <si>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</si>
  <si>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</si>
  <si>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</si>
  <si>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</si>
  <si>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</si>
  <si>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</si>
  <si>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</si>
  <si>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</si>
  <si>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</si>
  <si>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</si>
  <si>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</si>
  <si>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</si>
  <si>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</si>
  <si>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</si>
  <si>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</si>
  <si>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　　　　　　　　　　　　　　　　　　　　－</t>
    <phoneticPr fontId="5"/>
  </si>
  <si>
    <t>○世界環境会議開催経費
　世界環境会議（地球環境行動会議（ＧＥＡ）国際会議）は，内外の環境，開発，教育等の幅広い分野の有識者の参加を得て，我が国から世界に向けて環境・開発分野での構築や政策提言を発信する。</t>
    <rPh sb="1" eb="3">
      <t>セカイ</t>
    </rPh>
    <rPh sb="3" eb="5">
      <t>カンキョウ</t>
    </rPh>
    <rPh sb="5" eb="7">
      <t>カイギ</t>
    </rPh>
    <rPh sb="7" eb="9">
      <t>カイサイ</t>
    </rPh>
    <rPh sb="9" eb="11">
      <t>ケイヒ</t>
    </rPh>
    <rPh sb="13" eb="15">
      <t>セカイ</t>
    </rPh>
    <rPh sb="15" eb="17">
      <t>カンキョウ</t>
    </rPh>
    <rPh sb="17" eb="19">
      <t>カイギ</t>
    </rPh>
    <rPh sb="20" eb="22">
      <t>チキュウ</t>
    </rPh>
    <rPh sb="22" eb="24">
      <t>カンキョウ</t>
    </rPh>
    <rPh sb="24" eb="26">
      <t>コウドウ</t>
    </rPh>
    <rPh sb="26" eb="28">
      <t>カイギ</t>
    </rPh>
    <rPh sb="33" eb="35">
      <t>コクサイ</t>
    </rPh>
    <rPh sb="35" eb="37">
      <t>カイギ</t>
    </rPh>
    <rPh sb="40" eb="42">
      <t>ナイガイ</t>
    </rPh>
    <rPh sb="43" eb="45">
      <t>カンキョウ</t>
    </rPh>
    <rPh sb="46" eb="48">
      <t>カイハツ</t>
    </rPh>
    <rPh sb="49" eb="51">
      <t>キョウイク</t>
    </rPh>
    <rPh sb="51" eb="52">
      <t>ナド</t>
    </rPh>
    <rPh sb="53" eb="55">
      <t>ハバヒロ</t>
    </rPh>
    <rPh sb="56" eb="58">
      <t>ブンヤ</t>
    </rPh>
    <rPh sb="59" eb="62">
      <t>ユウシキシャ</t>
    </rPh>
    <rPh sb="63" eb="65">
      <t>サンカ</t>
    </rPh>
    <rPh sb="66" eb="67">
      <t>エ</t>
    </rPh>
    <rPh sb="69" eb="70">
      <t>ワ</t>
    </rPh>
    <rPh sb="71" eb="72">
      <t>クニ</t>
    </rPh>
    <rPh sb="74" eb="76">
      <t>セカイ</t>
    </rPh>
    <rPh sb="77" eb="78">
      <t>ム</t>
    </rPh>
    <rPh sb="80" eb="82">
      <t>カンキョウ</t>
    </rPh>
    <rPh sb="83" eb="85">
      <t>カイハツ</t>
    </rPh>
    <rPh sb="85" eb="87">
      <t>ブンヤ</t>
    </rPh>
    <rPh sb="89" eb="91">
      <t>コウチク</t>
    </rPh>
    <rPh sb="92" eb="94">
      <t>セイサク</t>
    </rPh>
    <rPh sb="94" eb="96">
      <t>テイゲン</t>
    </rPh>
    <rPh sb="97" eb="99">
      <t>ハッシン</t>
    </rPh>
    <phoneticPr fontId="5"/>
  </si>
  <si>
    <t>○世界環境会議開催経費
　我が国から世界に向けて環境・開発分野での構築や政策提言を発信するための地球環境行動会議（ＧＥＡ）国際会議を平成２７年１０月に東京にて開催する。</t>
    <rPh sb="1" eb="3">
      <t>セカイ</t>
    </rPh>
    <rPh sb="3" eb="5">
      <t>カンキョウ</t>
    </rPh>
    <rPh sb="5" eb="7">
      <t>カイギ</t>
    </rPh>
    <rPh sb="7" eb="9">
      <t>カイサイ</t>
    </rPh>
    <rPh sb="9" eb="11">
      <t>ケイヒ</t>
    </rPh>
    <rPh sb="13" eb="14">
      <t>ワ</t>
    </rPh>
    <rPh sb="15" eb="16">
      <t>クニ</t>
    </rPh>
    <rPh sb="18" eb="20">
      <t>セカイ</t>
    </rPh>
    <rPh sb="21" eb="22">
      <t>ム</t>
    </rPh>
    <rPh sb="24" eb="26">
      <t>カンキョウ</t>
    </rPh>
    <rPh sb="27" eb="29">
      <t>カイハツ</t>
    </rPh>
    <rPh sb="29" eb="31">
      <t>ブンヤ</t>
    </rPh>
    <rPh sb="33" eb="35">
      <t>コウチク</t>
    </rPh>
    <rPh sb="36" eb="38">
      <t>セイサク</t>
    </rPh>
    <rPh sb="38" eb="40">
      <t>テイゲン</t>
    </rPh>
    <rPh sb="41" eb="43">
      <t>ハッシン</t>
    </rPh>
    <rPh sb="66" eb="68">
      <t>ヘイセイ</t>
    </rPh>
    <rPh sb="70" eb="71">
      <t>ネン</t>
    </rPh>
    <rPh sb="73" eb="74">
      <t>ガツ</t>
    </rPh>
    <rPh sb="75" eb="77">
      <t>トウキョウ</t>
    </rPh>
    <rPh sb="79" eb="81">
      <t>カイサイ</t>
    </rPh>
    <phoneticPr fontId="5"/>
  </si>
  <si>
    <t>締約国数，会議参加国数</t>
    <rPh sb="0" eb="2">
      <t>テイヤク</t>
    </rPh>
    <rPh sb="2" eb="3">
      <t>コク</t>
    </rPh>
    <rPh sb="3" eb="4">
      <t>カズ</t>
    </rPh>
    <rPh sb="5" eb="7">
      <t>カイギ</t>
    </rPh>
    <rPh sb="7" eb="9">
      <t>サンカ</t>
    </rPh>
    <rPh sb="9" eb="11">
      <t>コクスウ</t>
    </rPh>
    <phoneticPr fontId="5"/>
  </si>
  <si>
    <t>国際的な共通理解が深め，国内外関係者による議論を活性化するため各国の参加を得る。</t>
    <rPh sb="0" eb="3">
      <t>コクサイテキ</t>
    </rPh>
    <rPh sb="4" eb="6">
      <t>キョウツウ</t>
    </rPh>
    <rPh sb="6" eb="8">
      <t>リカイ</t>
    </rPh>
    <rPh sb="9" eb="10">
      <t>フカ</t>
    </rPh>
    <rPh sb="12" eb="15">
      <t>コクナイガイ</t>
    </rPh>
    <rPh sb="15" eb="18">
      <t>カンケイシャ</t>
    </rPh>
    <rPh sb="21" eb="23">
      <t>ギロン</t>
    </rPh>
    <rPh sb="24" eb="27">
      <t>カッセイカ</t>
    </rPh>
    <rPh sb="31" eb="33">
      <t>カッコク</t>
    </rPh>
    <rPh sb="34" eb="36">
      <t>サンカ</t>
    </rPh>
    <rPh sb="37" eb="38">
      <t>エ</t>
    </rPh>
    <phoneticPr fontId="5"/>
  </si>
  <si>
    <t>・世界環境会議（東京：平成25年10月）
・水銀条約水俣会議（熊本・水俣：平成25年10月）
・都市づくりの将来に関する国際会議（北九州：平成25年10月）</t>
    <rPh sb="1" eb="3">
      <t>セカイ</t>
    </rPh>
    <rPh sb="3" eb="5">
      <t>カンキョウ</t>
    </rPh>
    <rPh sb="5" eb="7">
      <t>カイギ</t>
    </rPh>
    <rPh sb="8" eb="10">
      <t>トウキョウ</t>
    </rPh>
    <rPh sb="11" eb="13">
      <t>ヘイセイ</t>
    </rPh>
    <rPh sb="15" eb="16">
      <t>ネン</t>
    </rPh>
    <rPh sb="18" eb="19">
      <t>ガツ</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5"/>
  </si>
  <si>
    <t>執行額／活動実績　　　　　　　　　　　　　　</t>
    <rPh sb="0" eb="2">
      <t>シッコウ</t>
    </rPh>
    <rPh sb="2" eb="3">
      <t>ガク</t>
    </rPh>
    <rPh sb="4" eb="6">
      <t>カツドウ</t>
    </rPh>
    <rPh sb="6" eb="8">
      <t>ジッセキ</t>
    </rPh>
    <phoneticPr fontId="5"/>
  </si>
  <si>
    <t>千円</t>
    <rPh sb="0" eb="2">
      <t>センエン</t>
    </rPh>
    <phoneticPr fontId="5"/>
  </si>
  <si>
    <t>１１，０００千円／１回</t>
    <rPh sb="6" eb="8">
      <t>センエン</t>
    </rPh>
    <rPh sb="10" eb="11">
      <t>カイ</t>
    </rPh>
    <phoneticPr fontId="5"/>
  </si>
  <si>
    <t>１７，０００千円／３回</t>
    <rPh sb="6" eb="8">
      <t>センエン</t>
    </rPh>
    <rPh sb="10" eb="11">
      <t>カイ</t>
    </rPh>
    <phoneticPr fontId="5"/>
  </si>
  <si>
    <t>-</t>
    <phoneticPr fontId="5"/>
  </si>
  <si>
    <t>　　　　　　－</t>
    <phoneticPr fontId="5"/>
  </si>
  <si>
    <t>７，６３２／1回</t>
    <rPh sb="7" eb="8">
      <t>カイ</t>
    </rPh>
    <phoneticPr fontId="5"/>
  </si>
  <si>
    <t>世界環境会議開催経費</t>
    <rPh sb="0" eb="2">
      <t>セカイ</t>
    </rPh>
    <rPh sb="2" eb="4">
      <t>カンキョウ</t>
    </rPh>
    <rPh sb="4" eb="6">
      <t>カイギ</t>
    </rPh>
    <rPh sb="6" eb="8">
      <t>カイサイ</t>
    </rPh>
    <rPh sb="8" eb="10">
      <t>ケイヒ</t>
    </rPh>
    <phoneticPr fontId="5"/>
  </si>
  <si>
    <t>隔年開催にて平成28年度は予算要求を行わないため。</t>
    <rPh sb="0" eb="2">
      <t>カクネン</t>
    </rPh>
    <rPh sb="2" eb="4">
      <t>カイサイ</t>
    </rPh>
    <rPh sb="6" eb="8">
      <t>ヘイセイ</t>
    </rPh>
    <rPh sb="10" eb="12">
      <t>ネンド</t>
    </rPh>
    <rPh sb="13" eb="15">
      <t>ヨサン</t>
    </rPh>
    <rPh sb="15" eb="17">
      <t>ヨウキュウ</t>
    </rPh>
    <rPh sb="18" eb="19">
      <t>オコナ</t>
    </rPh>
    <phoneticPr fontId="5"/>
  </si>
  <si>
    <t>‐</t>
  </si>
  <si>
    <t>一般競争入札及び見積り合わせにより業者の選定を行っており，競争性を確保するととともにコスト削減が図られている。</t>
    <rPh sb="0" eb="2">
      <t>イッパン</t>
    </rPh>
    <rPh sb="2" eb="4">
      <t>キョウソウ</t>
    </rPh>
    <rPh sb="4" eb="6">
      <t>ニュウサツ</t>
    </rPh>
    <rPh sb="6" eb="7">
      <t>オヨ</t>
    </rPh>
    <rPh sb="8" eb="10">
      <t>ミツモ</t>
    </rPh>
    <rPh sb="11" eb="12">
      <t>ア</t>
    </rPh>
    <rPh sb="17" eb="19">
      <t>ギョウシャ</t>
    </rPh>
    <rPh sb="20" eb="22">
      <t>センテイ</t>
    </rPh>
    <rPh sb="23" eb="24">
      <t>オコナ</t>
    </rPh>
    <rPh sb="29" eb="32">
      <t>キョウソウセイ</t>
    </rPh>
    <rPh sb="33" eb="35">
      <t>カクホ</t>
    </rPh>
    <rPh sb="45" eb="47">
      <t>サクゲン</t>
    </rPh>
    <rPh sb="48" eb="49">
      <t>ハカ</t>
    </rPh>
    <phoneticPr fontId="5"/>
  </si>
  <si>
    <t>同程度の予算にてより多くの効果を引き出せる事業への見直しを健闘する。</t>
    <rPh sb="0" eb="3">
      <t>ドウテイド</t>
    </rPh>
    <rPh sb="4" eb="6">
      <t>ヨサン</t>
    </rPh>
    <rPh sb="10" eb="11">
      <t>オオ</t>
    </rPh>
    <rPh sb="13" eb="15">
      <t>コウカ</t>
    </rPh>
    <rPh sb="16" eb="17">
      <t>ヒ</t>
    </rPh>
    <rPh sb="18" eb="19">
      <t>ダ</t>
    </rPh>
    <rPh sb="21" eb="23">
      <t>ジギョウ</t>
    </rPh>
    <rPh sb="25" eb="27">
      <t>ミナオ</t>
    </rPh>
    <rPh sb="29" eb="31">
      <t>ケントウ</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</si>
  <si>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</si>
  <si>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</si>
  <si>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</si>
  <si>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</si>
  <si>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</si>
  <si>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業者選定には競争入札を実施している。</t>
    <rPh sb="0" eb="2">
      <t>ギョウシャ</t>
    </rPh>
    <rPh sb="2" eb="4">
      <t>センテイ</t>
    </rPh>
    <rPh sb="6" eb="8">
      <t>キョウソウ</t>
    </rPh>
    <rPh sb="8" eb="10">
      <t>ニュウサツ</t>
    </rPh>
    <rPh sb="11" eb="13">
      <t>ジッシ</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</si>
  <si>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</si>
  <si>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</si>
  <si>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少額の調達においても見積り合わせを実施し，コスト削減に努めている。</t>
    <rPh sb="0" eb="2">
      <t>ショウガク</t>
    </rPh>
    <rPh sb="3" eb="5">
      <t>チョウタツ</t>
    </rPh>
    <rPh sb="10" eb="12">
      <t>ミツモ</t>
    </rPh>
    <rPh sb="13" eb="14">
      <t>ア</t>
    </rPh>
    <rPh sb="17" eb="19">
      <t>ジッシ</t>
    </rPh>
    <rPh sb="24" eb="26">
      <t>サクゲン</t>
    </rPh>
    <rPh sb="27" eb="28">
      <t>ツト</t>
    </rPh>
    <phoneticPr fontId="5"/>
  </si>
  <si>
    <t>非公式会合の成果については，諸外国における議論において広く活用されるよう，右非公式会合の関連条約会合において報告するとともに，報告書をウェブサイト等を通じて配布する予定。</t>
    <rPh sb="0" eb="3">
      <t>ヒコウシキ</t>
    </rPh>
    <rPh sb="3" eb="5">
      <t>カイゴウ</t>
    </rPh>
    <rPh sb="6" eb="8">
      <t>セイカ</t>
    </rPh>
    <rPh sb="14" eb="17">
      <t>ショガイコク</t>
    </rPh>
    <rPh sb="21" eb="23">
      <t>ギロン</t>
    </rPh>
    <rPh sb="27" eb="28">
      <t>ヒロ</t>
    </rPh>
    <rPh sb="29" eb="31">
      <t>カツヨウ</t>
    </rPh>
    <rPh sb="37" eb="38">
      <t>ミギ</t>
    </rPh>
    <rPh sb="38" eb="41">
      <t>ヒコウシキ</t>
    </rPh>
    <rPh sb="41" eb="43">
      <t>カイゴウ</t>
    </rPh>
    <rPh sb="44" eb="46">
      <t>カンレン</t>
    </rPh>
    <rPh sb="46" eb="48">
      <t>ジョウヤク</t>
    </rPh>
    <rPh sb="48" eb="50">
      <t>カイゴウ</t>
    </rPh>
    <rPh sb="54" eb="56">
      <t>ホウコク</t>
    </rPh>
    <rPh sb="63" eb="66">
      <t>ホウコクショ</t>
    </rPh>
    <rPh sb="73" eb="74">
      <t>トウ</t>
    </rPh>
    <rPh sb="75" eb="76">
      <t>ツウ</t>
    </rPh>
    <rPh sb="78" eb="80">
      <t>ハイフ</t>
    </rPh>
    <rPh sb="82" eb="84">
      <t>ヨテイ</t>
    </rPh>
    <phoneticPr fontId="5"/>
  </si>
  <si>
    <t>新２３－６５，５５８，５９２</t>
    <rPh sb="0" eb="1">
      <t>シン</t>
    </rPh>
    <phoneticPr fontId="5"/>
  </si>
  <si>
    <t>１２４，新２５－３３，３４</t>
    <rPh sb="4" eb="5">
      <t>シン</t>
    </rPh>
    <phoneticPr fontId="5"/>
  </si>
  <si>
    <t>※平成26年度執行実績がないので，現時点で平成27年度執行イメージを記入。</t>
    <rPh sb="1" eb="3">
      <t>ヘイセイ</t>
    </rPh>
    <rPh sb="5" eb="7">
      <t>ネンド</t>
    </rPh>
    <rPh sb="7" eb="9">
      <t>シッコウ</t>
    </rPh>
    <rPh sb="9" eb="11">
      <t>ジッセキ</t>
    </rPh>
    <rPh sb="17" eb="20">
      <t>ゲンジテン</t>
    </rPh>
    <rPh sb="21" eb="23">
      <t>ヘイセイ</t>
    </rPh>
    <rPh sb="25" eb="27">
      <t>ネンド</t>
    </rPh>
    <rPh sb="27" eb="29">
      <t>シッコウ</t>
    </rPh>
    <rPh sb="34" eb="36">
      <t>キニュウ</t>
    </rPh>
    <phoneticPr fontId="5"/>
  </si>
  <si>
    <t>地球環境問題への取組</t>
    <rPh sb="0" eb="2">
      <t>チキュウ</t>
    </rPh>
    <rPh sb="2" eb="4">
      <t>カンキョウ</t>
    </rPh>
    <rPh sb="4" eb="6">
      <t>モンダイ</t>
    </rPh>
    <rPh sb="8" eb="9">
      <t>ト</t>
    </rPh>
    <rPh sb="9" eb="10">
      <t>ク</t>
    </rPh>
    <phoneticPr fontId="5"/>
  </si>
  <si>
    <t>基本目標Ⅳ　経済協力                                                                                                   施策Ⅵ－２－２：環境問題を含む地球規模問題への取組</t>
    <rPh sb="6" eb="8">
      <t>ケイザイ</t>
    </rPh>
    <rPh sb="8" eb="10">
      <t>キョウリョク</t>
    </rPh>
    <rPh sb="109" eb="111">
      <t>シサク</t>
    </rPh>
    <rPh sb="117" eb="119">
      <t>カンキョウ</t>
    </rPh>
    <rPh sb="119" eb="121">
      <t>モンダイ</t>
    </rPh>
    <rPh sb="122" eb="123">
      <t>フク</t>
    </rPh>
    <rPh sb="124" eb="126">
      <t>チキュウ</t>
    </rPh>
    <rPh sb="126" eb="128">
      <t>キボ</t>
    </rPh>
    <rPh sb="128" eb="130">
      <t>モンダイ</t>
    </rPh>
    <rPh sb="132" eb="133">
      <t>ト</t>
    </rPh>
    <rPh sb="133" eb="13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</si>
</sst>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protection locked="0"/>
    </xf>
    <xf numFmtId="0" fontId="16"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11207</xdr:rowOff>
    </xdr:from>
    <xdr:to>
      <xdr:col>31</xdr:col>
      <xdr:colOff>114161</xdr:colOff>
      <xdr:row>143</xdr:row>
      <xdr:rowOff>161506</xdr:rowOff>
    </xdr:to>
    <xdr:sp macro="" textlink="">
      <xdr:nvSpPr>
        <xdr:cNvPr id="15" name="正方形/長方形 14"/>
        <xdr:cNvSpPr/>
      </xdr:nvSpPr>
      <xdr:spPr>
        <a:xfrm>
          <a:off x="4235824" y="31230795"/>
          <a:ext cx="2131219" cy="4976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海外招聘業務業務　　　　　　　　　　　　　　　　　</a:t>
          </a:r>
          <a:endParaRPr kumimoji="1" lang="en-US" altLang="ja-JP" sz="900"/>
        </a:p>
        <a:p>
          <a:pPr algn="l"/>
          <a:r>
            <a:rPr kumimoji="1" lang="ja-JP" altLang="en-US" sz="900"/>
            <a:t>　　　　　　　６．０百万円</a:t>
          </a:r>
          <a:endParaRPr kumimoji="1" lang="en-US" altLang="ja-JP" sz="900"/>
        </a:p>
        <a:p>
          <a:pPr algn="l"/>
          <a:endParaRPr kumimoji="1" lang="ja-JP" altLang="en-US" sz="1100"/>
        </a:p>
      </xdr:txBody>
    </xdr:sp>
    <xdr:clientData/>
  </xdr:twoCellAnchor>
  <xdr:twoCellAnchor>
    <xdr:from>
      <xdr:col>21</xdr:col>
      <xdr:colOff>11205</xdr:colOff>
      <xdr:row>144</xdr:row>
      <xdr:rowOff>11206</xdr:rowOff>
    </xdr:from>
    <xdr:to>
      <xdr:col>31</xdr:col>
      <xdr:colOff>125366</xdr:colOff>
      <xdr:row>145</xdr:row>
      <xdr:rowOff>159124</xdr:rowOff>
    </xdr:to>
    <xdr:sp macro="" textlink="">
      <xdr:nvSpPr>
        <xdr:cNvPr id="16" name="正方形/長方形 15"/>
        <xdr:cNvSpPr/>
      </xdr:nvSpPr>
      <xdr:spPr>
        <a:xfrm>
          <a:off x="4247029" y="31925559"/>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レセプションケータリング</a:t>
          </a:r>
          <a:endParaRPr kumimoji="1" lang="en-US" altLang="ja-JP" sz="900"/>
        </a:p>
        <a:p>
          <a:pPr algn="l"/>
          <a:r>
            <a:rPr kumimoji="1" lang="ja-JP" altLang="en-US" sz="900"/>
            <a:t>　　　　　　　１．１百万円</a:t>
          </a:r>
          <a:endParaRPr kumimoji="1" lang="en-US" altLang="ja-JP" sz="900"/>
        </a:p>
        <a:p>
          <a:pPr algn="l"/>
          <a:endParaRPr kumimoji="1" lang="ja-JP" altLang="en-US" sz="900"/>
        </a:p>
      </xdr:txBody>
    </xdr:sp>
    <xdr:clientData/>
  </xdr:twoCellAnchor>
  <xdr:twoCellAnchor>
    <xdr:from>
      <xdr:col>20</xdr:col>
      <xdr:colOff>190499</xdr:colOff>
      <xdr:row>145</xdr:row>
      <xdr:rowOff>336177</xdr:rowOff>
    </xdr:from>
    <xdr:to>
      <xdr:col>31</xdr:col>
      <xdr:colOff>102954</xdr:colOff>
      <xdr:row>147</xdr:row>
      <xdr:rowOff>136712</xdr:rowOff>
    </xdr:to>
    <xdr:sp macro="" textlink="">
      <xdr:nvSpPr>
        <xdr:cNvPr id="18" name="正方形/長方形 17"/>
        <xdr:cNvSpPr/>
      </xdr:nvSpPr>
      <xdr:spPr>
        <a:xfrm>
          <a:off x="4224617" y="32597912"/>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レセプション用バス借上</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15</xdr:col>
      <xdr:colOff>1467</xdr:colOff>
      <xdr:row>142</xdr:row>
      <xdr:rowOff>246911</xdr:rowOff>
    </xdr:from>
    <xdr:to>
      <xdr:col>21</xdr:col>
      <xdr:colOff>0</xdr:colOff>
      <xdr:row>142</xdr:row>
      <xdr:rowOff>260048</xdr:rowOff>
    </xdr:to>
    <xdr:cxnSp macro="">
      <xdr:nvCxnSpPr>
        <xdr:cNvPr id="13" name="直線矢印コネクタ 12"/>
        <xdr:cNvCxnSpPr>
          <a:endCxn id="15" idx="1"/>
        </xdr:cNvCxnSpPr>
      </xdr:nvCxnSpPr>
      <xdr:spPr>
        <a:xfrm>
          <a:off x="3027055" y="31466499"/>
          <a:ext cx="1208769" cy="1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1467</xdr:colOff>
      <xdr:row>142</xdr:row>
      <xdr:rowOff>246911</xdr:rowOff>
    </xdr:from>
    <xdr:to>
      <xdr:col>21</xdr:col>
      <xdr:colOff>11205</xdr:colOff>
      <xdr:row>144</xdr:row>
      <xdr:rowOff>258856</xdr:rowOff>
    </xdr:to>
    <xdr:cxnSp macro="">
      <xdr:nvCxnSpPr>
        <xdr:cNvPr id="20" name="カギ線コネクタ 19"/>
        <xdr:cNvCxnSpPr>
          <a:endCxn id="16" idx="1"/>
        </xdr:cNvCxnSpPr>
      </xdr:nvCxnSpPr>
      <xdr:spPr>
        <a:xfrm>
          <a:off x="3027055" y="31466499"/>
          <a:ext cx="1219974" cy="70671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166128</xdr:colOff>
      <xdr:row>142</xdr:row>
      <xdr:rowOff>234554</xdr:rowOff>
    </xdr:from>
    <xdr:to>
      <xdr:col>20</xdr:col>
      <xdr:colOff>190499</xdr:colOff>
      <xdr:row>146</xdr:row>
      <xdr:rowOff>236444</xdr:rowOff>
    </xdr:to>
    <xdr:cxnSp macro="">
      <xdr:nvCxnSpPr>
        <xdr:cNvPr id="26" name="カギ線コネクタ 25"/>
        <xdr:cNvCxnSpPr>
          <a:stCxn id="38" idx="3"/>
          <a:endCxn id="18" idx="1"/>
        </xdr:cNvCxnSpPr>
      </xdr:nvCxnSpPr>
      <xdr:spPr>
        <a:xfrm>
          <a:off x="2990010" y="31454142"/>
          <a:ext cx="1234607" cy="13914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142</xdr:row>
      <xdr:rowOff>0</xdr:rowOff>
    </xdr:from>
    <xdr:to>
      <xdr:col>14</xdr:col>
      <xdr:colOff>166128</xdr:colOff>
      <xdr:row>143</xdr:row>
      <xdr:rowOff>121724</xdr:rowOff>
    </xdr:to>
    <xdr:sp macro="" textlink="">
      <xdr:nvSpPr>
        <xdr:cNvPr id="38" name="正方形/長方形 37"/>
        <xdr:cNvSpPr/>
      </xdr:nvSpPr>
      <xdr:spPr>
        <a:xfrm>
          <a:off x="1613647" y="31219588"/>
          <a:ext cx="1376363" cy="4691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７．３</a:t>
          </a:r>
          <a:r>
            <a:rPr kumimoji="1" lang="ja-JP" altLang="en-US" sz="9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466</v>
      </c>
      <c r="AR2" s="106"/>
      <c r="AS2" s="68" t="str">
        <f>IF(OR(AQ2="　", AQ2=""), "", "-")</f>
        <v/>
      </c>
      <c r="AT2" s="107">
        <v>121</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475</v>
      </c>
      <c r="AK3" s="299"/>
      <c r="AL3" s="299"/>
      <c r="AM3" s="299"/>
      <c r="AN3" s="299"/>
      <c r="AO3" s="299"/>
      <c r="AP3" s="299"/>
      <c r="AQ3" s="299"/>
      <c r="AR3" s="299"/>
      <c r="AS3" s="299"/>
      <c r="AT3" s="299"/>
      <c r="AU3" s="299"/>
      <c r="AV3" s="299"/>
      <c r="AW3" s="299"/>
      <c r="AX3" s="36" t="s">
        <v>90</v>
      </c>
    </row>
    <row r="4" spans="1:50" ht="24.75" customHeight="1" x14ac:dyDescent="0.15">
      <c r="A4" s="517" t="s">
        <v>30</v>
      </c>
      <c r="B4" s="518"/>
      <c r="C4" s="518"/>
      <c r="D4" s="518"/>
      <c r="E4" s="518"/>
      <c r="F4" s="518"/>
      <c r="G4" s="492" t="s">
        <v>511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7"/>
      <c r="AG4" s="497"/>
      <c r="AH4" s="497"/>
      <c r="AI4" s="497"/>
      <c r="AJ4" s="497"/>
      <c r="AK4" s="497"/>
      <c r="AL4" s="497"/>
      <c r="AM4" s="497"/>
      <c r="AN4" s="497"/>
      <c r="AO4" s="497"/>
      <c r="AP4" s="498"/>
      <c r="AQ4" s="499" t="s">
        <v>2</v>
      </c>
      <c r="AR4" s="495"/>
      <c r="AS4" s="495"/>
      <c r="AT4" s="495"/>
      <c r="AU4" s="495"/>
      <c r="AV4" s="495"/>
      <c r="AW4" s="495"/>
      <c r="AX4" s="500"/>
    </row>
    <row r="5" spans="1:50" ht="30" customHeight="1" x14ac:dyDescent="0.15">
      <c r="A5" s="501" t="s">
        <v>92</v>
      </c>
      <c r="B5" s="502"/>
      <c r="C5" s="502"/>
      <c r="D5" s="502"/>
      <c r="E5" s="502"/>
      <c r="F5" s="503"/>
      <c r="G5" s="325" t="s">
        <v>201</v>
      </c>
      <c r="H5" s="326"/>
      <c r="I5" s="326"/>
      <c r="J5" s="326"/>
      <c r="K5" s="326"/>
      <c r="L5" s="326"/>
      <c r="M5" s="327" t="s">
        <v>91</v>
      </c>
      <c r="N5" s="328"/>
      <c r="O5" s="328"/>
      <c r="P5" s="328"/>
      <c r="Q5" s="328"/>
      <c r="R5" s="329"/>
      <c r="S5" s="330" t="s">
        <v>156</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512</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480</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307</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30" t="s">
        <v>78</v>
      </c>
      <c r="Z8" s="530"/>
      <c r="AA8" s="530"/>
      <c r="AB8" s="530"/>
      <c r="AC8" s="530"/>
      <c r="AD8" s="530"/>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482</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17</v>
      </c>
      <c r="Q13" s="72"/>
      <c r="R13" s="72"/>
      <c r="S13" s="72"/>
      <c r="T13" s="72"/>
      <c r="U13" s="72"/>
      <c r="V13" s="73"/>
      <c r="W13" s="71">
        <v>17</v>
      </c>
      <c r="X13" s="72"/>
      <c r="Y13" s="72"/>
      <c r="Z13" s="72"/>
      <c r="AA13" s="72"/>
      <c r="AB13" s="72"/>
      <c r="AC13" s="73"/>
      <c r="AD13" s="71">
        <v>0</v>
      </c>
      <c r="AE13" s="72"/>
      <c r="AF13" s="72"/>
      <c r="AG13" s="72"/>
      <c r="AH13" s="72"/>
      <c r="AI13" s="72"/>
      <c r="AJ13" s="73"/>
      <c r="AK13" s="71">
        <v>7</v>
      </c>
      <c r="AL13" s="72"/>
      <c r="AM13" s="72"/>
      <c r="AN13" s="72"/>
      <c r="AO13" s="72"/>
      <c r="AP13" s="72"/>
      <c r="AQ13" s="73"/>
      <c r="AR13" s="668">
        <v>0</v>
      </c>
      <c r="AS13" s="669"/>
      <c r="AT13" s="669"/>
      <c r="AU13" s="669"/>
      <c r="AV13" s="669"/>
      <c r="AW13" s="669"/>
      <c r="AX13" s="670"/>
    </row>
    <row r="14" spans="1:50" ht="21" customHeight="1" x14ac:dyDescent="0.15">
      <c r="A14" s="463"/>
      <c r="B14" s="464"/>
      <c r="C14" s="464"/>
      <c r="D14" s="464"/>
      <c r="E14" s="464"/>
      <c r="F14" s="465"/>
      <c r="G14" s="476"/>
      <c r="H14" s="477"/>
      <c r="I14" s="342" t="s">
        <v>9</v>
      </c>
      <c r="J14" s="471"/>
      <c r="K14" s="471"/>
      <c r="L14" s="471"/>
      <c r="M14" s="471"/>
      <c r="N14" s="471"/>
      <c r="O14" s="472"/>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3"/>
      <c r="B15" s="464"/>
      <c r="C15" s="464"/>
      <c r="D15" s="464"/>
      <c r="E15" s="464"/>
      <c r="F15" s="465"/>
      <c r="G15" s="476"/>
      <c r="H15" s="477"/>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65"/>
    </row>
    <row r="16" spans="1:50" ht="21" customHeight="1" x14ac:dyDescent="0.15">
      <c r="A16" s="463"/>
      <c r="B16" s="464"/>
      <c r="C16" s="464"/>
      <c r="D16" s="464"/>
      <c r="E16" s="464"/>
      <c r="F16" s="465"/>
      <c r="G16" s="476"/>
      <c r="H16" s="477"/>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17</v>
      </c>
      <c r="Q18" s="316"/>
      <c r="R18" s="316"/>
      <c r="S18" s="316"/>
      <c r="T18" s="316"/>
      <c r="U18" s="316"/>
      <c r="V18" s="317"/>
      <c r="W18" s="315">
        <f>SUM(W13:AC17)</f>
        <v>17</v>
      </c>
      <c r="X18" s="316"/>
      <c r="Y18" s="316"/>
      <c r="Z18" s="316"/>
      <c r="AA18" s="316"/>
      <c r="AB18" s="316"/>
      <c r="AC18" s="317"/>
      <c r="AD18" s="315">
        <f t="shared" ref="AD18" si="0">SUM(AD13:AJ17)</f>
        <v>0</v>
      </c>
      <c r="AE18" s="316"/>
      <c r="AF18" s="316"/>
      <c r="AG18" s="316"/>
      <c r="AH18" s="316"/>
      <c r="AI18" s="316"/>
      <c r="AJ18" s="317"/>
      <c r="AK18" s="315">
        <f t="shared" ref="AK18" si="1">SUM(AK13:AQ17)</f>
        <v>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11</v>
      </c>
      <c r="Q19" s="72"/>
      <c r="R19" s="72"/>
      <c r="S19" s="72"/>
      <c r="T19" s="72"/>
      <c r="U19" s="72"/>
      <c r="V19" s="73"/>
      <c r="W19" s="71">
        <v>15</v>
      </c>
      <c r="X19" s="72"/>
      <c r="Y19" s="72"/>
      <c r="Z19" s="72"/>
      <c r="AA19" s="72"/>
      <c r="AB19" s="72"/>
      <c r="AC19" s="73"/>
      <c r="AD19" s="71">
        <v>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0.6470588235294118</v>
      </c>
      <c r="Q20" s="320"/>
      <c r="R20" s="320"/>
      <c r="S20" s="320"/>
      <c r="T20" s="320"/>
      <c r="U20" s="320"/>
      <c r="V20" s="320"/>
      <c r="W20" s="320">
        <f>IF(W18=0, "-", W19/W18)</f>
        <v>0.88235294117647056</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361</v>
      </c>
      <c r="AX22" s="109"/>
    </row>
    <row r="23" spans="1:50" ht="22.5" customHeight="1" x14ac:dyDescent="0.15">
      <c r="A23" s="216"/>
      <c r="B23" s="214"/>
      <c r="C23" s="214"/>
      <c r="D23" s="214"/>
      <c r="E23" s="214"/>
      <c r="F23" s="215"/>
      <c r="G23" s="321" t="s">
        <v>484</v>
      </c>
      <c r="H23" s="288"/>
      <c r="I23" s="288"/>
      <c r="J23" s="288"/>
      <c r="K23" s="288"/>
      <c r="L23" s="288"/>
      <c r="M23" s="288"/>
      <c r="N23" s="288"/>
      <c r="O23" s="289"/>
      <c r="P23" s="254" t="s">
        <v>483</v>
      </c>
      <c r="Q23" s="195"/>
      <c r="R23" s="195"/>
      <c r="S23" s="195"/>
      <c r="T23" s="195"/>
      <c r="U23" s="195"/>
      <c r="V23" s="195"/>
      <c r="W23" s="195"/>
      <c r="X23" s="196"/>
      <c r="Y23" s="293" t="s">
        <v>14</v>
      </c>
      <c r="Z23" s="294"/>
      <c r="AA23" s="295"/>
      <c r="AB23" s="661"/>
      <c r="AC23" s="296"/>
      <c r="AD23" s="296"/>
      <c r="AE23" s="93">
        <v>15</v>
      </c>
      <c r="AF23" s="94"/>
      <c r="AG23" s="94"/>
      <c r="AH23" s="94"/>
      <c r="AI23" s="95"/>
      <c r="AJ23" s="93">
        <v>139</v>
      </c>
      <c r="AK23" s="94"/>
      <c r="AL23" s="94"/>
      <c r="AM23" s="94"/>
      <c r="AN23" s="95"/>
      <c r="AO23" s="93">
        <v>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v>92</v>
      </c>
      <c r="AF24" s="94"/>
      <c r="AG24" s="94"/>
      <c r="AH24" s="94"/>
      <c r="AI24" s="95"/>
      <c r="AJ24" s="93">
        <v>150</v>
      </c>
      <c r="AK24" s="94"/>
      <c r="AL24" s="94"/>
      <c r="AM24" s="94"/>
      <c r="AN24" s="95"/>
      <c r="AO24" s="93">
        <v>0</v>
      </c>
      <c r="AP24" s="94"/>
      <c r="AQ24" s="94"/>
      <c r="AR24" s="94"/>
      <c r="AS24" s="95"/>
      <c r="AT24" s="93"/>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365</v>
      </c>
      <c r="AC25" s="264"/>
      <c r="AD25" s="264"/>
      <c r="AE25" s="93">
        <v>16</v>
      </c>
      <c r="AF25" s="94"/>
      <c r="AG25" s="94"/>
      <c r="AH25" s="94"/>
      <c r="AI25" s="95"/>
      <c r="AJ25" s="93">
        <v>93</v>
      </c>
      <c r="AK25" s="94"/>
      <c r="AL25" s="94"/>
      <c r="AM25" s="94"/>
      <c r="AN25" s="95"/>
      <c r="AO25" s="93">
        <v>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302</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361</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361</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361</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361</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4" t="s">
        <v>321</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319</v>
      </c>
      <c r="B47" s="686" t="s">
        <v>316</v>
      </c>
      <c r="C47" s="236"/>
      <c r="D47" s="236"/>
      <c r="E47" s="236"/>
      <c r="F47" s="237"/>
      <c r="G47" s="623" t="s">
        <v>310</v>
      </c>
      <c r="H47" s="623"/>
      <c r="I47" s="623"/>
      <c r="J47" s="623"/>
      <c r="K47" s="623"/>
      <c r="L47" s="623"/>
      <c r="M47" s="623"/>
      <c r="N47" s="623"/>
      <c r="O47" s="623"/>
      <c r="P47" s="623"/>
      <c r="Q47" s="623"/>
      <c r="R47" s="623"/>
      <c r="S47" s="623"/>
      <c r="T47" s="623"/>
      <c r="U47" s="623"/>
      <c r="V47" s="623"/>
      <c r="W47" s="623"/>
      <c r="X47" s="623"/>
      <c r="Y47" s="623"/>
      <c r="Z47" s="623"/>
      <c r="AA47" s="691"/>
      <c r="AB47" s="622" t="s">
        <v>309</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361</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361</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361</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485</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v>1</v>
      </c>
      <c r="AF68" s="94"/>
      <c r="AG68" s="94"/>
      <c r="AH68" s="94"/>
      <c r="AI68" s="95"/>
      <c r="AJ68" s="93">
        <v>3</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1</v>
      </c>
      <c r="AF69" s="94"/>
      <c r="AG69" s="94"/>
      <c r="AH69" s="94"/>
      <c r="AI69" s="95"/>
      <c r="AJ69" s="93">
        <v>3</v>
      </c>
      <c r="AK69" s="94"/>
      <c r="AL69" s="94"/>
      <c r="AM69" s="94"/>
      <c r="AN69" s="95"/>
      <c r="AO69" s="93">
        <v>0</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v>11000</v>
      </c>
      <c r="AF83" s="153"/>
      <c r="AG83" s="153"/>
      <c r="AH83" s="153"/>
      <c r="AI83" s="153"/>
      <c r="AJ83" s="152">
        <v>8500</v>
      </c>
      <c r="AK83" s="153"/>
      <c r="AL83" s="153"/>
      <c r="AM83" s="153"/>
      <c r="AN83" s="153"/>
      <c r="AO83" s="152" t="s">
        <v>490</v>
      </c>
      <c r="AP83" s="153"/>
      <c r="AQ83" s="153"/>
      <c r="AR83" s="153"/>
      <c r="AS83" s="153"/>
      <c r="AT83" s="93">
        <v>7362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467</v>
      </c>
      <c r="AC84" s="158"/>
      <c r="AD84" s="159"/>
      <c r="AE84" s="157" t="s">
        <v>488</v>
      </c>
      <c r="AF84" s="158"/>
      <c r="AG84" s="158"/>
      <c r="AH84" s="158"/>
      <c r="AI84" s="159"/>
      <c r="AJ84" s="157" t="s">
        <v>489</v>
      </c>
      <c r="AK84" s="158"/>
      <c r="AL84" s="158"/>
      <c r="AM84" s="158"/>
      <c r="AN84" s="159"/>
      <c r="AO84" s="157" t="s">
        <v>491</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364</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493</v>
      </c>
      <c r="D98" s="413"/>
      <c r="E98" s="413"/>
      <c r="F98" s="413"/>
      <c r="G98" s="413"/>
      <c r="H98" s="413"/>
      <c r="I98" s="413"/>
      <c r="J98" s="413"/>
      <c r="K98" s="414"/>
      <c r="L98" s="71">
        <v>7</v>
      </c>
      <c r="M98" s="72"/>
      <c r="N98" s="72"/>
      <c r="O98" s="72"/>
      <c r="P98" s="72"/>
      <c r="Q98" s="73"/>
      <c r="R98" s="71">
        <v>0</v>
      </c>
      <c r="S98" s="72"/>
      <c r="T98" s="72"/>
      <c r="U98" s="72"/>
      <c r="V98" s="72"/>
      <c r="W98" s="73"/>
      <c r="X98" s="674" t="s">
        <v>494</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7</v>
      </c>
      <c r="M104" s="373"/>
      <c r="N104" s="373"/>
      <c r="O104" s="373"/>
      <c r="P104" s="373"/>
      <c r="Q104" s="374"/>
      <c r="R104" s="372">
        <f>SUM(R98:W103)</f>
        <v>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06" t="s">
        <v>311</v>
      </c>
      <c r="B108" s="307"/>
      <c r="C108" s="534" t="s">
        <v>312</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477</v>
      </c>
      <c r="AE108" s="607"/>
      <c r="AF108" s="607"/>
      <c r="AG108" s="603" t="s">
        <v>498</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477</v>
      </c>
      <c r="AE109" s="442"/>
      <c r="AF109" s="442"/>
      <c r="AG109" s="533" t="s">
        <v>502</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313</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477</v>
      </c>
      <c r="AE110" s="588"/>
      <c r="AF110" s="588"/>
      <c r="AG110" s="531" t="s">
        <v>501</v>
      </c>
      <c r="AH110" s="197"/>
      <c r="AI110" s="197"/>
      <c r="AJ110" s="197"/>
      <c r="AK110" s="197"/>
      <c r="AL110" s="197"/>
      <c r="AM110" s="197"/>
      <c r="AN110" s="197"/>
      <c r="AO110" s="197"/>
      <c r="AP110" s="197"/>
      <c r="AQ110" s="197"/>
      <c r="AR110" s="197"/>
      <c r="AS110" s="197"/>
      <c r="AT110" s="197"/>
      <c r="AU110" s="197"/>
      <c r="AV110" s="197"/>
      <c r="AW110" s="197"/>
      <c r="AX110" s="532"/>
    </row>
    <row r="111" spans="1:50" ht="19.350000000000001" customHeight="1" x14ac:dyDescent="0.15">
      <c r="A111" s="551"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477</v>
      </c>
      <c r="AE111" s="438"/>
      <c r="AF111" s="438"/>
      <c r="AG111" s="300" t="s">
        <v>503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495</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4" t="s">
        <v>314</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477</v>
      </c>
      <c r="AE113" s="442"/>
      <c r="AF113" s="442"/>
      <c r="AG113" s="533" t="s">
        <v>504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495</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477</v>
      </c>
      <c r="AE115" s="442"/>
      <c r="AF115" s="442"/>
      <c r="AG115" s="533" t="s">
        <v>505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5" t="s">
        <v>495</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81</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477</v>
      </c>
      <c r="AE117" s="588"/>
      <c r="AF117" s="597"/>
      <c r="AG117" s="601" t="s">
        <v>506</v>
      </c>
      <c r="AH117" s="435"/>
      <c r="AI117" s="435"/>
      <c r="AJ117" s="435"/>
      <c r="AK117" s="435"/>
      <c r="AL117" s="435"/>
      <c r="AM117" s="435"/>
      <c r="AN117" s="435"/>
      <c r="AO117" s="435"/>
      <c r="AP117" s="435"/>
      <c r="AQ117" s="435"/>
      <c r="AR117" s="435"/>
      <c r="AS117" s="435"/>
      <c r="AT117" s="435"/>
      <c r="AU117" s="435"/>
      <c r="AV117" s="435"/>
      <c r="AW117" s="435"/>
      <c r="AX117" s="602"/>
      <c r="BG117" s="10"/>
      <c r="BH117" s="10"/>
      <c r="BI117" s="10"/>
      <c r="BJ117" s="10"/>
    </row>
    <row r="118" spans="1:64" ht="58.5" customHeight="1" x14ac:dyDescent="0.15">
      <c r="A118" s="551" t="s">
        <v>47</v>
      </c>
      <c r="B118" s="589"/>
      <c r="C118" s="637" t="s">
        <v>80</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477</v>
      </c>
      <c r="AE118" s="438"/>
      <c r="AF118" s="640"/>
      <c r="AG118" s="300" t="s">
        <v>499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495</v>
      </c>
      <c r="AE119" s="609"/>
      <c r="AF119" s="609"/>
      <c r="AG119" s="53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477</v>
      </c>
      <c r="AE120" s="442"/>
      <c r="AF120" s="442"/>
      <c r="AG120" s="533" t="s">
        <v>500</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477</v>
      </c>
      <c r="AE121" s="442"/>
      <c r="AF121" s="442"/>
      <c r="AG121" s="531" t="s">
        <v>507</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5" t="s">
        <v>79</v>
      </c>
      <c r="B122" s="626"/>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495</v>
      </c>
      <c r="AE122" s="438"/>
      <c r="AF122" s="438"/>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86</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3"/>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1" t="s">
        <v>58</v>
      </c>
      <c r="B126" s="552"/>
      <c r="C126" s="391" t="s">
        <v>64</v>
      </c>
      <c r="D126" s="574"/>
      <c r="E126" s="574"/>
      <c r="F126" s="575"/>
      <c r="G126" s="545" t="s">
        <v>496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497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4.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358</v>
      </c>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0" t="s">
        <v>357</v>
      </c>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0.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3" t="s">
        <v>223</v>
      </c>
      <c r="B137" s="404"/>
      <c r="C137" s="404"/>
      <c r="D137" s="404"/>
      <c r="E137" s="404"/>
      <c r="F137" s="404"/>
      <c r="G137" s="417">
        <v>584589615</v>
      </c>
      <c r="H137" s="418"/>
      <c r="I137" s="418"/>
      <c r="J137" s="418"/>
      <c r="K137" s="418"/>
      <c r="L137" s="418"/>
      <c r="M137" s="418"/>
      <c r="N137" s="418"/>
      <c r="O137" s="418"/>
      <c r="P137" s="419"/>
      <c r="Q137" s="404" t="s">
        <v>224</v>
      </c>
      <c r="R137" s="404"/>
      <c r="S137" s="404"/>
      <c r="T137" s="404"/>
      <c r="U137" s="404"/>
      <c r="V137" s="404"/>
      <c r="W137" s="433" t="s">
        <v>508</v>
      </c>
      <c r="X137" s="418"/>
      <c r="Y137" s="418"/>
      <c r="Z137" s="418"/>
      <c r="AA137" s="418"/>
      <c r="AB137" s="418"/>
      <c r="AC137" s="418"/>
      <c r="AD137" s="418"/>
      <c r="AE137" s="418"/>
      <c r="AF137" s="419"/>
      <c r="AG137" s="404" t="s">
        <v>225</v>
      </c>
      <c r="AH137" s="404"/>
      <c r="AI137" s="404"/>
      <c r="AJ137" s="404"/>
      <c r="AK137" s="404"/>
      <c r="AL137" s="404"/>
      <c r="AM137" s="400">
        <v>278</v>
      </c>
      <c r="AN137" s="401"/>
      <c r="AO137" s="401"/>
      <c r="AP137" s="401"/>
      <c r="AQ137" s="401"/>
      <c r="AR137" s="401"/>
      <c r="AS137" s="401"/>
      <c r="AT137" s="401"/>
      <c r="AU137" s="401"/>
      <c r="AV137" s="402"/>
      <c r="AW137" s="12"/>
      <c r="AX137" s="13"/>
    </row>
    <row r="138" spans="1:50" ht="19.899999999999999" customHeight="1" thickBot="1" x14ac:dyDescent="0.2">
      <c r="A138" s="405" t="s">
        <v>226</v>
      </c>
      <c r="B138" s="406"/>
      <c r="C138" s="406"/>
      <c r="D138" s="406"/>
      <c r="E138" s="406"/>
      <c r="F138" s="406"/>
      <c r="G138" s="420" t="s">
        <v>509</v>
      </c>
      <c r="H138" s="421"/>
      <c r="I138" s="421"/>
      <c r="J138" s="421"/>
      <c r="K138" s="421"/>
      <c r="L138" s="421"/>
      <c r="M138" s="421"/>
      <c r="N138" s="421"/>
      <c r="O138" s="421"/>
      <c r="P138" s="422"/>
      <c r="Q138" s="406" t="s">
        <v>227</v>
      </c>
      <c r="R138" s="406"/>
      <c r="S138" s="406"/>
      <c r="T138" s="406"/>
      <c r="U138" s="406"/>
      <c r="V138" s="406"/>
      <c r="W138" s="576">
        <v>115</v>
      </c>
      <c r="X138" s="421"/>
      <c r="Y138" s="421"/>
      <c r="Z138" s="421"/>
      <c r="AA138" s="421"/>
      <c r="AB138" s="421"/>
      <c r="AC138" s="421"/>
      <c r="AD138" s="421"/>
      <c r="AE138" s="421"/>
      <c r="AF138" s="422"/>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510</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371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7" t="s">
        <v>373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7" t="s">
        <v>367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368</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7" t="s">
        <v>369</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370</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320</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413</v>
      </c>
      <c r="D268" s="118"/>
      <c r="E268" s="118"/>
      <c r="F268" s="118"/>
      <c r="G268" s="118"/>
      <c r="H268" s="118"/>
      <c r="I268" s="118"/>
      <c r="J268" s="118"/>
      <c r="K268" s="118"/>
      <c r="L268" s="118"/>
      <c r="M268" s="118" t="s">
        <v>414</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415</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413</v>
      </c>
      <c r="D301" s="118"/>
      <c r="E301" s="118"/>
      <c r="F301" s="118"/>
      <c r="G301" s="118"/>
      <c r="H301" s="118"/>
      <c r="I301" s="118"/>
      <c r="J301" s="118"/>
      <c r="K301" s="118"/>
      <c r="L301" s="118"/>
      <c r="M301" s="118" t="s">
        <v>414</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415</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413</v>
      </c>
      <c r="D334" s="118"/>
      <c r="E334" s="118"/>
      <c r="F334" s="118"/>
      <c r="G334" s="118"/>
      <c r="H334" s="118"/>
      <c r="I334" s="118"/>
      <c r="J334" s="118"/>
      <c r="K334" s="118"/>
      <c r="L334" s="118"/>
      <c r="M334" s="118" t="s">
        <v>414</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415</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413</v>
      </c>
      <c r="D367" s="118"/>
      <c r="E367" s="118"/>
      <c r="F367" s="118"/>
      <c r="G367" s="118"/>
      <c r="H367" s="118"/>
      <c r="I367" s="118"/>
      <c r="J367" s="118"/>
      <c r="K367" s="118"/>
      <c r="L367" s="118"/>
      <c r="M367" s="118" t="s">
        <v>414</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415</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413</v>
      </c>
      <c r="D400" s="118"/>
      <c r="E400" s="118"/>
      <c r="F400" s="118"/>
      <c r="G400" s="118"/>
      <c r="H400" s="118"/>
      <c r="I400" s="118"/>
      <c r="J400" s="118"/>
      <c r="K400" s="118"/>
      <c r="L400" s="118"/>
      <c r="M400" s="118" t="s">
        <v>414</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415</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413</v>
      </c>
      <c r="D433" s="118"/>
      <c r="E433" s="118"/>
      <c r="F433" s="118"/>
      <c r="G433" s="118"/>
      <c r="H433" s="118"/>
      <c r="I433" s="118"/>
      <c r="J433" s="118"/>
      <c r="K433" s="118"/>
      <c r="L433" s="118"/>
      <c r="M433" s="118" t="s">
        <v>414</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415</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413</v>
      </c>
      <c r="D466" s="118"/>
      <c r="E466" s="118"/>
      <c r="F466" s="118"/>
      <c r="G466" s="118"/>
      <c r="H466" s="118"/>
      <c r="I466" s="118"/>
      <c r="J466" s="118"/>
      <c r="K466" s="118"/>
      <c r="L466" s="118"/>
      <c r="M466" s="118" t="s">
        <v>414</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415</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322</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477</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463</v>
      </c>
      <c r="W2" s="44" t="s">
        <v>360</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477</v>
      </c>
      <c r="R3" s="15" t="str">
        <f t="shared" ref="R3:R8" si="3">IF(Q3="","",P3)</f>
        <v>委託・請負</v>
      </c>
      <c r="S3" s="15" t="str">
        <f t="shared" ref="S3:S8" si="4">IF(R3="",S2,IF(S2&lt;&gt;"",CONCATENATE(S2,"、",R3),R3))</f>
        <v>委託・請負</v>
      </c>
      <c r="T3" s="15"/>
      <c r="U3" s="44" t="s">
        <v>362</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363</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359</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477</v>
      </c>
      <c r="M7" s="15" t="str">
        <f t="shared" si="2"/>
        <v>経済協力</v>
      </c>
      <c r="N7" s="15" t="str">
        <f t="shared" si="6"/>
        <v>経済協力</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477</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361</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361</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361</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469</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374</v>
      </c>
      <c r="H2" s="388"/>
      <c r="I2" s="388"/>
      <c r="J2" s="388"/>
      <c r="K2" s="388"/>
      <c r="L2" s="388"/>
      <c r="M2" s="388"/>
      <c r="N2" s="388"/>
      <c r="O2" s="388"/>
      <c r="P2" s="388"/>
      <c r="Q2" s="388"/>
      <c r="R2" s="388"/>
      <c r="S2" s="388"/>
      <c r="T2" s="388"/>
      <c r="U2" s="388"/>
      <c r="V2" s="388"/>
      <c r="W2" s="388"/>
      <c r="X2" s="388"/>
      <c r="Y2" s="388"/>
      <c r="Z2" s="388"/>
      <c r="AA2" s="388"/>
      <c r="AB2" s="389"/>
      <c r="AC2" s="387" t="s">
        <v>464</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375</v>
      </c>
      <c r="H15" s="388"/>
      <c r="I15" s="388"/>
      <c r="J15" s="388"/>
      <c r="K15" s="388"/>
      <c r="L15" s="388"/>
      <c r="M15" s="388"/>
      <c r="N15" s="388"/>
      <c r="O15" s="388"/>
      <c r="P15" s="388"/>
      <c r="Q15" s="388"/>
      <c r="R15" s="388"/>
      <c r="S15" s="388"/>
      <c r="T15" s="388"/>
      <c r="U15" s="388"/>
      <c r="V15" s="388"/>
      <c r="W15" s="388"/>
      <c r="X15" s="388"/>
      <c r="Y15" s="388"/>
      <c r="Z15" s="388"/>
      <c r="AA15" s="388"/>
      <c r="AB15" s="389"/>
      <c r="AC15" s="387" t="s">
        <v>376</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377</v>
      </c>
      <c r="H28" s="388"/>
      <c r="I28" s="388"/>
      <c r="J28" s="388"/>
      <c r="K28" s="388"/>
      <c r="L28" s="388"/>
      <c r="M28" s="388"/>
      <c r="N28" s="388"/>
      <c r="O28" s="388"/>
      <c r="P28" s="388"/>
      <c r="Q28" s="388"/>
      <c r="R28" s="388"/>
      <c r="S28" s="388"/>
      <c r="T28" s="388"/>
      <c r="U28" s="388"/>
      <c r="V28" s="388"/>
      <c r="W28" s="388"/>
      <c r="X28" s="388"/>
      <c r="Y28" s="388"/>
      <c r="Z28" s="388"/>
      <c r="AA28" s="388"/>
      <c r="AB28" s="389"/>
      <c r="AC28" s="387" t="s">
        <v>378</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379</v>
      </c>
      <c r="H41" s="388"/>
      <c r="I41" s="388"/>
      <c r="J41" s="388"/>
      <c r="K41" s="388"/>
      <c r="L41" s="388"/>
      <c r="M41" s="388"/>
      <c r="N41" s="388"/>
      <c r="O41" s="388"/>
      <c r="P41" s="388"/>
      <c r="Q41" s="388"/>
      <c r="R41" s="388"/>
      <c r="S41" s="388"/>
      <c r="T41" s="388"/>
      <c r="U41" s="388"/>
      <c r="V41" s="388"/>
      <c r="W41" s="388"/>
      <c r="X41" s="388"/>
      <c r="Y41" s="388"/>
      <c r="Z41" s="388"/>
      <c r="AA41" s="388"/>
      <c r="AB41" s="389"/>
      <c r="AC41" s="387" t="s">
        <v>380</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381</v>
      </c>
      <c r="H55" s="388"/>
      <c r="I55" s="388"/>
      <c r="J55" s="388"/>
      <c r="K55" s="388"/>
      <c r="L55" s="388"/>
      <c r="M55" s="388"/>
      <c r="N55" s="388"/>
      <c r="O55" s="388"/>
      <c r="P55" s="388"/>
      <c r="Q55" s="388"/>
      <c r="R55" s="388"/>
      <c r="S55" s="388"/>
      <c r="T55" s="388"/>
      <c r="U55" s="388"/>
      <c r="V55" s="388"/>
      <c r="W55" s="388"/>
      <c r="X55" s="388"/>
      <c r="Y55" s="388"/>
      <c r="Z55" s="388"/>
      <c r="AA55" s="388"/>
      <c r="AB55" s="389"/>
      <c r="AC55" s="387" t="s">
        <v>382</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383</v>
      </c>
      <c r="H68" s="388"/>
      <c r="I68" s="388"/>
      <c r="J68" s="388"/>
      <c r="K68" s="388"/>
      <c r="L68" s="388"/>
      <c r="M68" s="388"/>
      <c r="N68" s="388"/>
      <c r="O68" s="388"/>
      <c r="P68" s="388"/>
      <c r="Q68" s="388"/>
      <c r="R68" s="388"/>
      <c r="S68" s="388"/>
      <c r="T68" s="388"/>
      <c r="U68" s="388"/>
      <c r="V68" s="388"/>
      <c r="W68" s="388"/>
      <c r="X68" s="388"/>
      <c r="Y68" s="388"/>
      <c r="Z68" s="388"/>
      <c r="AA68" s="388"/>
      <c r="AB68" s="389"/>
      <c r="AC68" s="387" t="s">
        <v>384</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385</v>
      </c>
      <c r="H81" s="388"/>
      <c r="I81" s="388"/>
      <c r="J81" s="388"/>
      <c r="K81" s="388"/>
      <c r="L81" s="388"/>
      <c r="M81" s="388"/>
      <c r="N81" s="388"/>
      <c r="O81" s="388"/>
      <c r="P81" s="388"/>
      <c r="Q81" s="388"/>
      <c r="R81" s="388"/>
      <c r="S81" s="388"/>
      <c r="T81" s="388"/>
      <c r="U81" s="388"/>
      <c r="V81" s="388"/>
      <c r="W81" s="388"/>
      <c r="X81" s="388"/>
      <c r="Y81" s="388"/>
      <c r="Z81" s="388"/>
      <c r="AA81" s="388"/>
      <c r="AB81" s="389"/>
      <c r="AC81" s="387" t="s">
        <v>386</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387</v>
      </c>
      <c r="H94" s="388"/>
      <c r="I94" s="388"/>
      <c r="J94" s="388"/>
      <c r="K94" s="388"/>
      <c r="L94" s="388"/>
      <c r="M94" s="388"/>
      <c r="N94" s="388"/>
      <c r="O94" s="388"/>
      <c r="P94" s="388"/>
      <c r="Q94" s="388"/>
      <c r="R94" s="388"/>
      <c r="S94" s="388"/>
      <c r="T94" s="388"/>
      <c r="U94" s="388"/>
      <c r="V94" s="388"/>
      <c r="W94" s="388"/>
      <c r="X94" s="388"/>
      <c r="Y94" s="388"/>
      <c r="Z94" s="388"/>
      <c r="AA94" s="388"/>
      <c r="AB94" s="389"/>
      <c r="AC94" s="387" t="s">
        <v>388</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389</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411</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391</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392</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393</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394</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395</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396</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397</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398</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399</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400</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347</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402</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403</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410</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413</v>
      </c>
      <c r="D135" s="118"/>
      <c r="E135" s="118"/>
      <c r="F135" s="118"/>
      <c r="G135" s="118"/>
      <c r="H135" s="118"/>
      <c r="I135" s="118"/>
      <c r="J135" s="118"/>
      <c r="K135" s="118"/>
      <c r="L135" s="118"/>
      <c r="M135" s="118" t="s">
        <v>414</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415</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413</v>
      </c>
      <c r="D168" s="118"/>
      <c r="E168" s="118"/>
      <c r="F168" s="118"/>
      <c r="G168" s="118"/>
      <c r="H168" s="118"/>
      <c r="I168" s="118"/>
      <c r="J168" s="118"/>
      <c r="K168" s="118"/>
      <c r="L168" s="118"/>
      <c r="M168" s="118" t="s">
        <v>414</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415</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413</v>
      </c>
      <c r="D201" s="118"/>
      <c r="E201" s="118"/>
      <c r="F201" s="118"/>
      <c r="G201" s="118"/>
      <c r="H201" s="118"/>
      <c r="I201" s="118"/>
      <c r="J201" s="118"/>
      <c r="K201" s="118"/>
      <c r="L201" s="118"/>
      <c r="M201" s="118" t="s">
        <v>414</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415</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428</v>
      </c>
      <c r="D234" s="118"/>
      <c r="E234" s="118"/>
      <c r="F234" s="118"/>
      <c r="G234" s="118"/>
      <c r="H234" s="118"/>
      <c r="I234" s="118"/>
      <c r="J234" s="118"/>
      <c r="K234" s="118"/>
      <c r="L234" s="118"/>
      <c r="M234" s="118" t="s">
        <v>429</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430</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413</v>
      </c>
      <c r="D267" s="118"/>
      <c r="E267" s="118"/>
      <c r="F267" s="118"/>
      <c r="G267" s="118"/>
      <c r="H267" s="118"/>
      <c r="I267" s="118"/>
      <c r="J267" s="118"/>
      <c r="K267" s="118"/>
      <c r="L267" s="118"/>
      <c r="M267" s="118" t="s">
        <v>414</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415</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413</v>
      </c>
      <c r="D333" s="118"/>
      <c r="E333" s="118"/>
      <c r="F333" s="118"/>
      <c r="G333" s="118"/>
      <c r="H333" s="118"/>
      <c r="I333" s="118"/>
      <c r="J333" s="118"/>
      <c r="K333" s="118"/>
      <c r="L333" s="118"/>
      <c r="M333" s="118" t="s">
        <v>414</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415</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413</v>
      </c>
      <c r="D399" s="118"/>
      <c r="E399" s="118"/>
      <c r="F399" s="118"/>
      <c r="G399" s="118"/>
      <c r="H399" s="118"/>
      <c r="I399" s="118"/>
      <c r="J399" s="118"/>
      <c r="K399" s="118"/>
      <c r="L399" s="118"/>
      <c r="M399" s="118" t="s">
        <v>414</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415</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413</v>
      </c>
      <c r="D531" s="118"/>
      <c r="E531" s="118"/>
      <c r="F531" s="118"/>
      <c r="G531" s="118"/>
      <c r="H531" s="118"/>
      <c r="I531" s="118"/>
      <c r="J531" s="118"/>
      <c r="K531" s="118"/>
      <c r="L531" s="118"/>
      <c r="M531" s="118" t="s">
        <v>414</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415</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413</v>
      </c>
      <c r="D597" s="118"/>
      <c r="E597" s="118"/>
      <c r="F597" s="118"/>
      <c r="G597" s="118"/>
      <c r="H597" s="118"/>
      <c r="I597" s="118"/>
      <c r="J597" s="118"/>
      <c r="K597" s="118"/>
      <c r="L597" s="118"/>
      <c r="M597" s="118" t="s">
        <v>414</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415</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413</v>
      </c>
      <c r="D663" s="118"/>
      <c r="E663" s="118"/>
      <c r="F663" s="118"/>
      <c r="G663" s="118"/>
      <c r="H663" s="118"/>
      <c r="I663" s="118"/>
      <c r="J663" s="118"/>
      <c r="K663" s="118"/>
      <c r="L663" s="118"/>
      <c r="M663" s="118" t="s">
        <v>414</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415</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413</v>
      </c>
      <c r="D696" s="118"/>
      <c r="E696" s="118"/>
      <c r="F696" s="118"/>
      <c r="G696" s="118"/>
      <c r="H696" s="118"/>
      <c r="I696" s="118"/>
      <c r="J696" s="118"/>
      <c r="K696" s="118"/>
      <c r="L696" s="118"/>
      <c r="M696" s="118" t="s">
        <v>414</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415</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413</v>
      </c>
      <c r="D762" s="118"/>
      <c r="E762" s="118"/>
      <c r="F762" s="118"/>
      <c r="G762" s="118"/>
      <c r="H762" s="118"/>
      <c r="I762" s="118"/>
      <c r="J762" s="118"/>
      <c r="K762" s="118"/>
      <c r="L762" s="118"/>
      <c r="M762" s="118" t="s">
        <v>414</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415</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413</v>
      </c>
      <c r="D861" s="118"/>
      <c r="E861" s="118"/>
      <c r="F861" s="118"/>
      <c r="G861" s="118"/>
      <c r="H861" s="118"/>
      <c r="I861" s="118"/>
      <c r="J861" s="118"/>
      <c r="K861" s="118"/>
      <c r="L861" s="118"/>
      <c r="M861" s="118" t="s">
        <v>414</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415</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413</v>
      </c>
      <c r="D894" s="118"/>
      <c r="E894" s="118"/>
      <c r="F894" s="118"/>
      <c r="G894" s="118"/>
      <c r="H894" s="118"/>
      <c r="I894" s="118"/>
      <c r="J894" s="118"/>
      <c r="K894" s="118"/>
      <c r="L894" s="118"/>
      <c r="M894" s="118" t="s">
        <v>414</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415</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453</v>
      </c>
      <c r="D1026" s="118"/>
      <c r="E1026" s="118"/>
      <c r="F1026" s="118"/>
      <c r="G1026" s="118"/>
      <c r="H1026" s="118"/>
      <c r="I1026" s="118"/>
      <c r="J1026" s="118"/>
      <c r="K1026" s="118"/>
      <c r="L1026" s="118"/>
      <c r="M1026" s="118" t="s">
        <v>454</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455</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413</v>
      </c>
      <c r="D1092" s="118"/>
      <c r="E1092" s="118"/>
      <c r="F1092" s="118"/>
      <c r="G1092" s="118"/>
      <c r="H1092" s="118"/>
      <c r="I1092" s="118"/>
      <c r="J1092" s="118"/>
      <c r="K1092" s="118"/>
      <c r="L1092" s="118"/>
      <c r="M1092" s="118" t="s">
        <v>414</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415</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413</v>
      </c>
      <c r="D1158" s="118"/>
      <c r="E1158" s="118"/>
      <c r="F1158" s="118"/>
      <c r="G1158" s="118"/>
      <c r="H1158" s="118"/>
      <c r="I1158" s="118"/>
      <c r="J1158" s="118"/>
      <c r="K1158" s="118"/>
      <c r="L1158" s="118"/>
      <c r="M1158" s="118" t="s">
        <v>414</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415</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2015-06-01T09:11:24Z</cp:lastPrinted>
  <dcterms:created xsi:type="dcterms:W3CDTF">2012-03-13T00:50:25Z</dcterms:created>
  <dcterms:modified xsi:type="dcterms:W3CDTF">2015-07-21T08:43:50Z</dcterms:modified>
</cp:coreProperties>
</file>