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<sst xmlns="http://schemas.openxmlformats.org/spreadsheetml/2006/main" count="1451" uniqueCount="627">
  <si>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</si>
  <si>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</si>
  <si>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</si>
  <si>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</si>
  <si>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</si>
  <si>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</si>
  <si>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</si>
  <si>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</si>
  <si>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</si>
  <si>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</si>
  <si>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</si>
  <si>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</si>
  <si>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</si>
  <si>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</si>
  <si>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</si>
  <si>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</si>
  <si>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</si>
  <si>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</si>
  <si>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</si>
  <si>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</si>
  <si>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</si>
  <si>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</si>
  <si>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</si>
  <si>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</si>
  <si>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</si>
  <si>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</si>
  <si>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</si>
  <si>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</si>
  <si>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</si>
  <si>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</si>
  <si>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</si>
  <si>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</si>
  <si>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</si>
  <si>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</si>
  <si>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</si>
  <si>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</si>
  <si>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</si>
  <si>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</si>
  <si>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</si>
  <si>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</si>
  <si>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</si>
  <si>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</si>
  <si>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</si>
  <si>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</si>
  <si>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</si>
  <si>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</si>
  <si>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</si>
  <si>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</si>
  <si>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</si>
  <si>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</si>
  <si>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</si>
  <si>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</si>
  <si>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</si>
  <si>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</si>
  <si>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</si>
  <si>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</si>
  <si>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</si>
  <si>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</si>
  <si>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</si>
  <si>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</si>
  <si>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</si>
  <si>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</si>
  <si>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</si>
  <si>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</si>
  <si>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</si>
  <si>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</si>
  <si>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</si>
  <si>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</si>
  <si>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</si>
  <si>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</si>
  <si>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</si>
  <si>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</si>
  <si>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</si>
  <si>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</si>
  <si>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</si>
  <si>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</si>
  <si>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</si>
  <si>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</si>
  <si>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</si>
  <si>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</si>
  <si>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</si>
  <si>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</si>
  <si>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</si>
  <si>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</si>
  <si>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</si>
  <si>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</si>
  <si>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</si>
  <si>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</si>
  <si>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</si>
  <si>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</si>
  <si>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</si>
  <si>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</si>
  <si>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</si>
  <si>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</si>
  <si>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</si>
  <si>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</si>
  <si>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</si>
  <si>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</si>
  <si>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</si>
  <si>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</si>
  <si>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</si>
  <si>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</si>
  <si>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</si>
  <si>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</si>
  <si>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</si>
  <si>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</si>
  <si>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</si>
  <si>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</si>
  <si>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</si>
  <si>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</si>
  <si>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</si>
  <si>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</si>
  <si>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</si>
  <si>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</si>
  <si>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</si>
  <si>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</si>
  <si>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</si>
  <si>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</si>
  <si>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</si>
  <si>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</si>
  <si>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</si>
  <si>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</si>
  <si>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</si>
  <si>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</si>
  <si>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</si>
  <si>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</si>
  <si>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</si>
  <si>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</si>
  <si>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</si>
  <si>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</si>
  <si>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</si>
  <si>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</si>
  <si>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</si>
  <si>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</si>
  <si>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</si>
  <si>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</si>
  <si>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</si>
  <si>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</si>
  <si>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</si>
  <si>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</si>
  <si>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</si>
  <si>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</si>
  <si>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</si>
  <si>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</si>
  <si>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</si>
  <si>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</si>
  <si>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</si>
  <si>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</si>
  <si>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</si>
  <si>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</si>
  <si>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</si>
  <si>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</si>
  <si>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</si>
  <si>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</si>
  <si>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</si>
  <si>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</si>
  <si>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</si>
  <si>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</si>
  <si>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</si>
  <si>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</si>
  <si>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</si>
  <si>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</si>
  <si>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</si>
  <si>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</si>
  <si>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</si>
  <si>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</si>
  <si>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</si>
  <si>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</si>
  <si>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</si>
  <si>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</si>
  <si>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</si>
  <si>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</si>
  <si>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</si>
  <si>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</si>
  <si>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</si>
  <si>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</si>
  <si>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</si>
  <si>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</si>
  <si>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</si>
  <si>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</si>
  <si>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</si>
  <si>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</si>
  <si>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</si>
  <si>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</si>
  <si>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</si>
  <si>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</si>
  <si>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</si>
  <si>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</si>
  <si>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</si>
  <si>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</si>
  <si>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</si>
  <si>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</si>
  <si>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</si>
  <si>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</si>
  <si>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</si>
  <si>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</si>
  <si>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</si>
  <si>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</si>
  <si>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</si>
  <si>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</si>
  <si>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</si>
  <si>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</si>
  <si>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</si>
  <si>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</si>
  <si>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</si>
  <si>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</si>
  <si>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</si>
  <si>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</si>
  <si>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</si>
  <si>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</si>
  <si>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</si>
  <si>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</si>
  <si>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</si>
  <si>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</si>
  <si>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</si>
  <si>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</si>
  <si>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</si>
  <si>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</si>
  <si>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</si>
  <si>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</si>
  <si>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</si>
  <si>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</si>
  <si>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</si>
  <si>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</si>
  <si>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</si>
  <si>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</si>
  <si>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</si>
  <si>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</si>
  <si>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</si>
  <si>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</si>
  <si>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</si>
  <si>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</si>
  <si>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</si>
  <si>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</si>
  <si>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</si>
  <si>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</si>
  <si>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</si>
  <si>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</si>
  <si>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</si>
  <si>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</si>
  <si>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</si>
  <si>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</si>
  <si>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</si>
  <si>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</si>
  <si>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</si>
  <si>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</si>
  <si>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</si>
  <si>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</si>
  <si>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</si>
  <si>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</si>
  <si>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</si>
  <si>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</si>
  <si>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</si>
  <si>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</si>
  <si>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</si>
  <si>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</si>
  <si>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</si>
  <si>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</si>
  <si>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</si>
  <si>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</si>
  <si>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</si>
  <si>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</si>
  <si>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</si>
  <si>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</si>
  <si>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</si>
  <si>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</si>
  <si>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</si>
  <si>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</si>
  <si>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</si>
  <si>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</si>
  <si>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</si>
  <si>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</si>
  <si>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</si>
  <si>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</si>
  <si>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</si>
  <si>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</si>
  <si>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</si>
  <si>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</si>
  <si>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</si>
  <si>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</si>
  <si>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</si>
  <si>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</si>
  <si>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</si>
  <si>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</si>
  <si>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</si>
  <si>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</si>
  <si>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</si>
  <si>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</si>
  <si>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</si>
  <si>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</si>
  <si>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</si>
  <si>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</si>
  <si>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</si>
  <si>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</si>
  <si>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</si>
  <si>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</si>
  <si>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</si>
  <si>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</si>
  <si>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</si>
  <si>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</si>
  <si>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</si>
  <si>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</si>
  <si>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</si>
  <si>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</si>
  <si>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</si>
  <si>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</si>
  <si>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</si>
  <si>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</si>
  <si>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</si>
  <si>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</si>
  <si>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</si>
  <si>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</si>
  <si>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</si>
  <si>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</si>
  <si>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</si>
  <si>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</si>
  <si>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</si>
  <si>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</si>
  <si>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</si>
  <si>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</si>
  <si>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</si>
  <si>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</si>
  <si>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</si>
  <si>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</si>
  <si>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</si>
  <si>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</si>
  <si>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</si>
  <si>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</si>
  <si>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</si>
  <si>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</si>
  <si>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</si>
  <si>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</si>
  <si>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</si>
  <si>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</si>
  <si>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</si>
  <si>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</si>
  <si>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</si>
  <si>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</si>
  <si>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</si>
  <si>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</si>
  <si>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</si>
  <si>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</si>
  <si>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</si>
  <si>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</si>
  <si>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</si>
  <si>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</si>
  <si>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</si>
  <si>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</si>
  <si>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</si>
  <si>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</si>
  <si>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</si>
  <si>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</si>
  <si>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</si>
  <si>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</si>
  <si>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</si>
  <si>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</si>
  <si>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</si>
  <si>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</si>
  <si>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</si>
  <si>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</si>
  <si>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</si>
  <si>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</si>
  <si>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</si>
  <si>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</si>
  <si>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</si>
  <si>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</si>
  <si>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C.</t>
    <phoneticPr fontId="5"/>
  </si>
  <si>
    <t>D.</t>
    <phoneticPr fontId="5"/>
  </si>
  <si>
    <t>A.</t>
    <phoneticPr fontId="5"/>
  </si>
  <si>
    <t>I</t>
    <phoneticPr fontId="5"/>
  </si>
  <si>
    <t>U.</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</si>
  <si>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</si>
  <si>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</si>
  <si>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</si>
  <si>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</si>
  <si>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</si>
  <si>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</si>
  <si>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</si>
  <si>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</si>
  <si>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</si>
  <si>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</si>
  <si>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</si>
  <si>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</si>
  <si>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</si>
  <si>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</si>
  <si>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</si>
  <si>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</si>
  <si>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</si>
  <si>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</si>
  <si>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</si>
  <si>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</si>
  <si>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</si>
  <si>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</si>
  <si>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</si>
  <si>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</si>
  <si>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</si>
  <si>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</si>
  <si>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</si>
  <si>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</si>
  <si>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</si>
  <si>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</si>
  <si>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</si>
  <si>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</si>
  <si>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</si>
  <si>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</si>
  <si>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</si>
  <si>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</si>
  <si>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</si>
  <si>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</si>
  <si>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</si>
  <si>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</si>
  <si>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</si>
  <si>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</si>
  <si>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</si>
  <si>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</si>
  <si>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</si>
  <si>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</si>
  <si>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</si>
  <si>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</si>
  <si>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</si>
  <si>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</si>
  <si>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</si>
  <si>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</si>
  <si>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</si>
  <si>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</si>
  <si>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</si>
  <si>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</si>
  <si>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</si>
  <si>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</si>
  <si>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</si>
  <si>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</si>
  <si>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</si>
  <si>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</si>
  <si>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</si>
  <si>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</si>
  <si>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</si>
  <si>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</si>
  <si>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</si>
  <si>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</si>
  <si>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</si>
  <si>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</si>
  <si>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</si>
  <si>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</si>
  <si>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</si>
  <si>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</si>
  <si>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</si>
  <si>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</si>
  <si>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</si>
  <si>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</si>
  <si>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</si>
  <si>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</si>
  <si>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</si>
  <si>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</si>
  <si>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</si>
  <si>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</si>
  <si>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</si>
  <si>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外務省</t>
  </si>
  <si>
    <t>海外邦人の安全に関する情報収集と官民連携</t>
    <rPh sb="0" eb="2">
      <t>カイガイ</t>
    </rPh>
    <rPh sb="2" eb="4">
      <t>ホウジン</t>
    </rPh>
    <rPh sb="5" eb="7">
      <t>アンゼン</t>
    </rPh>
    <rPh sb="8" eb="9">
      <t>カン</t>
    </rPh>
    <rPh sb="11" eb="13">
      <t>ジョウホウ</t>
    </rPh>
    <rPh sb="13" eb="15">
      <t>シュウシュウ</t>
    </rPh>
    <rPh sb="16" eb="18">
      <t>カンミン</t>
    </rPh>
    <rPh sb="18" eb="20">
      <t>レンケイ</t>
    </rPh>
    <phoneticPr fontId="5"/>
  </si>
  <si>
    <t>領事局</t>
    <rPh sb="0" eb="3">
      <t>リョウジキョク</t>
    </rPh>
    <phoneticPr fontId="5"/>
  </si>
  <si>
    <t>海外邦人安全課／邦人テロ対策室</t>
    <rPh sb="0" eb="2">
      <t>カイガイ</t>
    </rPh>
    <rPh sb="2" eb="4">
      <t>ホウジン</t>
    </rPh>
    <rPh sb="4" eb="7">
      <t>アンゼンカ</t>
    </rPh>
    <rPh sb="8" eb="10">
      <t>ホウジン</t>
    </rPh>
    <rPh sb="12" eb="14">
      <t>タイサク</t>
    </rPh>
    <rPh sb="14" eb="15">
      <t>シツ</t>
    </rPh>
    <phoneticPr fontId="5"/>
  </si>
  <si>
    <t>課長　西岡　達史
室長　渡邊　滋</t>
    <rPh sb="0" eb="2">
      <t>カチョウ</t>
    </rPh>
    <rPh sb="3" eb="5">
      <t>ニシオカ</t>
    </rPh>
    <rPh sb="6" eb="8">
      <t>タツシ</t>
    </rPh>
    <rPh sb="9" eb="11">
      <t>シツチョウ</t>
    </rPh>
    <rPh sb="12" eb="14">
      <t>ワタナベ</t>
    </rPh>
    <rPh sb="15" eb="16">
      <t>シゲ</t>
    </rPh>
    <phoneticPr fontId="5"/>
  </si>
  <si>
    <t>○</t>
  </si>
  <si>
    <t>基本目標Ⅳ：領事政策
具体的施策Ⅳ－１－２：海外邦人の安全確保に向けた取組</t>
    <rPh sb="0" eb="2">
      <t>キホン</t>
    </rPh>
    <rPh sb="2" eb="4">
      <t>モクヒョウ</t>
    </rPh>
    <rPh sb="6" eb="8">
      <t>リョウジ</t>
    </rPh>
    <rPh sb="8" eb="10">
      <t>セイサク</t>
    </rPh>
    <rPh sb="11" eb="14">
      <t>グタイテキ</t>
    </rPh>
    <rPh sb="14" eb="16">
      <t>セサク</t>
    </rPh>
    <rPh sb="22" eb="24">
      <t>カイガイ</t>
    </rPh>
    <rPh sb="24" eb="26">
      <t>ホウジン</t>
    </rPh>
    <rPh sb="27" eb="29">
      <t>アンゼン</t>
    </rPh>
    <rPh sb="29" eb="31">
      <t>カクホ</t>
    </rPh>
    <rPh sb="32" eb="33">
      <t>ム</t>
    </rPh>
    <rPh sb="35" eb="37">
      <t>トリクミ</t>
    </rPh>
    <phoneticPr fontId="5"/>
  </si>
  <si>
    <t>安全対策連絡協議会開催経費</t>
    <rPh sb="0" eb="2">
      <t>アンゼン</t>
    </rPh>
    <rPh sb="2" eb="4">
      <t>タイサク</t>
    </rPh>
    <rPh sb="4" eb="6">
      <t>レンラク</t>
    </rPh>
    <rPh sb="6" eb="9">
      <t>キョウギカイ</t>
    </rPh>
    <rPh sb="9" eb="11">
      <t>カイサイ</t>
    </rPh>
    <rPh sb="11" eb="13">
      <t>ケイヒ</t>
    </rPh>
    <phoneticPr fontId="5"/>
  </si>
  <si>
    <t>B.（株）テリオ</t>
    <rPh sb="2" eb="5">
      <t>カブ</t>
    </rPh>
    <phoneticPr fontId="5"/>
  </si>
  <si>
    <t>庁費</t>
    <rPh sb="0" eb="2">
      <t>チョウヒ</t>
    </rPh>
    <phoneticPr fontId="5"/>
  </si>
  <si>
    <t xml:space="preserve">海外安全官民協力会議　　　　水代
</t>
    <phoneticPr fontId="5"/>
  </si>
  <si>
    <t>（株）テリオ</t>
    <rPh sb="0" eb="3">
      <t>カブ</t>
    </rPh>
    <phoneticPr fontId="5"/>
  </si>
  <si>
    <t>海外安全官民協力会議　　　　水代</t>
    <phoneticPr fontId="5"/>
  </si>
  <si>
    <t>随意契約</t>
    <rPh sb="0" eb="2">
      <t>ズイイ</t>
    </rPh>
    <rPh sb="2" eb="4">
      <t>ケイヤク</t>
    </rPh>
    <phoneticPr fontId="5"/>
  </si>
  <si>
    <t>外務省設置法第４条第９項</t>
    <rPh sb="0" eb="3">
      <t>ガイムショウ</t>
    </rPh>
    <rPh sb="3" eb="6">
      <t>セッチホウ</t>
    </rPh>
    <rPh sb="6" eb="7">
      <t>ダイ</t>
    </rPh>
    <rPh sb="8" eb="9">
      <t>ジョウ</t>
    </rPh>
    <rPh sb="9" eb="10">
      <t>ダイ</t>
    </rPh>
    <rPh sb="11" eb="12">
      <t>コウ</t>
    </rPh>
    <phoneticPr fontId="5"/>
  </si>
  <si>
    <t>回</t>
    <rPh sb="0" eb="1">
      <t>カイ</t>
    </rPh>
    <phoneticPr fontId="5"/>
  </si>
  <si>
    <t>件</t>
    <rPh sb="0" eb="1">
      <t>ケン</t>
    </rPh>
    <phoneticPr fontId="5"/>
  </si>
  <si>
    <t>人・社</t>
    <rPh sb="0" eb="1">
      <t>ヒト</t>
    </rPh>
    <rPh sb="2" eb="3">
      <t>シャ</t>
    </rPh>
    <phoneticPr fontId="5"/>
  </si>
  <si>
    <t>③24時間365日体制で国際ニュースモニタリングを実施し，邦人援護関連事案となる可能性のある事件の発生を漏れなく迅速に把握し，安否確認の実施，迅速な初動体制の構築を確保することに資する。また，迅速な国民への注意喚起の実施にも活用している。平成24年度～26年度にかけて継続的に国際ニュースモニタリングを実施してきた。
④在外安全対策セミナーに関しては，在留邦人に対して，テロ・誘拐等の脅威に対する安全対策に係る意識向上を目的としている。平成24年度～26年度にかけて継続的に在外安全対策セミナーを実施してきた。</t>
    <rPh sb="3" eb="5">
      <t>ジカン</t>
    </rPh>
    <rPh sb="8" eb="9">
      <t>ニチ</t>
    </rPh>
    <rPh sb="9" eb="11">
      <t>タイセイ</t>
    </rPh>
    <rPh sb="12" eb="14">
      <t>コクサイ</t>
    </rPh>
    <rPh sb="25" eb="27">
      <t>ジッシ</t>
    </rPh>
    <rPh sb="29" eb="31">
      <t>ホウジン</t>
    </rPh>
    <rPh sb="31" eb="33">
      <t>エンゴ</t>
    </rPh>
    <rPh sb="33" eb="35">
      <t>カンレン</t>
    </rPh>
    <rPh sb="35" eb="37">
      <t>ジアン</t>
    </rPh>
    <rPh sb="40" eb="43">
      <t>カノウセイ</t>
    </rPh>
    <rPh sb="46" eb="48">
      <t>ジケン</t>
    </rPh>
    <rPh sb="49" eb="51">
      <t>ハッセイ</t>
    </rPh>
    <rPh sb="52" eb="53">
      <t>モ</t>
    </rPh>
    <rPh sb="56" eb="58">
      <t>ジンソク</t>
    </rPh>
    <rPh sb="59" eb="61">
      <t>ハアク</t>
    </rPh>
    <rPh sb="63" eb="65">
      <t>アンピ</t>
    </rPh>
    <rPh sb="65" eb="67">
      <t>カクニン</t>
    </rPh>
    <rPh sb="68" eb="70">
      <t>ジッシ</t>
    </rPh>
    <rPh sb="71" eb="73">
      <t>ジンソク</t>
    </rPh>
    <rPh sb="74" eb="76">
      <t>ショドウ</t>
    </rPh>
    <rPh sb="76" eb="78">
      <t>タイセイ</t>
    </rPh>
    <rPh sb="79" eb="81">
      <t>コウチク</t>
    </rPh>
    <rPh sb="82" eb="84">
      <t>カクホ</t>
    </rPh>
    <rPh sb="89" eb="90">
      <t>シ</t>
    </rPh>
    <rPh sb="96" eb="98">
      <t>ジンソク</t>
    </rPh>
    <rPh sb="99" eb="101">
      <t>コクミン</t>
    </rPh>
    <rPh sb="103" eb="105">
      <t>チュウイ</t>
    </rPh>
    <rPh sb="105" eb="107">
      <t>カンキ</t>
    </rPh>
    <rPh sb="108" eb="110">
      <t>ジッシ</t>
    </rPh>
    <rPh sb="112" eb="114">
      <t>カツヨウ</t>
    </rPh>
    <rPh sb="119" eb="121">
      <t>ヘイセイ</t>
    </rPh>
    <rPh sb="123" eb="125">
      <t>ネンド</t>
    </rPh>
    <rPh sb="128" eb="130">
      <t>ネンド</t>
    </rPh>
    <rPh sb="134" eb="137">
      <t>ケイゾクテキ</t>
    </rPh>
    <rPh sb="138" eb="140">
      <t>コクサイ</t>
    </rPh>
    <rPh sb="151" eb="153">
      <t>ジッシ</t>
    </rPh>
    <rPh sb="160" eb="162">
      <t>ザイガイ</t>
    </rPh>
    <rPh sb="162" eb="164">
      <t>アンゼン</t>
    </rPh>
    <rPh sb="164" eb="166">
      <t>タイサク</t>
    </rPh>
    <rPh sb="171" eb="172">
      <t>カン</t>
    </rPh>
    <rPh sb="176" eb="178">
      <t>ザイリュウ</t>
    </rPh>
    <rPh sb="178" eb="180">
      <t>ホウジン</t>
    </rPh>
    <rPh sb="181" eb="182">
      <t>タイ</t>
    </rPh>
    <rPh sb="188" eb="190">
      <t>ユウカイ</t>
    </rPh>
    <rPh sb="190" eb="191">
      <t>トウ</t>
    </rPh>
    <rPh sb="192" eb="194">
      <t>キョウイ</t>
    </rPh>
    <rPh sb="195" eb="196">
      <t>タイ</t>
    </rPh>
    <rPh sb="198" eb="200">
      <t>アンゼン</t>
    </rPh>
    <rPh sb="200" eb="202">
      <t>タイサク</t>
    </rPh>
    <rPh sb="203" eb="204">
      <t>カカ</t>
    </rPh>
    <rPh sb="205" eb="207">
      <t>イシキ</t>
    </rPh>
    <rPh sb="207" eb="209">
      <t>コウジョウ</t>
    </rPh>
    <rPh sb="210" eb="212">
      <t>モクテキ</t>
    </rPh>
    <rPh sb="218" eb="220">
      <t>ヘイセイ</t>
    </rPh>
    <rPh sb="222" eb="224">
      <t>ネンド</t>
    </rPh>
    <rPh sb="227" eb="229">
      <t>ネンド</t>
    </rPh>
    <rPh sb="233" eb="236">
      <t>ケイゾクテキ</t>
    </rPh>
    <rPh sb="237" eb="239">
      <t>ザイガイ</t>
    </rPh>
    <rPh sb="239" eb="241">
      <t>アンゼン</t>
    </rPh>
    <rPh sb="241" eb="243">
      <t>タイサク</t>
    </rPh>
    <rPh sb="248" eb="250">
      <t>ジッシ</t>
    </rPh>
    <phoneticPr fontId="5"/>
  </si>
  <si>
    <t>件</t>
    <rPh sb="0" eb="1">
      <t>ケン</t>
    </rPh>
    <phoneticPr fontId="5"/>
  </si>
  <si>
    <t>セミナー参加者数</t>
    <rPh sb="4" eb="8">
      <t>サンカシャスウ</t>
    </rPh>
    <phoneticPr fontId="5"/>
  </si>
  <si>
    <t>人</t>
    <rPh sb="0" eb="1">
      <t>ヒト</t>
    </rPh>
    <phoneticPr fontId="5"/>
  </si>
  <si>
    <t>①遠隔地等邦人安全情報関係費：委嘱先数（累計）</t>
    <rPh sb="1" eb="4">
      <t>エンカクチ</t>
    </rPh>
    <rPh sb="4" eb="5">
      <t>トウ</t>
    </rPh>
    <rPh sb="5" eb="7">
      <t>ホウジン</t>
    </rPh>
    <rPh sb="7" eb="9">
      <t>アンゼン</t>
    </rPh>
    <rPh sb="9" eb="11">
      <t>ジョウホウ</t>
    </rPh>
    <rPh sb="11" eb="13">
      <t>カンケイ</t>
    </rPh>
    <rPh sb="13" eb="14">
      <t>ヒ</t>
    </rPh>
    <rPh sb="15" eb="18">
      <t>イショクサキ</t>
    </rPh>
    <rPh sb="18" eb="19">
      <t>スウ</t>
    </rPh>
    <rPh sb="20" eb="22">
      <t>ルイケイ</t>
    </rPh>
    <phoneticPr fontId="5"/>
  </si>
  <si>
    <t>④セミナー実施回数</t>
    <rPh sb="5" eb="7">
      <t>ジッシ</t>
    </rPh>
    <rPh sb="7" eb="9">
      <t>カイスウ</t>
    </rPh>
    <phoneticPr fontId="5"/>
  </si>
  <si>
    <t>円</t>
    <rPh sb="0" eb="1">
      <t>エン</t>
    </rPh>
    <phoneticPr fontId="5"/>
  </si>
  <si>
    <t>円/人・月</t>
    <rPh sb="0" eb="1">
      <t>エン</t>
    </rPh>
    <rPh sb="2" eb="3">
      <t>ヒト</t>
    </rPh>
    <rPh sb="4" eb="5">
      <t>ツキ</t>
    </rPh>
    <phoneticPr fontId="5"/>
  </si>
  <si>
    <t>22,300,851/464</t>
    <phoneticPr fontId="5"/>
  </si>
  <si>
    <t>19,129,790/377</t>
    <phoneticPr fontId="5"/>
  </si>
  <si>
    <t>18,593,619/317</t>
    <phoneticPr fontId="5"/>
  </si>
  <si>
    <t>円/件</t>
    <rPh sb="0" eb="1">
      <t>エン</t>
    </rPh>
    <rPh sb="2" eb="3">
      <t>ケン</t>
    </rPh>
    <phoneticPr fontId="5"/>
  </si>
  <si>
    <t>④セミナー開催当たりのコスト
予算／回数　　　　　　　　　　　　　　</t>
    <rPh sb="5" eb="7">
      <t>カイサイ</t>
    </rPh>
    <rPh sb="7" eb="8">
      <t>ア</t>
    </rPh>
    <rPh sb="15" eb="17">
      <t>ヨサン</t>
    </rPh>
    <rPh sb="18" eb="20">
      <t>カイスウ</t>
    </rPh>
    <phoneticPr fontId="5"/>
  </si>
  <si>
    <t>千円/回</t>
    <rPh sb="0" eb="2">
      <t>センエン</t>
    </rPh>
    <rPh sb="3" eb="4">
      <t>カイ</t>
    </rPh>
    <phoneticPr fontId="5"/>
  </si>
  <si>
    <t>千円　</t>
    <rPh sb="0" eb="2">
      <t>センエン</t>
    </rPh>
    <phoneticPr fontId="5"/>
  </si>
  <si>
    <t>6,612,796/2</t>
    <phoneticPr fontId="5"/>
  </si>
  <si>
    <t>21,974,043/9</t>
    <phoneticPr fontId="5"/>
  </si>
  <si>
    <t>遠隔地等邦人安全情報関係経費</t>
    <rPh sb="0" eb="3">
      <t>エンカクチ</t>
    </rPh>
    <rPh sb="3" eb="4">
      <t>トウ</t>
    </rPh>
    <rPh sb="4" eb="6">
      <t>ホウジン</t>
    </rPh>
    <rPh sb="6" eb="8">
      <t>アンゼン</t>
    </rPh>
    <rPh sb="8" eb="10">
      <t>ジョウホウ</t>
    </rPh>
    <rPh sb="10" eb="12">
      <t>カンケイ</t>
    </rPh>
    <rPh sb="12" eb="14">
      <t>ケイヒ</t>
    </rPh>
    <phoneticPr fontId="5"/>
  </si>
  <si>
    <t>国際ニュースモニタリングサービス関係経費</t>
    <rPh sb="0" eb="2">
      <t>コクサイ</t>
    </rPh>
    <rPh sb="16" eb="18">
      <t>カンケイ</t>
    </rPh>
    <rPh sb="18" eb="20">
      <t>ケイヒ</t>
    </rPh>
    <phoneticPr fontId="5"/>
  </si>
  <si>
    <t>遠隔地等在外邦人の安全対策に係る経費（在外安全対策セミナー）</t>
    <rPh sb="0" eb="3">
      <t>エンカクチ</t>
    </rPh>
    <rPh sb="3" eb="4">
      <t>トウ</t>
    </rPh>
    <rPh sb="4" eb="6">
      <t>ザイガイ</t>
    </rPh>
    <rPh sb="6" eb="8">
      <t>ホウジン</t>
    </rPh>
    <rPh sb="9" eb="11">
      <t>アンゼン</t>
    </rPh>
    <rPh sb="11" eb="13">
      <t>タイサク</t>
    </rPh>
    <rPh sb="14" eb="15">
      <t>カカ</t>
    </rPh>
    <rPh sb="16" eb="18">
      <t>ケイヒ</t>
    </rPh>
    <rPh sb="19" eb="21">
      <t>ザイガイ</t>
    </rPh>
    <rPh sb="21" eb="23">
      <t>アンゼン</t>
    </rPh>
    <rPh sb="23" eb="25">
      <t>タイサク</t>
    </rPh>
    <phoneticPr fontId="5"/>
  </si>
  <si>
    <t>官民安全対策セミナー開催経費</t>
    <rPh sb="0" eb="2">
      <t>カンミン</t>
    </rPh>
    <rPh sb="2" eb="4">
      <t>アンゼン</t>
    </rPh>
    <rPh sb="4" eb="6">
      <t>タイサク</t>
    </rPh>
    <rPh sb="10" eb="12">
      <t>カイサイ</t>
    </rPh>
    <rPh sb="12" eb="14">
      <t>ケイヒ</t>
    </rPh>
    <phoneticPr fontId="5"/>
  </si>
  <si>
    <t>海外における邦人の安全確保は政府に課された重要な責務であり，在外邦人の安全に係る情報収集を行い，適時適切に注意喚起等を行うことや，在留邦人・企業関係者と連携し，危機管理意識等の向上を図ることは優先度の高い事業である。</t>
    <phoneticPr fontId="5"/>
  </si>
  <si>
    <r>
      <t>6</t>
    </r>
    <r>
      <rPr>
        <sz val="11"/>
        <rFont val="ＭＳ Ｐゴシック"/>
        <family val="3"/>
        <charset val="128"/>
      </rPr>
      <t>23, 631, 649, 669, 677</t>
    </r>
    <phoneticPr fontId="5"/>
  </si>
  <si>
    <t>諸謝金</t>
    <rPh sb="0" eb="1">
      <t>ショ</t>
    </rPh>
    <rPh sb="1" eb="3">
      <t>シャキン</t>
    </rPh>
    <phoneticPr fontId="5"/>
  </si>
  <si>
    <t>個人Ａ（ベネズエラ）
海外安全情報収集のための委嘱契約</t>
    <rPh sb="0" eb="2">
      <t>コジン</t>
    </rPh>
    <rPh sb="11" eb="13">
      <t>カイガイ</t>
    </rPh>
    <rPh sb="13" eb="15">
      <t>アンゼン</t>
    </rPh>
    <rPh sb="15" eb="17">
      <t>ジョウホウ</t>
    </rPh>
    <rPh sb="17" eb="19">
      <t>シュウシュウ</t>
    </rPh>
    <rPh sb="23" eb="25">
      <t>イショク</t>
    </rPh>
    <rPh sb="25" eb="27">
      <t>ケイヤク</t>
    </rPh>
    <phoneticPr fontId="5"/>
  </si>
  <si>
    <t>個人Ｂ（メキシコ）
海外安全情報収集のための委嘱契約</t>
    <rPh sb="0" eb="2">
      <t>コジン</t>
    </rPh>
    <rPh sb="10" eb="12">
      <t>カイガイ</t>
    </rPh>
    <rPh sb="12" eb="14">
      <t>アンゼン</t>
    </rPh>
    <rPh sb="14" eb="16">
      <t>ジョウホウ</t>
    </rPh>
    <rPh sb="16" eb="18">
      <t>シュウシュウ</t>
    </rPh>
    <rPh sb="22" eb="24">
      <t>イショク</t>
    </rPh>
    <rPh sb="24" eb="26">
      <t>ケイヤク</t>
    </rPh>
    <phoneticPr fontId="5"/>
  </si>
  <si>
    <t>法人Ｃ（ドバイ）
海外安全情報収集のための委嘱契約</t>
    <rPh sb="0" eb="2">
      <t>ホウジン</t>
    </rPh>
    <rPh sb="9" eb="11">
      <t>カイガイ</t>
    </rPh>
    <rPh sb="11" eb="13">
      <t>アンゼン</t>
    </rPh>
    <rPh sb="13" eb="15">
      <t>ジョウホウ</t>
    </rPh>
    <rPh sb="15" eb="17">
      <t>シュウシュウ</t>
    </rPh>
    <rPh sb="21" eb="23">
      <t>イショク</t>
    </rPh>
    <rPh sb="23" eb="25">
      <t>ケイヤク</t>
    </rPh>
    <phoneticPr fontId="5"/>
  </si>
  <si>
    <t>A.治安関係専門家等</t>
    <rPh sb="2" eb="4">
      <t>チアン</t>
    </rPh>
    <rPh sb="4" eb="6">
      <t>カンケイ</t>
    </rPh>
    <rPh sb="6" eb="9">
      <t>センモンカ</t>
    </rPh>
    <rPh sb="9" eb="10">
      <t>トウ</t>
    </rPh>
    <phoneticPr fontId="5"/>
  </si>
  <si>
    <t>E.（財）ラヂオプレス</t>
    <rPh sb="3" eb="4">
      <t>ザイ</t>
    </rPh>
    <phoneticPr fontId="5"/>
  </si>
  <si>
    <t>人件費</t>
    <rPh sb="0" eb="3">
      <t>ジンケンヒ</t>
    </rPh>
    <phoneticPr fontId="5"/>
  </si>
  <si>
    <t>情報購入費</t>
    <rPh sb="0" eb="2">
      <t>ジョウホウ</t>
    </rPh>
    <rPh sb="2" eb="5">
      <t>コウニュウヒ</t>
    </rPh>
    <phoneticPr fontId="5"/>
  </si>
  <si>
    <t>情報処理業務</t>
    <rPh sb="0" eb="2">
      <t>ジョウホウ</t>
    </rPh>
    <rPh sb="2" eb="4">
      <t>ショリ</t>
    </rPh>
    <rPh sb="4" eb="6">
      <t>ギョウム</t>
    </rPh>
    <phoneticPr fontId="5"/>
  </si>
  <si>
    <t>海外通信社との速報契約</t>
    <rPh sb="0" eb="2">
      <t>カイガイ</t>
    </rPh>
    <rPh sb="2" eb="5">
      <t>ツウシンシャ</t>
    </rPh>
    <rPh sb="7" eb="9">
      <t>ソクホウ</t>
    </rPh>
    <rPh sb="9" eb="11">
      <t>ケイヤク</t>
    </rPh>
    <phoneticPr fontId="5"/>
  </si>
  <si>
    <t>F.期間業務職員</t>
    <rPh sb="2" eb="4">
      <t>キカン</t>
    </rPh>
    <rPh sb="4" eb="6">
      <t>ギョウム</t>
    </rPh>
    <rPh sb="6" eb="8">
      <t>ショクイン</t>
    </rPh>
    <phoneticPr fontId="5"/>
  </si>
  <si>
    <t>G. 各海外通信社</t>
    <rPh sb="3" eb="4">
      <t>カク</t>
    </rPh>
    <rPh sb="4" eb="6">
      <t>カイガイ</t>
    </rPh>
    <rPh sb="6" eb="9">
      <t>ツウシンシャ</t>
    </rPh>
    <phoneticPr fontId="5"/>
  </si>
  <si>
    <t>H.ＮＴＴコミュニケーションズ（株）</t>
    <rPh sb="16" eb="17">
      <t>カブ</t>
    </rPh>
    <phoneticPr fontId="5"/>
  </si>
  <si>
    <t>I.東日本電信電話株式会社</t>
    <rPh sb="2" eb="3">
      <t>ヒガシ</t>
    </rPh>
    <rPh sb="3" eb="5">
      <t>ニホン</t>
    </rPh>
    <rPh sb="5" eb="7">
      <t>デンシン</t>
    </rPh>
    <rPh sb="7" eb="9">
      <t>デンワ</t>
    </rPh>
    <rPh sb="9" eb="13">
      <t>カブシキガイシャ</t>
    </rPh>
    <phoneticPr fontId="5"/>
  </si>
  <si>
    <t>K.ＮＴＴファイナンス（株）</t>
    <rPh sb="12" eb="13">
      <t>カブ</t>
    </rPh>
    <phoneticPr fontId="5"/>
  </si>
  <si>
    <t>L.コントロール・リスクス株式会社</t>
    <rPh sb="13" eb="17">
      <t>カブシキガイシャ</t>
    </rPh>
    <phoneticPr fontId="5"/>
  </si>
  <si>
    <t>M.在外公館職員等旅費</t>
    <rPh sb="2" eb="4">
      <t>ザイガイ</t>
    </rPh>
    <rPh sb="4" eb="6">
      <t>コウカン</t>
    </rPh>
    <rPh sb="6" eb="8">
      <t>ショクイン</t>
    </rPh>
    <rPh sb="8" eb="9">
      <t>トウ</t>
    </rPh>
    <rPh sb="9" eb="11">
      <t>リョヒ</t>
    </rPh>
    <phoneticPr fontId="5"/>
  </si>
  <si>
    <t>N.専門家講師本人</t>
    <rPh sb="2" eb="5">
      <t>センモンカ</t>
    </rPh>
    <rPh sb="5" eb="7">
      <t>コウシ</t>
    </rPh>
    <rPh sb="7" eb="9">
      <t>ホンニン</t>
    </rPh>
    <phoneticPr fontId="5"/>
  </si>
  <si>
    <t>P.出張者本人</t>
    <rPh sb="2" eb="5">
      <t>シュッチョウシャ</t>
    </rPh>
    <rPh sb="5" eb="7">
      <t>ホンニン</t>
    </rPh>
    <phoneticPr fontId="5"/>
  </si>
  <si>
    <t>（株）ラジオプレス</t>
    <rPh sb="1" eb="2">
      <t>カブ</t>
    </rPh>
    <phoneticPr fontId="5"/>
  </si>
  <si>
    <t>情報モニタリング</t>
    <rPh sb="0" eb="2">
      <t>ジョウホウ</t>
    </rPh>
    <phoneticPr fontId="5"/>
  </si>
  <si>
    <t>期間業務職員Ａ</t>
    <rPh sb="0" eb="2">
      <t>キカン</t>
    </rPh>
    <rPh sb="2" eb="4">
      <t>ギョウム</t>
    </rPh>
    <rPh sb="4" eb="6">
      <t>ショクイン</t>
    </rPh>
    <phoneticPr fontId="5"/>
  </si>
  <si>
    <t>海外通信社Ａ</t>
    <rPh sb="0" eb="2">
      <t>カイガイ</t>
    </rPh>
    <rPh sb="2" eb="5">
      <t>ツウシンシャ</t>
    </rPh>
    <phoneticPr fontId="5"/>
  </si>
  <si>
    <t>情報ソース速報契約</t>
    <rPh sb="0" eb="2">
      <t>ジョウホウ</t>
    </rPh>
    <rPh sb="5" eb="7">
      <t>ソクホウ</t>
    </rPh>
    <rPh sb="7" eb="9">
      <t>ケイヤク</t>
    </rPh>
    <phoneticPr fontId="5"/>
  </si>
  <si>
    <t>海外通信社Ｂ</t>
    <rPh sb="0" eb="2">
      <t>カイガイ</t>
    </rPh>
    <rPh sb="2" eb="5">
      <t>ツウシンシャ</t>
    </rPh>
    <phoneticPr fontId="5"/>
  </si>
  <si>
    <t>海外通信社Ｃ</t>
    <rPh sb="0" eb="2">
      <t>カイガイ</t>
    </rPh>
    <rPh sb="2" eb="5">
      <t>ツウシンシャ</t>
    </rPh>
    <phoneticPr fontId="5"/>
  </si>
  <si>
    <t>海外通信社Ｄ</t>
    <rPh sb="0" eb="2">
      <t>カイガイ</t>
    </rPh>
    <rPh sb="2" eb="5">
      <t>ツウシンシャ</t>
    </rPh>
    <phoneticPr fontId="5"/>
  </si>
  <si>
    <t>海外通信社Ｅ</t>
    <rPh sb="0" eb="2">
      <t>カイガイ</t>
    </rPh>
    <rPh sb="2" eb="5">
      <t>ツウシンシャ</t>
    </rPh>
    <phoneticPr fontId="5"/>
  </si>
  <si>
    <t>海外通信社Ｆ</t>
    <rPh sb="0" eb="2">
      <t>カイガイ</t>
    </rPh>
    <rPh sb="2" eb="5">
      <t>ツウシンシャ</t>
    </rPh>
    <phoneticPr fontId="5"/>
  </si>
  <si>
    <t>ＮＴＴコミュニケーションズ（株）</t>
    <rPh sb="14" eb="15">
      <t>カブ</t>
    </rPh>
    <phoneticPr fontId="5"/>
  </si>
  <si>
    <t>東日本電信電話株式会社</t>
    <rPh sb="0" eb="3">
      <t>ヒガシニホン</t>
    </rPh>
    <rPh sb="3" eb="5">
      <t>デンシン</t>
    </rPh>
    <rPh sb="5" eb="7">
      <t>デンワ</t>
    </rPh>
    <rPh sb="7" eb="11">
      <t>カブシキガイシャ</t>
    </rPh>
    <phoneticPr fontId="5"/>
  </si>
  <si>
    <t>インターネット回線利用契約</t>
    <rPh sb="7" eb="9">
      <t>カイセン</t>
    </rPh>
    <rPh sb="9" eb="11">
      <t>リヨウ</t>
    </rPh>
    <rPh sb="11" eb="13">
      <t>ケイヤク</t>
    </rPh>
    <phoneticPr fontId="5"/>
  </si>
  <si>
    <t>（株）ＮＴＴデータ・Ｓ</t>
    <rPh sb="1" eb="2">
      <t>カブ</t>
    </rPh>
    <phoneticPr fontId="5"/>
  </si>
  <si>
    <t>システム機器保守</t>
    <rPh sb="4" eb="6">
      <t>キキ</t>
    </rPh>
    <rPh sb="6" eb="8">
      <t>ホシュ</t>
    </rPh>
    <phoneticPr fontId="5"/>
  </si>
  <si>
    <t>J.（株）ＮＴＴデータ・Ｓ</t>
    <rPh sb="3" eb="4">
      <t>カブ</t>
    </rPh>
    <phoneticPr fontId="5"/>
  </si>
  <si>
    <t>ＮＴＴファイナンス（株）</t>
    <rPh sb="10" eb="11">
      <t>カブ</t>
    </rPh>
    <phoneticPr fontId="5"/>
  </si>
  <si>
    <t>サーバー機器リース</t>
    <rPh sb="4" eb="6">
      <t>キキ</t>
    </rPh>
    <phoneticPr fontId="5"/>
  </si>
  <si>
    <t>コントロール・リスクス株式会社</t>
    <rPh sb="11" eb="15">
      <t>カブシキガイシャ</t>
    </rPh>
    <phoneticPr fontId="5"/>
  </si>
  <si>
    <t>専門知識を有する専門家講師の派遣及び研修資料作成等に係る業務委託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トウ</t>
    </rPh>
    <rPh sb="26" eb="27">
      <t>カカ</t>
    </rPh>
    <rPh sb="28" eb="30">
      <t>ギョウム</t>
    </rPh>
    <rPh sb="30" eb="32">
      <t>イタク</t>
    </rPh>
    <phoneticPr fontId="5"/>
  </si>
  <si>
    <t>外務省職員Ａ</t>
    <rPh sb="0" eb="3">
      <t>ガイムショウ</t>
    </rPh>
    <rPh sb="3" eb="5">
      <t>ショクイン</t>
    </rPh>
    <phoneticPr fontId="5"/>
  </si>
  <si>
    <t>出張旅費（セミナー派遣講師）</t>
    <rPh sb="0" eb="2">
      <t>シュッチョウ</t>
    </rPh>
    <rPh sb="2" eb="4">
      <t>リョヒ</t>
    </rPh>
    <rPh sb="9" eb="11">
      <t>ハケン</t>
    </rPh>
    <rPh sb="11" eb="13">
      <t>コウシ</t>
    </rPh>
    <phoneticPr fontId="5"/>
  </si>
  <si>
    <t>専門家講師Ａ</t>
    <rPh sb="0" eb="3">
      <t>センモンカ</t>
    </rPh>
    <rPh sb="3" eb="5">
      <t>コウシ</t>
    </rPh>
    <phoneticPr fontId="5"/>
  </si>
  <si>
    <t>講演</t>
    <rPh sb="0" eb="2">
      <t>コウエン</t>
    </rPh>
    <phoneticPr fontId="5"/>
  </si>
  <si>
    <t>出張旅費（講師）</t>
    <rPh sb="0" eb="2">
      <t>シュッチョウ</t>
    </rPh>
    <rPh sb="2" eb="4">
      <t>リョヒ</t>
    </rPh>
    <rPh sb="5" eb="7">
      <t>コウシ</t>
    </rPh>
    <phoneticPr fontId="5"/>
  </si>
  <si>
    <t>個人Ａ（ベネズエラ）</t>
    <rPh sb="0" eb="2">
      <t>コジン</t>
    </rPh>
    <phoneticPr fontId="5"/>
  </si>
  <si>
    <t>被兼轄国又は遠隔地等における海外安全情報収集のための委嘱契約</t>
    <rPh sb="0" eb="1">
      <t>ヒ</t>
    </rPh>
    <rPh sb="1" eb="2">
      <t>ケン</t>
    </rPh>
    <rPh sb="2" eb="3">
      <t>カツ</t>
    </rPh>
    <rPh sb="3" eb="4">
      <t>コク</t>
    </rPh>
    <rPh sb="4" eb="5">
      <t>マタ</t>
    </rPh>
    <rPh sb="6" eb="9">
      <t>エンカクチ</t>
    </rPh>
    <rPh sb="9" eb="10">
      <t>トウ</t>
    </rPh>
    <rPh sb="14" eb="16">
      <t>カイガイ</t>
    </rPh>
    <rPh sb="16" eb="18">
      <t>アンゼン</t>
    </rPh>
    <rPh sb="18" eb="20">
      <t>ジョウホウ</t>
    </rPh>
    <rPh sb="20" eb="22">
      <t>シュウシュウ</t>
    </rPh>
    <rPh sb="26" eb="28">
      <t>イショク</t>
    </rPh>
    <rPh sb="28" eb="30">
      <t>ケイヤク</t>
    </rPh>
    <phoneticPr fontId="5"/>
  </si>
  <si>
    <t>同上</t>
    <rPh sb="0" eb="2">
      <t>ドウジョウ</t>
    </rPh>
    <phoneticPr fontId="5"/>
  </si>
  <si>
    <t>個人Ｂ（メキシコ）</t>
    <rPh sb="0" eb="2">
      <t>コジン</t>
    </rPh>
    <phoneticPr fontId="5"/>
  </si>
  <si>
    <t>法人Ｃ（ドバイ）</t>
    <rPh sb="0" eb="2">
      <t>ホウジン</t>
    </rPh>
    <phoneticPr fontId="5"/>
  </si>
  <si>
    <t>個人Ｄ（ザンビア）</t>
    <rPh sb="0" eb="2">
      <t>コジン</t>
    </rPh>
    <phoneticPr fontId="5"/>
  </si>
  <si>
    <t>個人Ｅ（ニカラグア）</t>
    <rPh sb="0" eb="2">
      <t>コジン</t>
    </rPh>
    <phoneticPr fontId="5"/>
  </si>
  <si>
    <t>個人Ｆ（チリ）</t>
    <rPh sb="0" eb="2">
      <t>コジン</t>
    </rPh>
    <phoneticPr fontId="5"/>
  </si>
  <si>
    <t>個人Ｇ（スリランカ）</t>
    <rPh sb="0" eb="2">
      <t>コジン</t>
    </rPh>
    <phoneticPr fontId="5"/>
  </si>
  <si>
    <t>個人Ｈ（グアテマラ）</t>
    <rPh sb="0" eb="2">
      <t>コジン</t>
    </rPh>
    <phoneticPr fontId="5"/>
  </si>
  <si>
    <t>個人Ｉ（チュニジア）</t>
    <rPh sb="0" eb="2">
      <t>コジン</t>
    </rPh>
    <phoneticPr fontId="5"/>
  </si>
  <si>
    <t>個人Ｊ（バルバドス）</t>
    <rPh sb="0" eb="2">
      <t>コジン</t>
    </rPh>
    <phoneticPr fontId="5"/>
  </si>
  <si>
    <t>回</t>
    <rPh sb="0" eb="1">
      <t>カイ</t>
    </rPh>
    <phoneticPr fontId="5"/>
  </si>
  <si>
    <t>①委嘱先１人/社当たりの１ヶ月のコスト
委嘱料／人・月　　　　　　　　　　　　　　</t>
    <rPh sb="1" eb="4">
      <t>イショクサキ</t>
    </rPh>
    <rPh sb="5" eb="6">
      <t>ニン</t>
    </rPh>
    <rPh sb="7" eb="8">
      <t>シャ</t>
    </rPh>
    <rPh sb="8" eb="9">
      <t>ア</t>
    </rPh>
    <rPh sb="12" eb="15">
      <t>イッカゲツ</t>
    </rPh>
    <rPh sb="20" eb="22">
      <t>イショク</t>
    </rPh>
    <rPh sb="22" eb="23">
      <t>リョウ</t>
    </rPh>
    <rPh sb="24" eb="25">
      <t>ヒト</t>
    </rPh>
    <rPh sb="26" eb="27">
      <t>ツキ</t>
    </rPh>
    <phoneticPr fontId="5"/>
  </si>
  <si>
    <t>①遠隔地等邦人安全情報関係費：
委嘱先からの月１回以上の報告</t>
    <rPh sb="1" eb="4">
      <t>エンカクチ</t>
    </rPh>
    <rPh sb="4" eb="5">
      <t>トウ</t>
    </rPh>
    <rPh sb="5" eb="7">
      <t>ホウジン</t>
    </rPh>
    <rPh sb="7" eb="9">
      <t>アンゼン</t>
    </rPh>
    <rPh sb="9" eb="11">
      <t>ジョウホウ</t>
    </rPh>
    <rPh sb="11" eb="14">
      <t>カンケイヒ</t>
    </rPh>
    <rPh sb="16" eb="19">
      <t>イショクサキ</t>
    </rPh>
    <rPh sb="22" eb="23">
      <t>ツキ</t>
    </rPh>
    <rPh sb="24" eb="27">
      <t>カイイジョウ</t>
    </rPh>
    <rPh sb="28" eb="30">
      <t>ホウコク</t>
    </rPh>
    <phoneticPr fontId="5"/>
  </si>
  <si>
    <t>委嘱先からの情報回数</t>
    <rPh sb="0" eb="3">
      <t>イショクサキ</t>
    </rPh>
    <rPh sb="6" eb="8">
      <t>ジョウホウ</t>
    </rPh>
    <rPh sb="8" eb="10">
      <t>カイスウ</t>
    </rPh>
    <phoneticPr fontId="5"/>
  </si>
  <si>
    <t>③国際ニュースモニタリングサービスの効果を定量的に示すことは難しいため。
④在外安全対策セミナーの効果を定量的に示すことは難しいため。</t>
    <rPh sb="1" eb="3">
      <t>コクサイ</t>
    </rPh>
    <rPh sb="18" eb="20">
      <t>コウカ</t>
    </rPh>
    <rPh sb="21" eb="24">
      <t>テイリョウテキ</t>
    </rPh>
    <rPh sb="25" eb="26">
      <t>シメ</t>
    </rPh>
    <rPh sb="30" eb="31">
      <t>ムズカ</t>
    </rPh>
    <rPh sb="38" eb="40">
      <t>ザイガイ</t>
    </rPh>
    <rPh sb="40" eb="42">
      <t>アンゼン</t>
    </rPh>
    <rPh sb="42" eb="44">
      <t>タイサク</t>
    </rPh>
    <rPh sb="49" eb="51">
      <t>コウカ</t>
    </rPh>
    <rPh sb="52" eb="55">
      <t>テイリョウテキ</t>
    </rPh>
    <rPh sb="56" eb="57">
      <t>シメ</t>
    </rPh>
    <rPh sb="61" eb="62">
      <t>ムズカ</t>
    </rPh>
    <phoneticPr fontId="5"/>
  </si>
  <si>
    <t>邦人の安全にかかる情報収集については，本省や在外公館職員が直接収集する情報を補完するものとして，主要海外通信社の速報ニュースを24時間体制でモニタリングするほか，治安関係の専門家等に対して，在外公館から離れた遠隔地等の安全情報収集について委嘱している。更に，これらの邦人の安全にかかる情報を，国内外で開催する各種セミナーや協議会など官民協力の枠組みを通じて提供することにより，海外邦人や日系企業の安全対策意識の醸成・増進に寄与する。</t>
    <phoneticPr fontId="5"/>
  </si>
  <si>
    <t>企業や邦人等の海外進出に伴い，国民が緊急事態に巻き込まれる可能性は高まっていると考えられる。迅速な初動体制構築等のための情報収集や官民連携等を通じた国民の危機管理意識の向上等の成果は数値での評価は非常に困難であるが，迅速な邦人保護や危機の予防等に活かされた。</t>
    <phoneticPr fontId="5"/>
  </si>
  <si>
    <t>④参加人数を増やすことで，より多くの在留邦人の安全対策に係る意識が向上したと考えられる。</t>
    <rPh sb="1" eb="3">
      <t>サンカ</t>
    </rPh>
    <rPh sb="3" eb="5">
      <t>ニンズウ</t>
    </rPh>
    <rPh sb="6" eb="7">
      <t>フ</t>
    </rPh>
    <rPh sb="15" eb="16">
      <t>オオ</t>
    </rPh>
    <rPh sb="18" eb="20">
      <t>ザイリュウ</t>
    </rPh>
    <rPh sb="20" eb="22">
      <t>ホウジン</t>
    </rPh>
    <rPh sb="23" eb="25">
      <t>アンゼン</t>
    </rPh>
    <rPh sb="25" eb="27">
      <t>タイサク</t>
    </rPh>
    <rPh sb="28" eb="29">
      <t>カカ</t>
    </rPh>
    <rPh sb="30" eb="32">
      <t>イシキ</t>
    </rPh>
    <rPh sb="33" eb="35">
      <t>コウジョウ</t>
    </rPh>
    <rPh sb="38" eb="39">
      <t>カンガ</t>
    </rPh>
    <phoneticPr fontId="5"/>
  </si>
  <si>
    <r>
      <t>6</t>
    </r>
    <r>
      <rPr>
        <sz val="11"/>
        <rFont val="ＭＳ Ｐゴシック"/>
        <family val="3"/>
        <charset val="128"/>
      </rPr>
      <t>44, 651, 668, 689, 697</t>
    </r>
    <phoneticPr fontId="5"/>
  </si>
  <si>
    <t>本事業は以下の５つの各事業により構成されている。
①遠隔地等邦人安全情報関係費：在外公館から離れた遠隔地や兼轄国における安全情報の収集・提供を現地情勢に通じた治安関係の専門家に委嘱する。
②安全対策連絡協議会関係経費：本邦や在外において，海外進出企業や在留邦人との間で治安情勢に関する意見交換会を行うことで，官民連携を強化する。
③国際ニュースモニタリングサービス関係経費：海外主要通信社の外電等を２４時間３６５日体制でモニタリングし，邦人が被害に遭うおそれのある事件等に係る外電等に接した場合には，外務省に対して速報するとともに，記事を和訳の上，官邸を含む関係者は携帯メールに一斉配信を行う。また，渡航情報発出等の邦人保護業務に活用できるようデータベース化する。
④遠隔地等在外邦人の安全対策に係る経費：危機管理会社の専門家を派遣し，在留邦人に対して，テロ・誘拐等の脅威に対する安全対策に係るセミナーを実施する（以下，本セミナーを在外安全対策セミナーとする。）。
⑤官民安全対策セミナー開催経費：国内の首都圏あるいは地方圏の中核都市において，海外進出企業等の安全管理担当者を対象に，最新のテロ・誘拐情勢や海外における安全対策等の情報を提供することを目的として，危機管理専門家及び外務省職員等を派遣し，講演を開催する（以下，本セミナーを国内安全対策セミナーとする。）。</t>
    <rPh sb="187" eb="189">
      <t>カイガイ</t>
    </rPh>
    <rPh sb="224" eb="225">
      <t>ア</t>
    </rPh>
    <rPh sb="236" eb="237">
      <t>カカ</t>
    </rPh>
    <rPh sb="254" eb="255">
      <t>タイ</t>
    </rPh>
    <rPh sb="257" eb="259">
      <t>ソクホウ</t>
    </rPh>
    <rPh sb="266" eb="268">
      <t>キジ</t>
    </rPh>
    <rPh sb="269" eb="271">
      <t>ワヤク</t>
    </rPh>
    <rPh sb="272" eb="273">
      <t>ウエ</t>
    </rPh>
    <rPh sb="274" eb="276">
      <t>カンテイ</t>
    </rPh>
    <rPh sb="277" eb="278">
      <t>フク</t>
    </rPh>
    <rPh sb="279" eb="282">
      <t>カンケイシャ</t>
    </rPh>
    <rPh sb="283" eb="285">
      <t>ケイタイ</t>
    </rPh>
    <rPh sb="289" eb="291">
      <t>イッセイ</t>
    </rPh>
    <rPh sb="291" eb="293">
      <t>ハイシン</t>
    </rPh>
    <rPh sb="294" eb="295">
      <t>オコナ</t>
    </rPh>
    <rPh sb="300" eb="302">
      <t>トコウ</t>
    </rPh>
    <rPh sb="302" eb="304">
      <t>ジョウホウ</t>
    </rPh>
    <rPh sb="304" eb="306">
      <t>ハッシュツ</t>
    </rPh>
    <rPh sb="306" eb="307">
      <t>トウ</t>
    </rPh>
    <rPh sb="308" eb="310">
      <t>ホウジン</t>
    </rPh>
    <rPh sb="310" eb="312">
      <t>ホゴ</t>
    </rPh>
    <rPh sb="312" eb="314">
      <t>ギョウム</t>
    </rPh>
    <rPh sb="315" eb="317">
      <t>カツヨウ</t>
    </rPh>
    <rPh sb="328" eb="329">
      <t>カ</t>
    </rPh>
    <rPh sb="334" eb="337">
      <t>エンカクチ</t>
    </rPh>
    <rPh sb="337" eb="338">
      <t>トウ</t>
    </rPh>
    <rPh sb="338" eb="340">
      <t>ザイガイ</t>
    </rPh>
    <rPh sb="340" eb="342">
      <t>ホウジン</t>
    </rPh>
    <rPh sb="343" eb="345">
      <t>アンゼン</t>
    </rPh>
    <rPh sb="345" eb="347">
      <t>タイサク</t>
    </rPh>
    <rPh sb="348" eb="349">
      <t>カカ</t>
    </rPh>
    <rPh sb="350" eb="352">
      <t>ケイヒ</t>
    </rPh>
    <rPh sb="373" eb="374">
      <t>タイ</t>
    </rPh>
    <rPh sb="380" eb="382">
      <t>ユウカイ</t>
    </rPh>
    <rPh sb="384" eb="386">
      <t>キョウイ</t>
    </rPh>
    <rPh sb="387" eb="388">
      <t>タイ</t>
    </rPh>
    <rPh sb="390" eb="392">
      <t>アンゼン</t>
    </rPh>
    <rPh sb="392" eb="394">
      <t>タイサク</t>
    </rPh>
    <rPh sb="395" eb="396">
      <t>カカ</t>
    </rPh>
    <rPh sb="402" eb="404">
      <t>ジッシ</t>
    </rPh>
    <rPh sb="407" eb="409">
      <t>イカ</t>
    </rPh>
    <rPh sb="410" eb="411">
      <t>ホン</t>
    </rPh>
    <rPh sb="416" eb="418">
      <t>ザイガイ</t>
    </rPh>
    <rPh sb="418" eb="420">
      <t>アンゼン</t>
    </rPh>
    <rPh sb="420" eb="422">
      <t>タイサク</t>
    </rPh>
    <rPh sb="444" eb="446">
      <t>カイサイ</t>
    </rPh>
    <rPh sb="446" eb="448">
      <t>ケイヒ</t>
    </rPh>
    <rPh sb="449" eb="451">
      <t>コクナイ</t>
    </rPh>
    <rPh sb="452" eb="455">
      <t>シュトケン</t>
    </rPh>
    <rPh sb="459" eb="462">
      <t>チホウケン</t>
    </rPh>
    <rPh sb="463" eb="465">
      <t>チュウカク</t>
    </rPh>
    <rPh sb="465" eb="467">
      <t>トシ</t>
    </rPh>
    <rPh sb="472" eb="474">
      <t>カイガイ</t>
    </rPh>
    <rPh sb="474" eb="476">
      <t>シンシュツ</t>
    </rPh>
    <rPh sb="476" eb="478">
      <t>キギョウ</t>
    </rPh>
    <rPh sb="478" eb="479">
      <t>トウ</t>
    </rPh>
    <rPh sb="480" eb="482">
      <t>アンゼン</t>
    </rPh>
    <rPh sb="482" eb="484">
      <t>カンリ</t>
    </rPh>
    <rPh sb="484" eb="487">
      <t>タントウシャ</t>
    </rPh>
    <rPh sb="488" eb="490">
      <t>タイショウ</t>
    </rPh>
    <rPh sb="492" eb="494">
      <t>サイシン</t>
    </rPh>
    <rPh sb="498" eb="500">
      <t>ユウカイ</t>
    </rPh>
    <rPh sb="500" eb="502">
      <t>ジョウセイ</t>
    </rPh>
    <rPh sb="503" eb="505">
      <t>カイガイ</t>
    </rPh>
    <rPh sb="509" eb="511">
      <t>アンゼン</t>
    </rPh>
    <rPh sb="511" eb="513">
      <t>タイサク</t>
    </rPh>
    <rPh sb="513" eb="514">
      <t>トウ</t>
    </rPh>
    <rPh sb="515" eb="517">
      <t>ジョウホウ</t>
    </rPh>
    <rPh sb="518" eb="520">
      <t>テイキョウ</t>
    </rPh>
    <rPh sb="525" eb="527">
      <t>モクテキ</t>
    </rPh>
    <rPh sb="531" eb="533">
      <t>キキ</t>
    </rPh>
    <rPh sb="533" eb="535">
      <t>カンリ</t>
    </rPh>
    <rPh sb="535" eb="538">
      <t>センモンカ</t>
    </rPh>
    <rPh sb="538" eb="539">
      <t>オヨ</t>
    </rPh>
    <rPh sb="540" eb="543">
      <t>ガイムショウ</t>
    </rPh>
    <rPh sb="543" eb="545">
      <t>ショクイン</t>
    </rPh>
    <rPh sb="545" eb="546">
      <t>トウ</t>
    </rPh>
    <rPh sb="547" eb="549">
      <t>ハケン</t>
    </rPh>
    <rPh sb="551" eb="553">
      <t>コウエン</t>
    </rPh>
    <rPh sb="554" eb="556">
      <t>カイサイ</t>
    </rPh>
    <rPh sb="559" eb="561">
      <t>イカ</t>
    </rPh>
    <rPh sb="562" eb="563">
      <t>ホン</t>
    </rPh>
    <rPh sb="568" eb="570">
      <t>コクナイ</t>
    </rPh>
    <rPh sb="570" eb="572">
      <t>アンゼン</t>
    </rPh>
    <rPh sb="572" eb="574">
      <t>タイサク</t>
    </rPh>
    <phoneticPr fontId="5"/>
  </si>
  <si>
    <t>③モニタリングを踏まえ，事件に係る記事を和訳した回数が多いほど，邦人が被害に遭うおそれのある事件を把握し得たと考えられる。</t>
    <rPh sb="8" eb="9">
      <t>フ</t>
    </rPh>
    <rPh sb="12" eb="14">
      <t>ジケン</t>
    </rPh>
    <rPh sb="15" eb="16">
      <t>カカ</t>
    </rPh>
    <rPh sb="17" eb="19">
      <t>キジ</t>
    </rPh>
    <rPh sb="20" eb="22">
      <t>ワヤク</t>
    </rPh>
    <rPh sb="24" eb="26">
      <t>カイスウ</t>
    </rPh>
    <rPh sb="27" eb="28">
      <t>オオ</t>
    </rPh>
    <rPh sb="32" eb="34">
      <t>ホウジン</t>
    </rPh>
    <rPh sb="35" eb="37">
      <t>ヒガイ</t>
    </rPh>
    <rPh sb="38" eb="39">
      <t>ア</t>
    </rPh>
    <rPh sb="46" eb="48">
      <t>ジケン</t>
    </rPh>
    <rPh sb="49" eb="51">
      <t>ハアク</t>
    </rPh>
    <rPh sb="52" eb="53">
      <t>エ</t>
    </rPh>
    <rPh sb="55" eb="56">
      <t>カンガ</t>
    </rPh>
    <phoneticPr fontId="5"/>
  </si>
  <si>
    <t>事件等記事（和訳）の専用ＨＰ掲載記事回数</t>
    <phoneticPr fontId="5"/>
  </si>
  <si>
    <t>③委託業者からの事件等の電話連絡件数</t>
    <phoneticPr fontId="5"/>
  </si>
  <si>
    <t>件</t>
    <rPh sb="0" eb="1">
      <t>ケン</t>
    </rPh>
    <phoneticPr fontId="5"/>
  </si>
  <si>
    <t>-</t>
    <phoneticPr fontId="5"/>
  </si>
  <si>
    <t>-</t>
    <phoneticPr fontId="5"/>
  </si>
  <si>
    <t>人</t>
    <rPh sb="0" eb="1">
      <t>ヒト</t>
    </rPh>
    <phoneticPr fontId="5"/>
  </si>
  <si>
    <t>-</t>
    <phoneticPr fontId="5"/>
  </si>
  <si>
    <t>-</t>
    <phoneticPr fontId="5"/>
  </si>
  <si>
    <t>回</t>
    <rPh sb="0" eb="1">
      <t>カイ</t>
    </rPh>
    <phoneticPr fontId="5"/>
  </si>
  <si>
    <t>③事件等記事掲載１件当たりのコスト
予算／件数　　　　　　　　　　　　　　</t>
    <rPh sb="1" eb="3">
      <t>ジケン</t>
    </rPh>
    <rPh sb="3" eb="4">
      <t>トウ</t>
    </rPh>
    <rPh sb="4" eb="6">
      <t>キジ</t>
    </rPh>
    <rPh sb="6" eb="8">
      <t>ケイサイ</t>
    </rPh>
    <rPh sb="9" eb="10">
      <t>ケン</t>
    </rPh>
    <rPh sb="10" eb="11">
      <t>ア</t>
    </rPh>
    <rPh sb="18" eb="20">
      <t>ヨサン</t>
    </rPh>
    <rPh sb="21" eb="23">
      <t>ケンスウ</t>
    </rPh>
    <phoneticPr fontId="5"/>
  </si>
  <si>
    <t>97,437,421/38,538</t>
    <phoneticPr fontId="5"/>
  </si>
  <si>
    <t>106,236,850/39,576</t>
    <phoneticPr fontId="5"/>
  </si>
  <si>
    <t>165,410,136/43,537</t>
    <phoneticPr fontId="5"/>
  </si>
  <si>
    <t>59,227,907/28</t>
    <phoneticPr fontId="5"/>
  </si>
  <si>
    <t xml:space="preserve">              -</t>
    <phoneticPr fontId="5"/>
  </si>
  <si>
    <t xml:space="preserve">              -</t>
    <phoneticPr fontId="5"/>
  </si>
  <si>
    <t>国際ニュースモニタリング，在外安全対策セミナー及び国内安全対策セミナーの実施に関して，その専門性により，入札に参加し得る業者が限定されがちであるが，企画競争を実施するなどして，競争性の確保に努めている。</t>
    <rPh sb="25" eb="27">
      <t>コクナイ</t>
    </rPh>
    <phoneticPr fontId="5"/>
  </si>
  <si>
    <t>迅速な初動体制構築等のため，海外における事件・事故等の速報記事の２４時間体制のモニタリングを実施しており，また，国内・外の安全対策セミナーにおいては，海外における危機管理・安全対策等を紹介しており，類似の事業はないと思料する。</t>
    <rPh sb="61" eb="63">
      <t>アンゼン</t>
    </rPh>
    <rPh sb="63" eb="65">
      <t>タイサク</t>
    </rPh>
    <phoneticPr fontId="5"/>
  </si>
  <si>
    <t xml:space="preserve">　国際ニュースモニタリングサービスについては，在アルジェリア邦人に対するテロ事件を踏まえ，26年度はモニタリングの対象とする情報ソースを拡充するなど，イスラム圏における情報収集能力を強化し，より一層網羅的に邦人が被害に遭うおそれのある事件を把握し得た。
　在外安全対策セミナーについては，シリアにおける邦人殺害テロ事件を受けて当初予定していた回数を上回って計28回実施し，多くの国の在留邦人に対して危機管理意識の向上に貢献した。
　国内安全対策セミナーについては，地方3都市において実施したほか，中東・北アフリカに進出している日本企業に対しての安全対策に係るセミナーを実施し，海外進出企業の安全管理者等の危機管理意識の向上に貢献した。
</t>
    <rPh sb="1" eb="3">
      <t>コクサイ</t>
    </rPh>
    <rPh sb="23" eb="24">
      <t>ザイ</t>
    </rPh>
    <rPh sb="30" eb="32">
      <t>ホウジン</t>
    </rPh>
    <rPh sb="33" eb="34">
      <t>タイ</t>
    </rPh>
    <rPh sb="38" eb="40">
      <t>ジケン</t>
    </rPh>
    <rPh sb="41" eb="42">
      <t>フ</t>
    </rPh>
    <rPh sb="47" eb="49">
      <t>ネンド</t>
    </rPh>
    <rPh sb="57" eb="59">
      <t>タイショウ</t>
    </rPh>
    <rPh sb="62" eb="64">
      <t>ジョウホウ</t>
    </rPh>
    <rPh sb="68" eb="70">
      <t>カクジュウ</t>
    </rPh>
    <rPh sb="79" eb="80">
      <t>ケン</t>
    </rPh>
    <rPh sb="84" eb="86">
      <t>ジョウホウ</t>
    </rPh>
    <rPh sb="86" eb="88">
      <t>シュウシュウ</t>
    </rPh>
    <rPh sb="88" eb="90">
      <t>ノウリョク</t>
    </rPh>
    <rPh sb="91" eb="93">
      <t>キョウカ</t>
    </rPh>
    <rPh sb="97" eb="99">
      <t>イッソウ</t>
    </rPh>
    <rPh sb="99" eb="102">
      <t>モウラテキ</t>
    </rPh>
    <rPh sb="103" eb="105">
      <t>ホウジン</t>
    </rPh>
    <rPh sb="106" eb="108">
      <t>ヒガイ</t>
    </rPh>
    <rPh sb="109" eb="110">
      <t>ア</t>
    </rPh>
    <rPh sb="117" eb="119">
      <t>ジケン</t>
    </rPh>
    <rPh sb="120" eb="122">
      <t>ハアク</t>
    </rPh>
    <rPh sb="123" eb="124">
      <t>エ</t>
    </rPh>
    <rPh sb="128" eb="130">
      <t>ザイガイ</t>
    </rPh>
    <rPh sb="130" eb="132">
      <t>アンゼン</t>
    </rPh>
    <rPh sb="132" eb="134">
      <t>タイサク</t>
    </rPh>
    <rPh sb="151" eb="153">
      <t>ホウジン</t>
    </rPh>
    <rPh sb="153" eb="155">
      <t>サツガイ</t>
    </rPh>
    <rPh sb="157" eb="159">
      <t>ジケン</t>
    </rPh>
    <rPh sb="160" eb="161">
      <t>ウ</t>
    </rPh>
    <rPh sb="163" eb="165">
      <t>トウショ</t>
    </rPh>
    <rPh sb="165" eb="167">
      <t>ヨテイ</t>
    </rPh>
    <rPh sb="171" eb="173">
      <t>カイスウ</t>
    </rPh>
    <rPh sb="174" eb="176">
      <t>ウワマワ</t>
    </rPh>
    <rPh sb="178" eb="179">
      <t>ケイ</t>
    </rPh>
    <rPh sb="181" eb="182">
      <t>カイ</t>
    </rPh>
    <rPh sb="182" eb="184">
      <t>ジッシ</t>
    </rPh>
    <rPh sb="186" eb="187">
      <t>オオ</t>
    </rPh>
    <rPh sb="189" eb="190">
      <t>クニ</t>
    </rPh>
    <rPh sb="191" eb="193">
      <t>ザイリュウ</t>
    </rPh>
    <rPh sb="193" eb="195">
      <t>ホウジン</t>
    </rPh>
    <rPh sb="196" eb="197">
      <t>タイ</t>
    </rPh>
    <rPh sb="199" eb="201">
      <t>キキ</t>
    </rPh>
    <rPh sb="201" eb="203">
      <t>カンリ</t>
    </rPh>
    <rPh sb="203" eb="205">
      <t>イシキ</t>
    </rPh>
    <rPh sb="206" eb="208">
      <t>コウジョウ</t>
    </rPh>
    <rPh sb="209" eb="211">
      <t>コウケン</t>
    </rPh>
    <rPh sb="216" eb="218">
      <t>コクナイ</t>
    </rPh>
    <rPh sb="218" eb="220">
      <t>アンゼン</t>
    </rPh>
    <rPh sb="220" eb="222">
      <t>タイサク</t>
    </rPh>
    <rPh sb="232" eb="234">
      <t>チホウ</t>
    </rPh>
    <rPh sb="235" eb="237">
      <t>トシ</t>
    </rPh>
    <rPh sb="241" eb="243">
      <t>ジッシ</t>
    </rPh>
    <rPh sb="248" eb="250">
      <t>チュウトウ</t>
    </rPh>
    <rPh sb="251" eb="252">
      <t>キタ</t>
    </rPh>
    <rPh sb="257" eb="259">
      <t>シンシュツ</t>
    </rPh>
    <rPh sb="263" eb="265">
      <t>ニホン</t>
    </rPh>
    <rPh sb="265" eb="267">
      <t>キギョウ</t>
    </rPh>
    <rPh sb="268" eb="269">
      <t>タイ</t>
    </rPh>
    <rPh sb="272" eb="274">
      <t>アンゼン</t>
    </rPh>
    <rPh sb="274" eb="276">
      <t>タイサク</t>
    </rPh>
    <rPh sb="277" eb="278">
      <t>カカ</t>
    </rPh>
    <rPh sb="284" eb="286">
      <t>ジッシ</t>
    </rPh>
    <rPh sb="288" eb="290">
      <t>カイガイ</t>
    </rPh>
    <rPh sb="290" eb="292">
      <t>シンシュツ</t>
    </rPh>
    <rPh sb="292" eb="294">
      <t>キギョウ</t>
    </rPh>
    <rPh sb="295" eb="297">
      <t>アンゼン</t>
    </rPh>
    <rPh sb="297" eb="300">
      <t>カンリシャ</t>
    </rPh>
    <rPh sb="300" eb="301">
      <t>トウ</t>
    </rPh>
    <rPh sb="302" eb="304">
      <t>キキ</t>
    </rPh>
    <rPh sb="304" eb="306">
      <t>カンリ</t>
    </rPh>
    <rPh sb="306" eb="308">
      <t>イシキ</t>
    </rPh>
    <rPh sb="309" eb="311">
      <t>コウジョウ</t>
    </rPh>
    <rPh sb="312" eb="314">
      <t>コウケン</t>
    </rPh>
    <phoneticPr fontId="5"/>
  </si>
  <si>
    <t xml:space="preserve">シリアにおける邦人殺害テロ事件を受け，アラビア語ニュースなどの国際ニュースモニタリングの対象範囲を更に拡充していく必要性は高まっている。また，在外安全対策セミナー実施時に，日本人学校の安全対策評価も行い，日本人学校の安全対策を強化することを通じて，在留邦人社会全体の安全対策の強化を図っていくことが求められている。国内安全対策セミナーに関しては，セミナー受講対象者を広げ実施していく。本方向性は，平成27年5月26日に発表された「在外邦人の安全対策強化に係る検討チーム」の提言とも軌を一にしている。
</t>
    <rPh sb="7" eb="9">
      <t>ホウジン</t>
    </rPh>
    <rPh sb="9" eb="11">
      <t>サツガイ</t>
    </rPh>
    <rPh sb="13" eb="15">
      <t>ジケン</t>
    </rPh>
    <rPh sb="16" eb="17">
      <t>ウ</t>
    </rPh>
    <rPh sb="49" eb="50">
      <t>サラ</t>
    </rPh>
    <rPh sb="51" eb="53">
      <t>カクジュウ</t>
    </rPh>
    <rPh sb="57" eb="60">
      <t>ヒツヨウセイ</t>
    </rPh>
    <rPh sb="61" eb="62">
      <t>タカ</t>
    </rPh>
    <rPh sb="83" eb="84">
      <t>ジ</t>
    </rPh>
    <rPh sb="102" eb="105">
      <t>ニホンジン</t>
    </rPh>
    <rPh sb="105" eb="107">
      <t>ガッコウ</t>
    </rPh>
    <rPh sb="108" eb="110">
      <t>アンゼン</t>
    </rPh>
    <rPh sb="110" eb="112">
      <t>タイサク</t>
    </rPh>
    <rPh sb="113" eb="115">
      <t>キョウカ</t>
    </rPh>
    <rPh sb="120" eb="121">
      <t>ツウ</t>
    </rPh>
    <rPh sb="124" eb="126">
      <t>ザイリュウ</t>
    </rPh>
    <rPh sb="126" eb="128">
      <t>ホウジン</t>
    </rPh>
    <rPh sb="128" eb="130">
      <t>シャカイ</t>
    </rPh>
    <rPh sb="130" eb="132">
      <t>ゼンタイ</t>
    </rPh>
    <rPh sb="133" eb="135">
      <t>アンゼン</t>
    </rPh>
    <rPh sb="135" eb="137">
      <t>タイサク</t>
    </rPh>
    <rPh sb="138" eb="140">
      <t>キョウカ</t>
    </rPh>
    <rPh sb="141" eb="142">
      <t>ハカ</t>
    </rPh>
    <rPh sb="149" eb="150">
      <t>モト</t>
    </rPh>
    <rPh sb="192" eb="193">
      <t>ホン</t>
    </rPh>
    <rPh sb="193" eb="196">
      <t>ホウコウセイ</t>
    </rPh>
    <rPh sb="198" eb="200">
      <t>ヘイセイ</t>
    </rPh>
    <rPh sb="202" eb="203">
      <t>ネン</t>
    </rPh>
    <rPh sb="204" eb="205">
      <t>ガツ</t>
    </rPh>
    <rPh sb="207" eb="208">
      <t>ニチ</t>
    </rPh>
    <rPh sb="209" eb="211">
      <t>ハッピョウ</t>
    </rPh>
    <rPh sb="215" eb="217">
      <t>ザイガイ</t>
    </rPh>
    <rPh sb="217" eb="219">
      <t>ホウジン</t>
    </rPh>
    <rPh sb="220" eb="222">
      <t>アンゼン</t>
    </rPh>
    <rPh sb="222" eb="224">
      <t>タイサク</t>
    </rPh>
    <rPh sb="224" eb="226">
      <t>キョウカ</t>
    </rPh>
    <rPh sb="227" eb="228">
      <t>カカ</t>
    </rPh>
    <rPh sb="229" eb="231">
      <t>ケントウ</t>
    </rPh>
    <rPh sb="236" eb="238">
      <t>テイゲン</t>
    </rPh>
    <rPh sb="240" eb="241">
      <t>キ</t>
    </rPh>
    <rPh sb="242" eb="243">
      <t>イツ</t>
    </rPh>
    <phoneticPr fontId="5"/>
  </si>
  <si>
    <t>リース費</t>
  </si>
  <si>
    <t>ＮＴＴファイナンス（株）機器リース</t>
  </si>
  <si>
    <t>外部委託</t>
  </si>
  <si>
    <t>（株）ＮＴＴデータ・Ｒ　システム機器保守契約</t>
  </si>
  <si>
    <t>通信社A，海外通信社との速報契約</t>
    <rPh sb="0" eb="3">
      <t>ツウシンシャ</t>
    </rPh>
    <rPh sb="5" eb="7">
      <t>カイガイ</t>
    </rPh>
    <rPh sb="7" eb="10">
      <t>ツウシンシャ</t>
    </rPh>
    <rPh sb="12" eb="14">
      <t>ソクホウ</t>
    </rPh>
    <rPh sb="14" eb="16">
      <t>ケイヤク</t>
    </rPh>
    <phoneticPr fontId="5"/>
  </si>
  <si>
    <t>通信社B，海外通信社との速報契約</t>
    <rPh sb="0" eb="3">
      <t>ツウシンシャ</t>
    </rPh>
    <rPh sb="5" eb="7">
      <t>カイガイ</t>
    </rPh>
    <rPh sb="7" eb="10">
      <t>ツウシンシャ</t>
    </rPh>
    <rPh sb="12" eb="14">
      <t>ソクホウ</t>
    </rPh>
    <rPh sb="14" eb="16">
      <t>ケイヤク</t>
    </rPh>
    <phoneticPr fontId="5"/>
  </si>
  <si>
    <t>通信社C，海外通信社との速報契約</t>
    <rPh sb="0" eb="3">
      <t>ツウシンシャ</t>
    </rPh>
    <rPh sb="5" eb="7">
      <t>カイガイ</t>
    </rPh>
    <rPh sb="7" eb="10">
      <t>ツウシンシャ</t>
    </rPh>
    <rPh sb="12" eb="14">
      <t>ソクホウ</t>
    </rPh>
    <rPh sb="14" eb="16">
      <t>ケイヤク</t>
    </rPh>
    <phoneticPr fontId="5"/>
  </si>
  <si>
    <t>海外通信社G</t>
    <rPh sb="0" eb="2">
      <t>カイガイ</t>
    </rPh>
    <rPh sb="2" eb="5">
      <t>ツウシンシャ</t>
    </rPh>
    <phoneticPr fontId="5"/>
  </si>
  <si>
    <t>ドメイン名維持管理・インターネットプロバイダー使用</t>
    <rPh sb="4" eb="5">
      <t>メイ</t>
    </rPh>
    <rPh sb="5" eb="7">
      <t>イジ</t>
    </rPh>
    <rPh sb="7" eb="9">
      <t>カンリ</t>
    </rPh>
    <rPh sb="23" eb="25">
      <t>シヨウ</t>
    </rPh>
    <phoneticPr fontId="5"/>
  </si>
  <si>
    <t>国際ニュースモニタリングサービス事業実施に伴う諸調整業務への対応</t>
    <rPh sb="0" eb="2">
      <t>コクサイ</t>
    </rPh>
    <rPh sb="16" eb="18">
      <t>ジギョウ</t>
    </rPh>
    <rPh sb="18" eb="20">
      <t>ジッシ</t>
    </rPh>
    <rPh sb="21" eb="22">
      <t>トモナ</t>
    </rPh>
    <rPh sb="23" eb="26">
      <t>ショチョウセイ</t>
    </rPh>
    <rPh sb="26" eb="28">
      <t>ギョウム</t>
    </rPh>
    <rPh sb="30" eb="32">
      <t>タイオウ</t>
    </rPh>
    <phoneticPr fontId="5"/>
  </si>
  <si>
    <t>保守費</t>
    <rPh sb="0" eb="2">
      <t>ホシュ</t>
    </rPh>
    <rPh sb="2" eb="3">
      <t>ヒ</t>
    </rPh>
    <phoneticPr fontId="5"/>
  </si>
  <si>
    <t>機器保守経費</t>
    <rPh sb="0" eb="2">
      <t>キキ</t>
    </rPh>
    <rPh sb="2" eb="4">
      <t>ホシュ</t>
    </rPh>
    <rPh sb="4" eb="6">
      <t>ケイヒ</t>
    </rPh>
    <phoneticPr fontId="5"/>
  </si>
  <si>
    <t>リース費</t>
    <rPh sb="3" eb="4">
      <t>ヒ</t>
    </rPh>
    <phoneticPr fontId="5"/>
  </si>
  <si>
    <t>サーバー機器リース費</t>
    <rPh sb="4" eb="6">
      <t>キキ</t>
    </rPh>
    <rPh sb="9" eb="10">
      <t>ヒ</t>
    </rPh>
    <phoneticPr fontId="5"/>
  </si>
  <si>
    <t>業務委託費</t>
    <rPh sb="0" eb="2">
      <t>ギョウム</t>
    </rPh>
    <rPh sb="2" eb="4">
      <t>イタク</t>
    </rPh>
    <rPh sb="4" eb="5">
      <t>ヒ</t>
    </rPh>
    <phoneticPr fontId="5"/>
  </si>
  <si>
    <t>専門知識を有する専門家講師の派遣及び研修資料作成等に係る業務委託</t>
    <rPh sb="0" eb="2">
      <t>センモン</t>
    </rPh>
    <rPh sb="2" eb="4">
      <t>チシキ</t>
    </rPh>
    <rPh sb="5" eb="6">
      <t>ユウ</t>
    </rPh>
    <rPh sb="8" eb="11">
      <t>センモンカ</t>
    </rPh>
    <rPh sb="11" eb="13">
      <t>コウシ</t>
    </rPh>
    <rPh sb="14" eb="16">
      <t>ハケン</t>
    </rPh>
    <rPh sb="16" eb="17">
      <t>オヨ</t>
    </rPh>
    <rPh sb="18" eb="20">
      <t>ケンシュウ</t>
    </rPh>
    <rPh sb="20" eb="22">
      <t>シリョウ</t>
    </rPh>
    <rPh sb="22" eb="24">
      <t>サクセイ</t>
    </rPh>
    <rPh sb="24" eb="25">
      <t>トウ</t>
    </rPh>
    <rPh sb="26" eb="27">
      <t>カカ</t>
    </rPh>
    <rPh sb="28" eb="30">
      <t>ギョウム</t>
    </rPh>
    <rPh sb="30" eb="32">
      <t>イタク</t>
    </rPh>
    <phoneticPr fontId="5"/>
  </si>
  <si>
    <t>Q.　専門家講師本人</t>
    <rPh sb="3" eb="6">
      <t>センモンカ</t>
    </rPh>
    <rPh sb="6" eb="8">
      <t>コウシ</t>
    </rPh>
    <rPh sb="8" eb="10">
      <t>ホンニン</t>
    </rPh>
    <phoneticPr fontId="5"/>
  </si>
  <si>
    <t>O.モービンペックホテル</t>
    <phoneticPr fontId="5"/>
  </si>
  <si>
    <t>R.（株）ティーケーピー</t>
    <rPh sb="3" eb="4">
      <t>カブ</t>
    </rPh>
    <phoneticPr fontId="5"/>
  </si>
  <si>
    <t>外務省職員B</t>
    <rPh sb="0" eb="3">
      <t>ガイムショウ</t>
    </rPh>
    <rPh sb="3" eb="5">
      <t>ショクイン</t>
    </rPh>
    <phoneticPr fontId="5"/>
  </si>
  <si>
    <t>外務省職員C</t>
    <rPh sb="0" eb="3">
      <t>ガイムショウ</t>
    </rPh>
    <rPh sb="3" eb="5">
      <t>ショクイン</t>
    </rPh>
    <phoneticPr fontId="5"/>
  </si>
  <si>
    <t>外務省職員D</t>
    <rPh sb="0" eb="3">
      <t>ガイムショウ</t>
    </rPh>
    <rPh sb="3" eb="5">
      <t>ショクイン</t>
    </rPh>
    <phoneticPr fontId="5"/>
  </si>
  <si>
    <t>外務省職員E</t>
    <rPh sb="0" eb="3">
      <t>ガイムショウ</t>
    </rPh>
    <rPh sb="3" eb="5">
      <t>ショクイン</t>
    </rPh>
    <phoneticPr fontId="5"/>
  </si>
  <si>
    <t>外務省職員F</t>
    <rPh sb="0" eb="3">
      <t>ガイムショウ</t>
    </rPh>
    <rPh sb="3" eb="5">
      <t>ショクイン</t>
    </rPh>
    <phoneticPr fontId="5"/>
  </si>
  <si>
    <t>専門家講師B</t>
    <rPh sb="0" eb="3">
      <t>センモンカ</t>
    </rPh>
    <rPh sb="3" eb="5">
      <t>コウシ</t>
    </rPh>
    <phoneticPr fontId="5"/>
  </si>
  <si>
    <t>専門家講師C</t>
    <rPh sb="0" eb="3">
      <t>センモンカ</t>
    </rPh>
    <rPh sb="3" eb="5">
      <t>コウシ</t>
    </rPh>
    <phoneticPr fontId="5"/>
  </si>
  <si>
    <t>随意契約</t>
    <rPh sb="0" eb="2">
      <t>ズイイ</t>
    </rPh>
    <rPh sb="2" eb="4">
      <t>ケイヤク</t>
    </rPh>
    <phoneticPr fontId="5"/>
  </si>
  <si>
    <t>モーベンピックホテル</t>
    <phoneticPr fontId="5"/>
  </si>
  <si>
    <t>会場借料</t>
    <rPh sb="0" eb="2">
      <t>カイジョウ</t>
    </rPh>
    <rPh sb="2" eb="4">
      <t>シャクリョウ</t>
    </rPh>
    <phoneticPr fontId="5"/>
  </si>
  <si>
    <t>外務省職員A</t>
    <rPh sb="0" eb="3">
      <t>ガイムショウ</t>
    </rPh>
    <rPh sb="3" eb="5">
      <t>ショクイン</t>
    </rPh>
    <phoneticPr fontId="5"/>
  </si>
  <si>
    <t>外務省職員C-1</t>
    <rPh sb="0" eb="3">
      <t>ガイムショウ</t>
    </rPh>
    <rPh sb="3" eb="5">
      <t>ショクイン</t>
    </rPh>
    <phoneticPr fontId="5"/>
  </si>
  <si>
    <t>外務省職員C-2</t>
    <rPh sb="0" eb="3">
      <t>ガイムショウ</t>
    </rPh>
    <rPh sb="3" eb="5">
      <t>ショクイン</t>
    </rPh>
    <phoneticPr fontId="5"/>
  </si>
  <si>
    <t>専門家講師A</t>
    <rPh sb="0" eb="3">
      <t>センモンカ</t>
    </rPh>
    <rPh sb="3" eb="5">
      <t>コウシ</t>
    </rPh>
    <phoneticPr fontId="5"/>
  </si>
  <si>
    <t>専門家講師B</t>
    <rPh sb="0" eb="3">
      <t>センモンカ</t>
    </rPh>
    <rPh sb="3" eb="5">
      <t>コウシ</t>
    </rPh>
    <phoneticPr fontId="5"/>
  </si>
  <si>
    <t>専門家講師C-1</t>
    <rPh sb="0" eb="3">
      <t>センモンカ</t>
    </rPh>
    <rPh sb="3" eb="5">
      <t>コウシ</t>
    </rPh>
    <phoneticPr fontId="5"/>
  </si>
  <si>
    <t>専門家講師C-2</t>
    <rPh sb="0" eb="3">
      <t>センモンカ</t>
    </rPh>
    <rPh sb="3" eb="5">
      <t>コウシ</t>
    </rPh>
    <phoneticPr fontId="5"/>
  </si>
  <si>
    <t>専門家講師D</t>
    <rPh sb="0" eb="3">
      <t>センモンカ</t>
    </rPh>
    <rPh sb="3" eb="5">
      <t>コウシ</t>
    </rPh>
    <phoneticPr fontId="5"/>
  </si>
  <si>
    <t>専門家講師E</t>
    <rPh sb="0" eb="3">
      <t>センモンカ</t>
    </rPh>
    <rPh sb="3" eb="5">
      <t>コウシ</t>
    </rPh>
    <phoneticPr fontId="5"/>
  </si>
  <si>
    <t>専門家講師F</t>
    <rPh sb="0" eb="3">
      <t>センモンカ</t>
    </rPh>
    <rPh sb="3" eb="5">
      <t>コウシ</t>
    </rPh>
    <phoneticPr fontId="5"/>
  </si>
  <si>
    <t>専門家講師G</t>
    <rPh sb="0" eb="3">
      <t>センモンカ</t>
    </rPh>
    <rPh sb="3" eb="5">
      <t>コウシ</t>
    </rPh>
    <phoneticPr fontId="5"/>
  </si>
  <si>
    <t>講演</t>
    <rPh sb="0" eb="2">
      <t>コウエン</t>
    </rPh>
    <phoneticPr fontId="5"/>
  </si>
  <si>
    <t>（株）ティーケーピー</t>
    <rPh sb="1" eb="2">
      <t>カブ</t>
    </rPh>
    <phoneticPr fontId="5"/>
  </si>
  <si>
    <t>会場・機材借料</t>
    <rPh sb="0" eb="2">
      <t>カイジョウ</t>
    </rPh>
    <rPh sb="3" eb="5">
      <t>キザイ</t>
    </rPh>
    <rPh sb="5" eb="7">
      <t>シャクリョウ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</si>
</sst>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34</xdr:col>
      <xdr:colOff>33620</xdr:colOff>
      <xdr:row>139</xdr:row>
      <xdr:rowOff>246530</xdr:rowOff>
    </xdr:from>
    <xdr:to>
      <xdr:col>47</xdr:col>
      <xdr:colOff>2</xdr:colOff>
      <xdr:row>139</xdr:row>
      <xdr:rowOff>616324</xdr:rowOff>
    </xdr:to>
    <xdr:sp macro="" textlink="">
      <xdr:nvSpPr>
        <xdr:cNvPr id="2" name="正方形/長方形 1"/>
        <xdr:cNvSpPr/>
      </xdr:nvSpPr>
      <xdr:spPr>
        <a:xfrm>
          <a:off x="6129620" y="57004324"/>
          <a:ext cx="2297206" cy="36979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（２）安全対策連絡協議会関係経費</a:t>
          </a:r>
        </a:p>
      </xdr:txBody>
    </xdr:sp>
    <xdr:clientData/>
  </xdr:twoCellAnchor>
  <xdr:twoCellAnchor>
    <xdr:from>
      <xdr:col>34</xdr:col>
      <xdr:colOff>134470</xdr:colOff>
      <xdr:row>139</xdr:row>
      <xdr:rowOff>773206</xdr:rowOff>
    </xdr:from>
    <xdr:to>
      <xdr:col>46</xdr:col>
      <xdr:colOff>89647</xdr:colOff>
      <xdr:row>142</xdr:row>
      <xdr:rowOff>974912</xdr:rowOff>
    </xdr:to>
    <xdr:grpSp>
      <xdr:nvGrpSpPr>
        <xdr:cNvPr id="34" name="グループ化 33"/>
        <xdr:cNvGrpSpPr/>
      </xdr:nvGrpSpPr>
      <xdr:grpSpPr>
        <a:xfrm>
          <a:off x="6230470" y="50224765"/>
          <a:ext cx="2106706" cy="3429000"/>
          <a:chOff x="3641912" y="82004647"/>
          <a:chExt cx="2106706" cy="3429000"/>
        </a:xfrm>
      </xdr:grpSpPr>
      <xdr:grpSp>
        <xdr:nvGrpSpPr>
          <xdr:cNvPr id="35" name="グループ化 34"/>
          <xdr:cNvGrpSpPr/>
        </xdr:nvGrpSpPr>
        <xdr:grpSpPr>
          <a:xfrm>
            <a:off x="3653117" y="82004647"/>
            <a:ext cx="2057871" cy="999808"/>
            <a:chOff x="2627067" y="1587324"/>
            <a:chExt cx="2057871" cy="719660"/>
          </a:xfrm>
        </xdr:grpSpPr>
        <xdr:sp macro="" textlink="">
          <xdr:nvSpPr>
            <xdr:cNvPr id="41" name="正方形/長方形 40"/>
            <xdr:cNvSpPr/>
          </xdr:nvSpPr>
          <xdr:spPr>
            <a:xfrm>
              <a:off x="2940834" y="1700247"/>
              <a:ext cx="1378324" cy="606736"/>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42" name="正方形/長方形 41"/>
            <xdr:cNvSpPr/>
          </xdr:nvSpPr>
          <xdr:spPr>
            <a:xfrm>
              <a:off x="2627067" y="1587324"/>
              <a:ext cx="2057871" cy="719660"/>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外務省</a:t>
              </a:r>
              <a:endPar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endParaRPr>
            </a:p>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０．０２百万円</a:t>
              </a:r>
            </a:p>
          </xdr:txBody>
        </xdr:sp>
      </xdr:grpSp>
      <xdr:cxnSp macro="">
        <xdr:nvCxnSpPr>
          <xdr:cNvPr id="36" name="直線コネクタ 35"/>
          <xdr:cNvCxnSpPr/>
        </xdr:nvCxnSpPr>
        <xdr:spPr>
          <a:xfrm flipH="1">
            <a:off x="4661647" y="83001971"/>
            <a:ext cx="11206" cy="773206"/>
          </a:xfrm>
          <a:prstGeom prst="line">
            <a:avLst/>
          </a:prstGeom>
          <a:noFill/>
          <a:ln w="19050" cap="flat" cmpd="sng" algn="ctr">
            <a:solidFill>
              <a:sysClr val="windowText" lastClr="000000"/>
            </a:solidFill>
            <a:prstDash val="solid"/>
          </a:ln>
          <a:effectLst/>
        </xdr:spPr>
      </xdr:cxnSp>
      <xdr:grpSp>
        <xdr:nvGrpSpPr>
          <xdr:cNvPr id="37" name="グループ化 36"/>
          <xdr:cNvGrpSpPr/>
        </xdr:nvGrpSpPr>
        <xdr:grpSpPr>
          <a:xfrm>
            <a:off x="3686736" y="83696734"/>
            <a:ext cx="1936805" cy="672353"/>
            <a:chOff x="79819" y="3111249"/>
            <a:chExt cx="1936805" cy="422178"/>
          </a:xfrm>
        </xdr:grpSpPr>
        <xdr:sp macro="" textlink="">
          <xdr:nvSpPr>
            <xdr:cNvPr id="39" name="正方形/長方形 38"/>
            <xdr:cNvSpPr/>
          </xdr:nvSpPr>
          <xdr:spPr>
            <a:xfrm>
              <a:off x="79819" y="3111250"/>
              <a:ext cx="1936805" cy="422177"/>
            </a:xfrm>
            <a:prstGeom prst="rect">
              <a:avLst/>
            </a:prstGeom>
            <a:solidFill>
              <a:sysClr val="window" lastClr="FFFFFF">
                <a:hueOff val="0"/>
                <a:satOff val="0"/>
                <a:lumOff val="0"/>
                <a:alphaOff val="0"/>
              </a:sysClr>
            </a:solidFill>
            <a:ln w="25400" cap="flat" cmpd="sng" algn="ctr">
              <a:solidFill>
                <a:sysClr val="windowText" lastClr="000000">
                  <a:shade val="80000"/>
                  <a:hueOff val="0"/>
                  <a:satOff val="0"/>
                  <a:lumOff val="0"/>
                  <a:alphaOff val="0"/>
                </a:sysClr>
              </a:solidFill>
              <a:prstDash val="solid"/>
            </a:ln>
            <a:effectLst/>
          </xdr:spPr>
        </xdr:sp>
        <xdr:sp macro="" textlink="">
          <xdr:nvSpPr>
            <xdr:cNvPr id="40" name="正方形/長方形 39"/>
            <xdr:cNvSpPr/>
          </xdr:nvSpPr>
          <xdr:spPr>
            <a:xfrm>
              <a:off x="79819" y="3111249"/>
              <a:ext cx="1936805" cy="391548"/>
            </a:xfrm>
            <a:prstGeom prst="rect">
              <a:avLst/>
            </a:prstGeom>
            <a:noFill/>
            <a:ln>
              <a:noFill/>
            </a:ln>
            <a:effectLst/>
          </xdr:spPr>
          <xdr:txBody>
            <a:bodyPr spcFirstLastPara="0" vert="horz" wrap="square" lIns="8890" tIns="8890" rIns="8890" bIns="8890" numCol="1" spcCol="1270" anchor="ctr" anchorCtr="0">
              <a:noAutofit/>
            </a:bodyPr>
            <a:lstStyle/>
            <a:p>
              <a:pPr marL="0" marR="0" lvl="0" indent="0" algn="ctr" defTabSz="622300" eaLnBrk="1" fontAlgn="auto" latinLnBrk="0" hangingPunct="1">
                <a:lnSpc>
                  <a:spcPct val="90000"/>
                </a:lnSpc>
                <a:spcBef>
                  <a:spcPct val="0"/>
                </a:spcBef>
                <a:spcAft>
                  <a:spcPct val="35000"/>
                </a:spcAft>
                <a:buClrTx/>
                <a:buSzTx/>
                <a:buFontTx/>
                <a:buNone/>
                <a:tabLst/>
                <a:defRPr/>
              </a:pP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Ｂ</a:t>
              </a:r>
              <a: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a:t>
              </a: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（株）テリオ</a:t>
              </a:r>
              <a: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
              </a:r>
              <a:br>
                <a:rPr kumimoji="1" lang="en-US" altLang="ja-JP"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br>
              <a:r>
                <a:rPr kumimoji="1" lang="ja-JP" altLang="en-US" sz="1400" b="0" i="0" u="none" strike="noStrike" kern="1200" cap="none" spc="0" normalizeH="0" baseline="0" noProof="0">
                  <a:ln>
                    <a:noFill/>
                  </a:ln>
                  <a:solidFill>
                    <a:sysClr val="windowText" lastClr="000000">
                      <a:hueOff val="0"/>
                      <a:satOff val="0"/>
                      <a:lumOff val="0"/>
                      <a:alphaOff val="0"/>
                    </a:sysClr>
                  </a:solidFill>
                  <a:effectLst/>
                  <a:uLnTx/>
                  <a:uFillTx/>
                  <a:latin typeface="Calibri"/>
                  <a:ea typeface="ＭＳ Ｐゴシック"/>
                  <a:cs typeface="+mn-cs"/>
                </a:rPr>
                <a:t>０．０２百万円</a:t>
              </a:r>
            </a:p>
          </xdr:txBody>
        </xdr:sp>
      </xdr:grpSp>
      <xdr:sp macro="" textlink="">
        <xdr:nvSpPr>
          <xdr:cNvPr id="38" name="大かっこ 37"/>
          <xdr:cNvSpPr/>
        </xdr:nvSpPr>
        <xdr:spPr>
          <a:xfrm>
            <a:off x="3641912" y="84503558"/>
            <a:ext cx="2106706" cy="930089"/>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海外安全官民協力会議　</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　　　　　　水代</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156882</xdr:colOff>
      <xdr:row>139</xdr:row>
      <xdr:rowOff>246529</xdr:rowOff>
    </xdr:from>
    <xdr:to>
      <xdr:col>22</xdr:col>
      <xdr:colOff>121771</xdr:colOff>
      <xdr:row>139</xdr:row>
      <xdr:rowOff>613921</xdr:rowOff>
    </xdr:to>
    <xdr:sp macro="" textlink="">
      <xdr:nvSpPr>
        <xdr:cNvPr id="45" name="正方形/長方形 44"/>
        <xdr:cNvSpPr/>
      </xdr:nvSpPr>
      <xdr:spPr>
        <a:xfrm>
          <a:off x="1411941" y="57004323"/>
          <a:ext cx="2654301" cy="36739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（１）遠隔地等邦人安全情報関係費</a:t>
          </a:r>
        </a:p>
      </xdr:txBody>
    </xdr:sp>
    <xdr:clientData/>
  </xdr:twoCellAnchor>
  <xdr:twoCellAnchor>
    <xdr:from>
      <xdr:col>7</xdr:col>
      <xdr:colOff>134470</xdr:colOff>
      <xdr:row>139</xdr:row>
      <xdr:rowOff>885265</xdr:rowOff>
    </xdr:from>
    <xdr:to>
      <xdr:col>28</xdr:col>
      <xdr:colOff>81322</xdr:colOff>
      <xdr:row>143</xdr:row>
      <xdr:rowOff>102547</xdr:rowOff>
    </xdr:to>
    <xdr:grpSp>
      <xdr:nvGrpSpPr>
        <xdr:cNvPr id="78" name="グループ化 77"/>
        <xdr:cNvGrpSpPr/>
      </xdr:nvGrpSpPr>
      <xdr:grpSpPr>
        <a:xfrm>
          <a:off x="1389529" y="50336824"/>
          <a:ext cx="3712028" cy="3520341"/>
          <a:chOff x="3262406" y="31927053"/>
          <a:chExt cx="3712028" cy="3520341"/>
        </a:xfrm>
      </xdr:grpSpPr>
      <xdr:sp macro="" textlink="">
        <xdr:nvSpPr>
          <xdr:cNvPr id="79" name="テキスト ボックス 78"/>
          <xdr:cNvSpPr txBox="1"/>
        </xdr:nvSpPr>
        <xdr:spPr bwMode="auto">
          <a:xfrm>
            <a:off x="3688230" y="33476259"/>
            <a:ext cx="2386853" cy="363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endParaRPr kumimoji="1" lang="ja-JP" altLang="en-US" sz="1400"/>
          </a:p>
        </xdr:txBody>
      </xdr:sp>
      <xdr:sp macro="" textlink="">
        <xdr:nvSpPr>
          <xdr:cNvPr id="80" name="テキスト ボックス 79"/>
          <xdr:cNvSpPr txBox="1"/>
        </xdr:nvSpPr>
        <xdr:spPr bwMode="auto">
          <a:xfrm>
            <a:off x="4181289" y="31927053"/>
            <a:ext cx="1400735" cy="70597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外務省</a:t>
            </a:r>
            <a:endParaRPr kumimoji="1" lang="en-US" altLang="ja-JP" sz="1600"/>
          </a:p>
          <a:p>
            <a:pPr algn="ctr"/>
            <a:r>
              <a:rPr kumimoji="1" lang="ja-JP" altLang="en-US" sz="1600"/>
              <a:t>１９百万円</a:t>
            </a:r>
            <a:endParaRPr kumimoji="1" lang="en-US" altLang="ja-JP" sz="1600"/>
          </a:p>
          <a:p>
            <a:endParaRPr kumimoji="1" lang="ja-JP" altLang="en-US" sz="1600"/>
          </a:p>
        </xdr:txBody>
      </xdr:sp>
      <xdr:cxnSp macro="">
        <xdr:nvCxnSpPr>
          <xdr:cNvPr id="81" name="直線矢印コネクタ 80"/>
          <xdr:cNvCxnSpPr/>
        </xdr:nvCxnSpPr>
        <xdr:spPr bwMode="auto">
          <a:xfrm>
            <a:off x="4909671" y="32644229"/>
            <a:ext cx="6650" cy="804677"/>
          </a:xfrm>
          <a:prstGeom prst="straightConnector1">
            <a:avLst/>
          </a:prstGeom>
          <a:ln w="25400"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2" name="テキスト ボックス 81"/>
          <xdr:cNvSpPr txBox="1"/>
        </xdr:nvSpPr>
        <xdr:spPr bwMode="auto">
          <a:xfrm>
            <a:off x="3475317" y="33815755"/>
            <a:ext cx="3227295" cy="7334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Ａ．治安関係専門家等　２８人・社</a:t>
            </a:r>
            <a:endParaRPr kumimoji="1" lang="en-US" altLang="ja-JP" sz="16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計１９百万円</a:t>
            </a:r>
            <a:endParaRPr kumimoji="1" lang="en-US" altLang="ja-JP" sz="1600"/>
          </a:p>
          <a:p>
            <a:endParaRPr kumimoji="1" lang="ja-JP" altLang="en-US" sz="1100"/>
          </a:p>
        </xdr:txBody>
      </xdr:sp>
      <xdr:sp macro="" textlink="">
        <xdr:nvSpPr>
          <xdr:cNvPr id="83" name="大かっこ 82"/>
          <xdr:cNvSpPr/>
        </xdr:nvSpPr>
        <xdr:spPr>
          <a:xfrm>
            <a:off x="3262406" y="34630872"/>
            <a:ext cx="3712028"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endParaRPr kumimoji="1" lang="en-US" altLang="ja-JP" sz="1100"/>
          </a:p>
        </xdr:txBody>
      </xdr:sp>
    </xdr:grpSp>
    <xdr:clientData/>
  </xdr:twoCellAnchor>
  <xdr:oneCellAnchor>
    <xdr:from>
      <xdr:col>8</xdr:col>
      <xdr:colOff>123265</xdr:colOff>
      <xdr:row>142</xdr:row>
      <xdr:rowOff>414617</xdr:rowOff>
    </xdr:from>
    <xdr:ext cx="3372971" cy="661147"/>
    <xdr:sp macro="" textlink="">
      <xdr:nvSpPr>
        <xdr:cNvPr id="61" name="テキスト ボックス 60"/>
        <xdr:cNvSpPr txBox="1"/>
      </xdr:nvSpPr>
      <xdr:spPr>
        <a:xfrm>
          <a:off x="1557618" y="60399705"/>
          <a:ext cx="3372971" cy="6611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兼轄国または遠隔地等の在留邦人や邦人旅行者に係る安全対策情報の提供</a:t>
          </a:r>
        </a:p>
      </xdr:txBody>
    </xdr:sp>
    <xdr:clientData/>
  </xdr:oneCellAnchor>
  <xdr:twoCellAnchor>
    <xdr:from>
      <xdr:col>8</xdr:col>
      <xdr:colOff>123264</xdr:colOff>
      <xdr:row>143</xdr:row>
      <xdr:rowOff>381000</xdr:rowOff>
    </xdr:from>
    <xdr:to>
      <xdr:col>27</xdr:col>
      <xdr:colOff>116649</xdr:colOff>
      <xdr:row>143</xdr:row>
      <xdr:rowOff>748392</xdr:rowOff>
    </xdr:to>
    <xdr:sp macro="" textlink="">
      <xdr:nvSpPr>
        <xdr:cNvPr id="94" name="正方形/長方形 93"/>
        <xdr:cNvSpPr/>
      </xdr:nvSpPr>
      <xdr:spPr>
        <a:xfrm>
          <a:off x="1557617" y="61441853"/>
          <a:ext cx="3399973" cy="367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（３）国際ニュースモニタリングサービス関係経費</a:t>
          </a:r>
        </a:p>
      </xdr:txBody>
    </xdr:sp>
    <xdr:clientData/>
  </xdr:twoCellAnchor>
  <xdr:twoCellAnchor>
    <xdr:from>
      <xdr:col>6</xdr:col>
      <xdr:colOff>44822</xdr:colOff>
      <xdr:row>144</xdr:row>
      <xdr:rowOff>0</xdr:rowOff>
    </xdr:from>
    <xdr:to>
      <xdr:col>49</xdr:col>
      <xdr:colOff>212912</xdr:colOff>
      <xdr:row>152</xdr:row>
      <xdr:rowOff>419046</xdr:rowOff>
    </xdr:to>
    <xdr:grpSp>
      <xdr:nvGrpSpPr>
        <xdr:cNvPr id="126" name="グループ化 125"/>
        <xdr:cNvGrpSpPr/>
      </xdr:nvGrpSpPr>
      <xdr:grpSpPr>
        <a:xfrm>
          <a:off x="1120587" y="54830382"/>
          <a:ext cx="7877737" cy="9025164"/>
          <a:chOff x="1452764" y="46462043"/>
          <a:chExt cx="8301590" cy="9025163"/>
        </a:xfrm>
      </xdr:grpSpPr>
      <xdr:sp macro="" textlink="">
        <xdr:nvSpPr>
          <xdr:cNvPr id="127" name="正方形/長方形 126"/>
          <xdr:cNvSpPr/>
        </xdr:nvSpPr>
        <xdr:spPr>
          <a:xfrm>
            <a:off x="7671653" y="53123247"/>
            <a:ext cx="2082701" cy="3743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28" name="テキスト ボックス 127"/>
          <xdr:cNvSpPr txBox="1"/>
        </xdr:nvSpPr>
        <xdr:spPr>
          <a:xfrm>
            <a:off x="4642491" y="46462043"/>
            <a:ext cx="1450415" cy="153389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165</a:t>
            </a:r>
            <a:r>
              <a:rPr kumimoji="1" lang="ja-JP" altLang="en-US" sz="1100">
                <a:solidFill>
                  <a:schemeClr val="tx1"/>
                </a:solidFill>
                <a:latin typeface="+mn-lt"/>
                <a:ea typeface="+mn-ea"/>
                <a:cs typeface="+mn-cs"/>
              </a:rPr>
              <a:t>百万円</a:t>
            </a:r>
            <a:endParaRPr lang="ja-JP" sz="1100">
              <a:solidFill>
                <a:schemeClr val="tx1"/>
              </a:solidFill>
            </a:endParaRPr>
          </a:p>
        </xdr:txBody>
      </xdr:sp>
      <xdr:sp macro="" textlink="">
        <xdr:nvSpPr>
          <xdr:cNvPr id="129" name="大かっこ 128"/>
          <xdr:cNvSpPr/>
        </xdr:nvSpPr>
        <xdr:spPr>
          <a:xfrm>
            <a:off x="3795271" y="50240426"/>
            <a:ext cx="1739951"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世界主要通信社の外電のモニタリング・翻訳・配信業務の委託</a:t>
            </a:r>
            <a:endParaRPr kumimoji="1" lang="en-US" altLang="ja-JP" sz="1100"/>
          </a:p>
        </xdr:txBody>
      </xdr:sp>
      <xdr:sp macro="" textlink="">
        <xdr:nvSpPr>
          <xdr:cNvPr id="130" name="正方形/長方形 129"/>
          <xdr:cNvSpPr/>
        </xdr:nvSpPr>
        <xdr:spPr>
          <a:xfrm>
            <a:off x="3807278" y="49083127"/>
            <a:ext cx="1874424" cy="454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sp macro="" textlink="">
        <xdr:nvSpPr>
          <xdr:cNvPr id="131" name="正方形/長方形 130"/>
          <xdr:cNvSpPr/>
        </xdr:nvSpPr>
        <xdr:spPr>
          <a:xfrm>
            <a:off x="5674874" y="53145659"/>
            <a:ext cx="2105665" cy="280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sp macro="" textlink="">
        <xdr:nvSpPr>
          <xdr:cNvPr id="132" name="正方形/長方形 131"/>
          <xdr:cNvSpPr/>
        </xdr:nvSpPr>
        <xdr:spPr>
          <a:xfrm>
            <a:off x="5822043" y="53669081"/>
            <a:ext cx="1730373" cy="856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Ｊ</a:t>
            </a:r>
            <a:r>
              <a:rPr kumimoji="1" lang="en-US" altLang="ja-JP" sz="1100" baseline="0">
                <a:solidFill>
                  <a:sysClr val="windowText" lastClr="000000"/>
                </a:solidFill>
              </a:rPr>
              <a:t>.</a:t>
            </a:r>
            <a:r>
              <a:rPr kumimoji="1" lang="ja-JP" altLang="en-US" sz="1100" baseline="0">
                <a:solidFill>
                  <a:sysClr val="windowText" lastClr="000000"/>
                </a:solidFill>
              </a:rPr>
              <a:t>（株）ＮＴＴデータ・</a:t>
            </a:r>
            <a:r>
              <a:rPr kumimoji="1" lang="en-US" altLang="ja-JP" sz="1100" baseline="0">
                <a:solidFill>
                  <a:sysClr val="windowText" lastClr="000000"/>
                </a:solidFill>
              </a:rPr>
              <a:t>S</a:t>
            </a:r>
            <a:br>
              <a:rPr kumimoji="1" lang="en-US" altLang="ja-JP" sz="1100" baseline="0">
                <a:solidFill>
                  <a:sysClr val="windowText" lastClr="000000"/>
                </a:solidFill>
              </a:rPr>
            </a:br>
            <a:r>
              <a:rPr kumimoji="1" lang="en-US" altLang="ja-JP" sz="1100" baseline="0">
                <a:solidFill>
                  <a:sysClr val="windowText" lastClr="000000"/>
                </a:solidFill>
              </a:rPr>
              <a:t>1</a:t>
            </a:r>
            <a:r>
              <a:rPr kumimoji="1" lang="ja-JP" altLang="en-US" sz="1100" baseline="0">
                <a:solidFill>
                  <a:sysClr val="windowText" lastClr="000000"/>
                </a:solidFill>
              </a:rPr>
              <a:t>百万円</a:t>
            </a:r>
          </a:p>
        </xdr:txBody>
      </xdr:sp>
      <xdr:sp macro="" textlink="">
        <xdr:nvSpPr>
          <xdr:cNvPr id="133" name="大かっこ 132"/>
          <xdr:cNvSpPr/>
        </xdr:nvSpPr>
        <xdr:spPr>
          <a:xfrm>
            <a:off x="5805235" y="54674220"/>
            <a:ext cx="1887790" cy="799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システム機器保守契約</a:t>
            </a:r>
          </a:p>
        </xdr:txBody>
      </xdr:sp>
      <xdr:sp macro="" textlink="">
        <xdr:nvSpPr>
          <xdr:cNvPr id="134" name="正方形/長方形 133"/>
          <xdr:cNvSpPr/>
        </xdr:nvSpPr>
        <xdr:spPr>
          <a:xfrm>
            <a:off x="1511352" y="53089549"/>
            <a:ext cx="1908042" cy="3649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35" name="正方形/長方形 134"/>
          <xdr:cNvSpPr/>
        </xdr:nvSpPr>
        <xdr:spPr>
          <a:xfrm>
            <a:off x="1452764" y="53667400"/>
            <a:ext cx="2033387" cy="8446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Ｈ</a:t>
            </a:r>
            <a:r>
              <a:rPr kumimoji="1" lang="en-US" altLang="ja-JP" sz="1100"/>
              <a:t>. </a:t>
            </a:r>
            <a:r>
              <a:rPr kumimoji="1" lang="ja-JP" altLang="en-US" sz="1100"/>
              <a:t>ＮＴＴコミュニケーションズ（株）</a:t>
            </a:r>
            <a:r>
              <a:rPr kumimoji="1" lang="en-US" altLang="ja-JP" sz="1100"/>
              <a:t/>
            </a:r>
            <a:br>
              <a:rPr kumimoji="1" lang="en-US" altLang="ja-JP" sz="1100"/>
            </a:br>
            <a:r>
              <a:rPr kumimoji="1" lang="en-US" altLang="ja-JP" sz="1100"/>
              <a:t>0.6</a:t>
            </a:r>
            <a:r>
              <a:rPr kumimoji="1" lang="ja-JP" altLang="en-US" sz="1100"/>
              <a:t>百万円</a:t>
            </a:r>
          </a:p>
        </xdr:txBody>
      </xdr:sp>
      <xdr:sp macro="" textlink="">
        <xdr:nvSpPr>
          <xdr:cNvPr id="136" name="正方形/長方形 135"/>
          <xdr:cNvSpPr/>
        </xdr:nvSpPr>
        <xdr:spPr>
          <a:xfrm>
            <a:off x="7934912" y="53681006"/>
            <a:ext cx="1815060" cy="8310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Ｋ</a:t>
            </a:r>
            <a:r>
              <a:rPr kumimoji="1" lang="en-US" altLang="ja-JP" sz="1100"/>
              <a:t>.</a:t>
            </a:r>
            <a:r>
              <a:rPr kumimoji="1" lang="ja-JP" altLang="en-US" sz="1100"/>
              <a:t>ＮＴＴファイナンス（株）　　　　</a:t>
            </a:r>
            <a:r>
              <a:rPr kumimoji="1" lang="en-US" altLang="ja-JP" sz="1100"/>
              <a:t/>
            </a:r>
            <a:br>
              <a:rPr kumimoji="1" lang="en-US" altLang="ja-JP" sz="1100"/>
            </a:br>
            <a:r>
              <a:rPr kumimoji="1" lang="en-US" altLang="ja-JP" sz="1100"/>
              <a:t>4</a:t>
            </a:r>
            <a:r>
              <a:rPr kumimoji="1" lang="ja-JP" altLang="en-US" sz="1100"/>
              <a:t>百万円</a:t>
            </a:r>
          </a:p>
        </xdr:txBody>
      </xdr:sp>
      <xdr:sp macro="" textlink="">
        <xdr:nvSpPr>
          <xdr:cNvPr id="137" name="大かっこ 136"/>
          <xdr:cNvSpPr/>
        </xdr:nvSpPr>
        <xdr:spPr>
          <a:xfrm>
            <a:off x="1489047" y="54638921"/>
            <a:ext cx="2044727" cy="848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100"/>
              <a:t>　　　ドメイン名維持管理・</a:t>
            </a:r>
            <a:endParaRPr kumimoji="1" lang="en-US" altLang="ja-JP" sz="1100"/>
          </a:p>
          <a:p>
            <a:pPr algn="l"/>
            <a:r>
              <a:rPr kumimoji="1" lang="ja-JP" altLang="en-US" sz="1100"/>
              <a:t>　インターネットプロバイダー</a:t>
            </a:r>
            <a:endParaRPr kumimoji="1" lang="en-US" altLang="ja-JP" sz="1100"/>
          </a:p>
          <a:p>
            <a:pPr algn="l"/>
            <a:r>
              <a:rPr kumimoji="1" lang="ja-JP" altLang="en-US" sz="1100"/>
              <a:t>　　　　　　使用契約</a:t>
            </a:r>
          </a:p>
        </xdr:txBody>
      </xdr:sp>
      <xdr:sp macro="" textlink="">
        <xdr:nvSpPr>
          <xdr:cNvPr id="138" name="正方形/長方形 137"/>
          <xdr:cNvSpPr/>
        </xdr:nvSpPr>
        <xdr:spPr>
          <a:xfrm>
            <a:off x="6875556" y="51226360"/>
            <a:ext cx="1591449" cy="52945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 </a:t>
            </a:r>
            <a:r>
              <a:rPr kumimoji="1" lang="ja-JP" altLang="en-US" sz="1100"/>
              <a:t>各海外通信社</a:t>
            </a:r>
            <a:r>
              <a:rPr kumimoji="1" lang="en-US" altLang="ja-JP" sz="1100"/>
              <a:t/>
            </a:r>
            <a:br>
              <a:rPr kumimoji="1" lang="en-US" altLang="ja-JP" sz="1100"/>
            </a:br>
            <a:r>
              <a:rPr kumimoji="1" lang="en-US" altLang="ja-JP" sz="1100"/>
              <a:t>13</a:t>
            </a:r>
            <a:r>
              <a:rPr kumimoji="1" lang="ja-JP" altLang="en-US" sz="1100"/>
              <a:t>百万円</a:t>
            </a:r>
          </a:p>
        </xdr:txBody>
      </xdr:sp>
      <xdr:sp macro="" textlink="">
        <xdr:nvSpPr>
          <xdr:cNvPr id="139" name="大かっこ 138"/>
          <xdr:cNvSpPr/>
        </xdr:nvSpPr>
        <xdr:spPr>
          <a:xfrm>
            <a:off x="7078595" y="51833157"/>
            <a:ext cx="1110663" cy="292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速報契約</a:t>
            </a:r>
            <a:endParaRPr kumimoji="1" lang="en-US" altLang="ja-JP" sz="1100"/>
          </a:p>
        </xdr:txBody>
      </xdr:sp>
      <xdr:sp macro="" textlink="">
        <xdr:nvSpPr>
          <xdr:cNvPr id="140" name="正方形/長方形 139"/>
          <xdr:cNvSpPr/>
        </xdr:nvSpPr>
        <xdr:spPr>
          <a:xfrm>
            <a:off x="7193643" y="48114911"/>
            <a:ext cx="1740861" cy="74017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  </a:t>
            </a:r>
            <a:r>
              <a:rPr kumimoji="1" lang="ja-JP" altLang="en-US" sz="1100"/>
              <a:t>期間業務職員　　　　　　　　　</a:t>
            </a:r>
            <a:r>
              <a:rPr kumimoji="1" lang="en-US" altLang="ja-JP" sz="1100"/>
              <a:t/>
            </a:r>
            <a:br>
              <a:rPr kumimoji="1" lang="en-US" altLang="ja-JP" sz="1100"/>
            </a:br>
            <a:r>
              <a:rPr kumimoji="1" lang="en-US" altLang="ja-JP" sz="1100"/>
              <a:t>2</a:t>
            </a:r>
            <a:r>
              <a:rPr kumimoji="1" lang="ja-JP" altLang="en-US" sz="1100"/>
              <a:t>百万円</a:t>
            </a:r>
          </a:p>
        </xdr:txBody>
      </xdr:sp>
      <xdr:sp macro="" textlink="">
        <xdr:nvSpPr>
          <xdr:cNvPr id="141" name="正方形/長方形 140"/>
          <xdr:cNvSpPr/>
        </xdr:nvSpPr>
        <xdr:spPr>
          <a:xfrm>
            <a:off x="6733615" y="50824441"/>
            <a:ext cx="2008735" cy="3585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42" name="テキスト ボックス 141"/>
          <xdr:cNvSpPr txBox="1"/>
        </xdr:nvSpPr>
        <xdr:spPr>
          <a:xfrm>
            <a:off x="3728035" y="49555401"/>
            <a:ext cx="1863218" cy="60506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Ｅ</a:t>
            </a:r>
            <a:r>
              <a:rPr kumimoji="1" lang="en-US" altLang="ja-JP" sz="1100"/>
              <a:t>.</a:t>
            </a:r>
            <a:r>
              <a:rPr kumimoji="1" lang="ja-JP" altLang="en-US" sz="1100"/>
              <a:t>　</a:t>
            </a:r>
            <a:r>
              <a:rPr kumimoji="1" lang="en-US" altLang="ja-JP" sz="1100"/>
              <a:t>(</a:t>
            </a:r>
            <a:r>
              <a:rPr kumimoji="1" lang="ja-JP" altLang="en-US" sz="1100"/>
              <a:t>財）ラヂオプレス</a:t>
            </a:r>
            <a:endParaRPr kumimoji="1" lang="en-US" altLang="ja-JP" sz="1100"/>
          </a:p>
          <a:p>
            <a:pPr algn="ctr"/>
            <a:r>
              <a:rPr kumimoji="1" lang="en-US" altLang="ja-JP" sz="1100"/>
              <a:t>163</a:t>
            </a:r>
            <a:r>
              <a:rPr kumimoji="1" lang="ja-JP" altLang="en-US" sz="1100"/>
              <a:t>百万円</a:t>
            </a:r>
          </a:p>
        </xdr:txBody>
      </xdr:sp>
      <xdr:cxnSp macro="">
        <xdr:nvCxnSpPr>
          <xdr:cNvPr id="143" name="直線コネクタ 142"/>
          <xdr:cNvCxnSpPr/>
        </xdr:nvCxnSpPr>
        <xdr:spPr>
          <a:xfrm rot="16200000" flipH="1">
            <a:off x="5131304" y="48254154"/>
            <a:ext cx="493486" cy="8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4" name="直線コネクタ 143"/>
          <xdr:cNvCxnSpPr/>
        </xdr:nvCxnSpPr>
        <xdr:spPr>
          <a:xfrm>
            <a:off x="4633686" y="48500393"/>
            <a:ext cx="2523939"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5" name="直線コネクタ 144"/>
          <xdr:cNvCxnSpPr/>
        </xdr:nvCxnSpPr>
        <xdr:spPr>
          <a:xfrm rot="16200000" flipH="1">
            <a:off x="4320663" y="48813401"/>
            <a:ext cx="626836" cy="806"/>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6" name="直線コネクタ 145"/>
          <xdr:cNvCxnSpPr/>
        </xdr:nvCxnSpPr>
        <xdr:spPr>
          <a:xfrm rot="16200000" flipH="1">
            <a:off x="3590019" y="52149375"/>
            <a:ext cx="1951267" cy="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7" name="直線コネクタ 146"/>
          <xdr:cNvCxnSpPr/>
        </xdr:nvCxnSpPr>
        <xdr:spPr>
          <a:xfrm>
            <a:off x="4565650" y="51493057"/>
            <a:ext cx="2294432" cy="3811"/>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8" name="直線コネクタ 147"/>
          <xdr:cNvCxnSpPr/>
        </xdr:nvCxnSpPr>
        <xdr:spPr>
          <a:xfrm>
            <a:off x="2438400" y="52451907"/>
            <a:ext cx="6502400" cy="2268"/>
          </a:xfrm>
          <a:prstGeom prst="line">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149" name="直線コネクタ 148"/>
          <xdr:cNvCxnSpPr/>
        </xdr:nvCxnSpPr>
        <xdr:spPr>
          <a:xfrm rot="16200000" flipH="1">
            <a:off x="6383059" y="52788055"/>
            <a:ext cx="6458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0" name="直線コネクタ 149"/>
          <xdr:cNvCxnSpPr/>
        </xdr:nvCxnSpPr>
        <xdr:spPr>
          <a:xfrm rot="16200000" flipH="1">
            <a:off x="2115860" y="52774447"/>
            <a:ext cx="6458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1" name="直線コネクタ 150"/>
          <xdr:cNvCxnSpPr/>
        </xdr:nvCxnSpPr>
        <xdr:spPr>
          <a:xfrm rot="16200000" flipH="1">
            <a:off x="8618260" y="52776715"/>
            <a:ext cx="645886" cy="80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52" name="正方形/長方形 151"/>
          <xdr:cNvSpPr/>
        </xdr:nvSpPr>
        <xdr:spPr>
          <a:xfrm>
            <a:off x="3684438" y="53095525"/>
            <a:ext cx="1908042" cy="36493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sp macro="" textlink="">
        <xdr:nvSpPr>
          <xdr:cNvPr id="153" name="正方形/長方形 152"/>
          <xdr:cNvSpPr/>
        </xdr:nvSpPr>
        <xdr:spPr>
          <a:xfrm>
            <a:off x="3629025" y="53673376"/>
            <a:ext cx="2033387" cy="84462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Ｉ</a:t>
            </a:r>
            <a:r>
              <a:rPr kumimoji="1" lang="en-US" altLang="ja-JP" sz="1100"/>
              <a:t>. </a:t>
            </a:r>
            <a:r>
              <a:rPr kumimoji="1" lang="ja-JP" altLang="en-US" sz="1100"/>
              <a:t>東日本電信電話株式会社</a:t>
            </a:r>
            <a:r>
              <a:rPr kumimoji="1" lang="en-US" altLang="ja-JP" sz="1100"/>
              <a:t/>
            </a:r>
            <a:br>
              <a:rPr kumimoji="1" lang="en-US" altLang="ja-JP" sz="1100"/>
            </a:br>
            <a:r>
              <a:rPr kumimoji="1" lang="en-US" altLang="ja-JP" sz="1100"/>
              <a:t>0.1</a:t>
            </a:r>
            <a:r>
              <a:rPr kumimoji="1" lang="ja-JP" altLang="en-US" sz="1100"/>
              <a:t>百万円</a:t>
            </a:r>
          </a:p>
        </xdr:txBody>
      </xdr:sp>
      <xdr:sp macro="" textlink="">
        <xdr:nvSpPr>
          <xdr:cNvPr id="154" name="大かっこ 153"/>
          <xdr:cNvSpPr/>
        </xdr:nvSpPr>
        <xdr:spPr>
          <a:xfrm>
            <a:off x="3662133" y="54644898"/>
            <a:ext cx="2044727" cy="8287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インターネット回線</a:t>
            </a:r>
            <a:endParaRPr kumimoji="1" lang="en-US" altLang="ja-JP" sz="1100"/>
          </a:p>
          <a:p>
            <a:pPr algn="ctr"/>
            <a:r>
              <a:rPr kumimoji="1" lang="ja-JP" altLang="en-US" sz="1100"/>
              <a:t>利用契約</a:t>
            </a:r>
          </a:p>
        </xdr:txBody>
      </xdr:sp>
    </xdr:grpSp>
    <xdr:clientData/>
  </xdr:twoCellAnchor>
  <xdr:twoCellAnchor>
    <xdr:from>
      <xdr:col>40</xdr:col>
      <xdr:colOff>33617</xdr:colOff>
      <xdr:row>151</xdr:row>
      <xdr:rowOff>649941</xdr:rowOff>
    </xdr:from>
    <xdr:to>
      <xdr:col>49</xdr:col>
      <xdr:colOff>224118</xdr:colOff>
      <xdr:row>152</xdr:row>
      <xdr:rowOff>444875</xdr:rowOff>
    </xdr:to>
    <xdr:sp macro="" textlink="">
      <xdr:nvSpPr>
        <xdr:cNvPr id="155" name="大かっこ 154"/>
        <xdr:cNvSpPr/>
      </xdr:nvSpPr>
      <xdr:spPr>
        <a:xfrm>
          <a:off x="7205382" y="70316912"/>
          <a:ext cx="1804148" cy="8706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サーバー機器リース契約</a:t>
          </a:r>
        </a:p>
      </xdr:txBody>
    </xdr:sp>
    <xdr:clientData/>
  </xdr:twoCellAnchor>
  <xdr:twoCellAnchor>
    <xdr:from>
      <xdr:col>8</xdr:col>
      <xdr:colOff>33618</xdr:colOff>
      <xdr:row>154</xdr:row>
      <xdr:rowOff>0</xdr:rowOff>
    </xdr:from>
    <xdr:to>
      <xdr:col>42</xdr:col>
      <xdr:colOff>40821</xdr:colOff>
      <xdr:row>160</xdr:row>
      <xdr:rowOff>40582</xdr:rowOff>
    </xdr:to>
    <xdr:grpSp>
      <xdr:nvGrpSpPr>
        <xdr:cNvPr id="169" name="グループ化 168"/>
        <xdr:cNvGrpSpPr/>
      </xdr:nvGrpSpPr>
      <xdr:grpSpPr>
        <a:xfrm>
          <a:off x="1467971" y="65588029"/>
          <a:ext cx="6103203" cy="6495171"/>
          <a:chOff x="2012097" y="60782654"/>
          <a:chExt cx="6103203" cy="6495170"/>
        </a:xfrm>
      </xdr:grpSpPr>
      <xdr:cxnSp macro="">
        <xdr:nvCxnSpPr>
          <xdr:cNvPr id="170" name="直線矢印コネクタ 169"/>
          <xdr:cNvCxnSpPr/>
        </xdr:nvCxnSpPr>
        <xdr:spPr>
          <a:xfrm>
            <a:off x="4484802" y="61300065"/>
            <a:ext cx="15000" cy="18694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1" name="テキスト ボックス 170"/>
          <xdr:cNvSpPr txBox="1"/>
        </xdr:nvSpPr>
        <xdr:spPr>
          <a:xfrm>
            <a:off x="3604079" y="60782654"/>
            <a:ext cx="1812419" cy="50482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000">
                <a:solidFill>
                  <a:schemeClr val="tx1"/>
                </a:solidFill>
                <a:latin typeface="+mn-lt"/>
                <a:ea typeface="+mn-ea"/>
                <a:cs typeface="+mn-cs"/>
              </a:rPr>
              <a:t>59</a:t>
            </a:r>
            <a:r>
              <a:rPr kumimoji="1" lang="ja-JP" altLang="en-US" sz="1000">
                <a:solidFill>
                  <a:schemeClr val="tx1"/>
                </a:solidFill>
                <a:latin typeface="+mn-lt"/>
                <a:ea typeface="+mn-ea"/>
                <a:cs typeface="+mn-cs"/>
              </a:rPr>
              <a:t>百万円</a:t>
            </a:r>
            <a:endParaRPr lang="ja-JP" sz="1000">
              <a:solidFill>
                <a:schemeClr val="tx1"/>
              </a:solidFill>
            </a:endParaRPr>
          </a:p>
          <a:p>
            <a:endParaRPr kumimoji="1" lang="ja-JP" altLang="en-US" sz="1000"/>
          </a:p>
        </xdr:txBody>
      </xdr:sp>
      <xdr:cxnSp macro="">
        <xdr:nvCxnSpPr>
          <xdr:cNvPr id="172" name="直線矢印コネクタ 171"/>
          <xdr:cNvCxnSpPr/>
        </xdr:nvCxnSpPr>
        <xdr:spPr>
          <a:xfrm flipV="1">
            <a:off x="4488597" y="62073331"/>
            <a:ext cx="749885" cy="92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3" name="テキスト ボックス 172"/>
          <xdr:cNvSpPr txBox="1"/>
        </xdr:nvSpPr>
        <xdr:spPr>
          <a:xfrm>
            <a:off x="5296807" y="61946065"/>
            <a:ext cx="1773918" cy="49477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Ｍ</a:t>
            </a:r>
            <a:r>
              <a:rPr kumimoji="1" lang="en-US" altLang="ja-JP" sz="1000"/>
              <a:t>. </a:t>
            </a:r>
            <a:r>
              <a:rPr kumimoji="1" lang="ja-JP" altLang="en-US" sz="1000"/>
              <a:t>在外公館職員等旅費　　　　　　　　　　　　　　</a:t>
            </a:r>
            <a:r>
              <a:rPr kumimoji="1" lang="en-US" altLang="ja-JP" sz="1000"/>
              <a:t>0.3</a:t>
            </a:r>
            <a:r>
              <a:rPr kumimoji="1" lang="ja-JP" altLang="en-US" sz="1000"/>
              <a:t>百万円</a:t>
            </a:r>
          </a:p>
        </xdr:txBody>
      </xdr:sp>
      <xdr:sp macro="" textlink="">
        <xdr:nvSpPr>
          <xdr:cNvPr id="174" name="テキスト ボックス 173"/>
          <xdr:cNvSpPr txBox="1"/>
        </xdr:nvSpPr>
        <xdr:spPr>
          <a:xfrm>
            <a:off x="4159250" y="63760350"/>
            <a:ext cx="3867149" cy="707118"/>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100"/>
              <a:t>Ｌ</a:t>
            </a:r>
            <a:r>
              <a:rPr kumimoji="1" lang="en-US" altLang="ja-JP" sz="1100"/>
              <a:t>.</a:t>
            </a:r>
            <a:r>
              <a:rPr kumimoji="1" lang="ja-JP" altLang="en-US" sz="1100"/>
              <a:t>コントロール・リスクス株式会社</a:t>
            </a:r>
            <a:endParaRPr kumimoji="1" lang="en-US" altLang="ja-JP" sz="1100"/>
          </a:p>
          <a:p>
            <a:pPr algn="ctr"/>
            <a:r>
              <a:rPr kumimoji="1" lang="en-US" altLang="ja-JP" sz="1000"/>
              <a:t>59</a:t>
            </a:r>
            <a:r>
              <a:rPr kumimoji="1" lang="ja-JP" altLang="en-US" sz="1000"/>
              <a:t>百万円</a:t>
            </a:r>
          </a:p>
        </xdr:txBody>
      </xdr:sp>
      <xdr:sp macro="" textlink="">
        <xdr:nvSpPr>
          <xdr:cNvPr id="175" name="大かっこ 174"/>
          <xdr:cNvSpPr/>
        </xdr:nvSpPr>
        <xdr:spPr>
          <a:xfrm>
            <a:off x="4120696" y="64610342"/>
            <a:ext cx="3994604" cy="706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1300"/>
              </a:lnSpc>
            </a:pPr>
            <a:r>
              <a:rPr kumimoji="1" lang="ja-JP" altLang="en-US" sz="1100"/>
              <a:t>安全対策に係る専門知識を有する専門家講師の派遣及び研修資料作成等に係る業務委託</a:t>
            </a:r>
            <a:endParaRPr kumimoji="1" lang="en-US" altLang="ja-JP" sz="1100"/>
          </a:p>
        </xdr:txBody>
      </xdr:sp>
      <xdr:sp macro="" textlink="">
        <xdr:nvSpPr>
          <xdr:cNvPr id="176" name="大かっこ 175"/>
          <xdr:cNvSpPr/>
        </xdr:nvSpPr>
        <xdr:spPr>
          <a:xfrm>
            <a:off x="5419272" y="62592858"/>
            <a:ext cx="1631041" cy="7320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セミナー講師派遣</a:t>
            </a:r>
          </a:p>
        </xdr:txBody>
      </xdr:sp>
      <xdr:cxnSp macro="">
        <xdr:nvCxnSpPr>
          <xdr:cNvPr id="177" name="直線コネクタ 176"/>
          <xdr:cNvCxnSpPr/>
        </xdr:nvCxnSpPr>
        <xdr:spPr>
          <a:xfrm flipH="1">
            <a:off x="2874950" y="62082136"/>
            <a:ext cx="1595452" cy="116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8" name="直線矢印コネクタ 177"/>
          <xdr:cNvCxnSpPr/>
        </xdr:nvCxnSpPr>
        <xdr:spPr>
          <a:xfrm flipH="1">
            <a:off x="2863744" y="62093742"/>
            <a:ext cx="11206" cy="36419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9" name="テキスト ボックス 178"/>
          <xdr:cNvSpPr txBox="1"/>
        </xdr:nvSpPr>
        <xdr:spPr>
          <a:xfrm>
            <a:off x="2012097" y="65973247"/>
            <a:ext cx="1773010" cy="48751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000"/>
              <a:t>Ｎ</a:t>
            </a:r>
            <a:r>
              <a:rPr kumimoji="1" lang="en-US" altLang="ja-JP" sz="1000"/>
              <a:t>. </a:t>
            </a:r>
            <a:r>
              <a:rPr kumimoji="1" lang="ja-JP" altLang="en-US" sz="1000"/>
              <a:t>専門家講師本人　　　　　　　　　　　　　　</a:t>
            </a:r>
            <a:r>
              <a:rPr kumimoji="1" lang="en-US" altLang="ja-JP" sz="1000"/>
              <a:t>0.07</a:t>
            </a:r>
            <a:r>
              <a:rPr kumimoji="1" lang="ja-JP" altLang="en-US" sz="1000"/>
              <a:t>百万円</a:t>
            </a:r>
          </a:p>
        </xdr:txBody>
      </xdr:sp>
      <xdr:sp macro="" textlink="">
        <xdr:nvSpPr>
          <xdr:cNvPr id="180" name="大かっこ 179"/>
          <xdr:cNvSpPr/>
        </xdr:nvSpPr>
        <xdr:spPr>
          <a:xfrm>
            <a:off x="2030506" y="66536688"/>
            <a:ext cx="1631040" cy="7411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en-US" altLang="ja-JP" sz="1100"/>
              <a:t/>
            </a:r>
            <a:br>
              <a:rPr kumimoji="1" lang="en-US" altLang="ja-JP" sz="1100"/>
            </a:br>
            <a:r>
              <a:rPr kumimoji="1" lang="ja-JP" altLang="en-US" sz="1100"/>
              <a:t>民間講師</a:t>
            </a:r>
            <a:r>
              <a:rPr kumimoji="1" lang="en-US" altLang="ja-JP" sz="1100"/>
              <a:t>3</a:t>
            </a:r>
            <a:r>
              <a:rPr kumimoji="1" lang="ja-JP" altLang="en-US" sz="1100"/>
              <a:t>名</a:t>
            </a:r>
            <a:endParaRPr kumimoji="1" lang="en-US" altLang="ja-JP" sz="1100"/>
          </a:p>
        </xdr:txBody>
      </xdr:sp>
    </xdr:grpSp>
    <xdr:clientData/>
  </xdr:twoCellAnchor>
  <xdr:twoCellAnchor>
    <xdr:from>
      <xdr:col>7</xdr:col>
      <xdr:colOff>44824</xdr:colOff>
      <xdr:row>153</xdr:row>
      <xdr:rowOff>324971</xdr:rowOff>
    </xdr:from>
    <xdr:to>
      <xdr:col>23</xdr:col>
      <xdr:colOff>33617</xdr:colOff>
      <xdr:row>153</xdr:row>
      <xdr:rowOff>795803</xdr:rowOff>
    </xdr:to>
    <xdr:sp macro="" textlink="">
      <xdr:nvSpPr>
        <xdr:cNvPr id="183" name="正方形/長方形 182"/>
        <xdr:cNvSpPr/>
      </xdr:nvSpPr>
      <xdr:spPr>
        <a:xfrm>
          <a:off x="1299883" y="72143471"/>
          <a:ext cx="2857499" cy="4708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（４）在外安全対策セミナー開催経費</a:t>
          </a:r>
        </a:p>
      </xdr:txBody>
    </xdr:sp>
    <xdr:clientData/>
  </xdr:twoCellAnchor>
  <xdr:twoCellAnchor>
    <xdr:from>
      <xdr:col>8</xdr:col>
      <xdr:colOff>100852</xdr:colOff>
      <xdr:row>160</xdr:row>
      <xdr:rowOff>291353</xdr:rowOff>
    </xdr:from>
    <xdr:to>
      <xdr:col>21</xdr:col>
      <xdr:colOff>127693</xdr:colOff>
      <xdr:row>160</xdr:row>
      <xdr:rowOff>658745</xdr:rowOff>
    </xdr:to>
    <xdr:sp macro="" textlink="">
      <xdr:nvSpPr>
        <xdr:cNvPr id="184" name="正方形/長方形 183"/>
        <xdr:cNvSpPr/>
      </xdr:nvSpPr>
      <xdr:spPr>
        <a:xfrm>
          <a:off x="1535205" y="79640206"/>
          <a:ext cx="2357664" cy="367392"/>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（５）官民安全対策セミナー開催経費</a:t>
          </a:r>
        </a:p>
      </xdr:txBody>
    </xdr:sp>
    <xdr:clientData/>
  </xdr:twoCellAnchor>
  <xdr:twoCellAnchor>
    <xdr:from>
      <xdr:col>9</xdr:col>
      <xdr:colOff>89647</xdr:colOff>
      <xdr:row>160</xdr:row>
      <xdr:rowOff>1008529</xdr:rowOff>
    </xdr:from>
    <xdr:to>
      <xdr:col>36</xdr:col>
      <xdr:colOff>6270</xdr:colOff>
      <xdr:row>164</xdr:row>
      <xdr:rowOff>272277</xdr:rowOff>
    </xdr:to>
    <xdr:grpSp>
      <xdr:nvGrpSpPr>
        <xdr:cNvPr id="185" name="グループ化 184"/>
        <xdr:cNvGrpSpPr/>
      </xdr:nvGrpSpPr>
      <xdr:grpSpPr>
        <a:xfrm>
          <a:off x="1703294" y="73051147"/>
          <a:ext cx="4757564" cy="3566806"/>
          <a:chOff x="3743326" y="69036292"/>
          <a:chExt cx="4757564" cy="4283983"/>
        </a:xfrm>
      </xdr:grpSpPr>
      <xdr:sp macro="" textlink="">
        <xdr:nvSpPr>
          <xdr:cNvPr id="186" name="テキスト ボックス 185"/>
          <xdr:cNvSpPr txBox="1"/>
        </xdr:nvSpPr>
        <xdr:spPr>
          <a:xfrm>
            <a:off x="4032891" y="69036292"/>
            <a:ext cx="1450415" cy="8544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solidFill>
                  <a:schemeClr val="tx1"/>
                </a:solidFill>
              </a:rPr>
              <a:t>　</a:t>
            </a:r>
            <a:r>
              <a:rPr kumimoji="1" lang="ja-JP" altLang="en-US" sz="1100">
                <a:solidFill>
                  <a:schemeClr val="tx1"/>
                </a:solidFill>
                <a:latin typeface="+mn-lt"/>
                <a:ea typeface="+mn-ea"/>
                <a:cs typeface="+mn-cs"/>
              </a:rPr>
              <a:t>外務省</a:t>
            </a:r>
            <a:endParaRPr kumimoji="1" lang="en-US" sz="1100">
              <a:solidFill>
                <a:schemeClr val="tx1"/>
              </a:solidFill>
              <a:latin typeface="+mn-lt"/>
              <a:ea typeface="+mn-ea"/>
              <a:cs typeface="+mn-cs"/>
            </a:endParaRPr>
          </a:p>
          <a:p>
            <a:pPr algn="ctr"/>
            <a:r>
              <a:rPr kumimoji="1" lang="en-US" altLang="ja-JP" sz="1100">
                <a:solidFill>
                  <a:schemeClr val="tx1"/>
                </a:solidFill>
                <a:latin typeface="+mn-lt"/>
                <a:ea typeface="+mn-ea"/>
                <a:cs typeface="+mn-cs"/>
              </a:rPr>
              <a:t> 0.4</a:t>
            </a:r>
            <a:r>
              <a:rPr kumimoji="1" lang="ja-JP" altLang="en-US" sz="1100">
                <a:solidFill>
                  <a:schemeClr val="tx1"/>
                </a:solidFill>
                <a:latin typeface="+mn-lt"/>
                <a:ea typeface="+mn-ea"/>
                <a:cs typeface="+mn-cs"/>
              </a:rPr>
              <a:t>百万円</a:t>
            </a:r>
            <a:endParaRPr lang="ja-JP" sz="1100">
              <a:solidFill>
                <a:schemeClr val="tx1"/>
              </a:solidFill>
            </a:endParaRPr>
          </a:p>
        </xdr:txBody>
      </xdr:sp>
      <xdr:sp macro="" textlink="">
        <xdr:nvSpPr>
          <xdr:cNvPr id="187" name="正方形/長方形 186"/>
          <xdr:cNvSpPr/>
        </xdr:nvSpPr>
        <xdr:spPr>
          <a:xfrm>
            <a:off x="3743326" y="72613984"/>
            <a:ext cx="2168525" cy="70629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Q.</a:t>
            </a:r>
            <a:r>
              <a:rPr kumimoji="1" lang="ja-JP" altLang="en-US" sz="1100"/>
              <a:t>専門家講師本人</a:t>
            </a:r>
            <a:r>
              <a:rPr kumimoji="1" lang="en-US" altLang="ja-JP" sz="1100"/>
              <a:t> </a:t>
            </a:r>
            <a:r>
              <a:rPr kumimoji="1" lang="ja-JP" altLang="en-US" sz="1100"/>
              <a:t>　　　</a:t>
            </a:r>
            <a:r>
              <a:rPr kumimoji="1" lang="en-US" altLang="ja-JP" sz="1100"/>
              <a:t/>
            </a:r>
            <a:br>
              <a:rPr kumimoji="1" lang="en-US" altLang="ja-JP" sz="1100"/>
            </a:br>
            <a:r>
              <a:rPr kumimoji="1" lang="en-US" altLang="ja-JP" sz="1100"/>
              <a:t>0.2</a:t>
            </a:r>
            <a:r>
              <a:rPr kumimoji="1" lang="ja-JP" altLang="en-US" sz="1100"/>
              <a:t>百万円</a:t>
            </a:r>
          </a:p>
        </xdr:txBody>
      </xdr:sp>
      <xdr:sp macro="" textlink="">
        <xdr:nvSpPr>
          <xdr:cNvPr id="188" name="正方形/長方形 187"/>
          <xdr:cNvSpPr/>
        </xdr:nvSpPr>
        <xdr:spPr>
          <a:xfrm>
            <a:off x="6760029" y="70086098"/>
            <a:ext cx="1740861" cy="8002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P.</a:t>
            </a:r>
            <a:r>
              <a:rPr kumimoji="1" lang="en-US" altLang="ja-JP" sz="1100" baseline="0"/>
              <a:t> </a:t>
            </a:r>
            <a:r>
              <a:rPr kumimoji="1" lang="ja-JP" altLang="en-US" sz="1100"/>
              <a:t>出張者本人　　　　　　　　　</a:t>
            </a:r>
            <a:r>
              <a:rPr kumimoji="1" lang="en-US" altLang="ja-JP" sz="1100"/>
              <a:t/>
            </a:r>
            <a:br>
              <a:rPr kumimoji="1" lang="en-US" altLang="ja-JP" sz="1100"/>
            </a:br>
            <a:r>
              <a:rPr kumimoji="1" lang="en-US" altLang="ja-JP" sz="1100"/>
              <a:t>0.1</a:t>
            </a:r>
            <a:r>
              <a:rPr kumimoji="1" lang="ja-JP" altLang="en-US" sz="1100"/>
              <a:t>百万円</a:t>
            </a:r>
          </a:p>
        </xdr:txBody>
      </xdr:sp>
      <xdr:cxnSp macro="">
        <xdr:nvCxnSpPr>
          <xdr:cNvPr id="189" name="直線コネクタ 188"/>
          <xdr:cNvCxnSpPr/>
        </xdr:nvCxnSpPr>
        <xdr:spPr>
          <a:xfrm flipV="1">
            <a:off x="4782457" y="70543705"/>
            <a:ext cx="1807163" cy="4796"/>
          </a:xfrm>
          <a:prstGeom prst="line">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0" name="大かっこ 189"/>
          <xdr:cNvSpPr/>
        </xdr:nvSpPr>
        <xdr:spPr>
          <a:xfrm>
            <a:off x="6882493" y="70997536"/>
            <a:ext cx="1479817" cy="2784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外務省職員</a:t>
            </a:r>
            <a:r>
              <a:rPr kumimoji="1" lang="en-US" altLang="ja-JP" sz="1100"/>
              <a:t>3</a:t>
            </a:r>
            <a:r>
              <a:rPr kumimoji="1" lang="ja-JP" altLang="en-US" sz="1100"/>
              <a:t>名</a:t>
            </a:r>
          </a:p>
        </xdr:txBody>
      </xdr:sp>
      <xdr:sp macro="" textlink="">
        <xdr:nvSpPr>
          <xdr:cNvPr id="191" name="正方形/長方形 190"/>
          <xdr:cNvSpPr/>
        </xdr:nvSpPr>
        <xdr:spPr>
          <a:xfrm>
            <a:off x="3780064" y="72214710"/>
            <a:ext cx="2108841" cy="274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xnSp macro="">
        <xdr:nvCxnSpPr>
          <xdr:cNvPr id="192" name="直線コネクタ 191"/>
          <xdr:cNvCxnSpPr>
            <a:stCxn id="186" idx="2"/>
          </xdr:cNvCxnSpPr>
        </xdr:nvCxnSpPr>
        <xdr:spPr>
          <a:xfrm>
            <a:off x="4758099" y="69890741"/>
            <a:ext cx="8244" cy="2208069"/>
          </a:xfrm>
          <a:prstGeom prst="line">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36</xdr:col>
      <xdr:colOff>44823</xdr:colOff>
      <xdr:row>146</xdr:row>
      <xdr:rowOff>358588</xdr:rowOff>
    </xdr:from>
    <xdr:to>
      <xdr:col>46</xdr:col>
      <xdr:colOff>44823</xdr:colOff>
      <xdr:row>147</xdr:row>
      <xdr:rowOff>99346</xdr:rowOff>
    </xdr:to>
    <xdr:sp macro="" textlink="">
      <xdr:nvSpPr>
        <xdr:cNvPr id="76" name="大かっこ 75"/>
        <xdr:cNvSpPr/>
      </xdr:nvSpPr>
      <xdr:spPr>
        <a:xfrm>
          <a:off x="6499411" y="56388000"/>
          <a:ext cx="1792941" cy="8165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国際ニュースモニタリングサービス事業実施に伴う諸調整業務への対応</a:t>
          </a:r>
          <a:endParaRPr kumimoji="1" lang="en-US" altLang="ja-JP" sz="1100"/>
        </a:p>
      </xdr:txBody>
    </xdr:sp>
    <xdr:clientData/>
  </xdr:twoCellAnchor>
  <xdr:twoCellAnchor>
    <xdr:from>
      <xdr:col>16</xdr:col>
      <xdr:colOff>168087</xdr:colOff>
      <xdr:row>156</xdr:row>
      <xdr:rowOff>347382</xdr:rowOff>
    </xdr:from>
    <xdr:to>
      <xdr:col>26</xdr:col>
      <xdr:colOff>153868</xdr:colOff>
      <xdr:row>156</xdr:row>
      <xdr:rowOff>801968</xdr:rowOff>
    </xdr:to>
    <xdr:sp macro="" textlink="">
      <xdr:nvSpPr>
        <xdr:cNvPr id="77" name="正方形/長方形 76"/>
        <xdr:cNvSpPr/>
      </xdr:nvSpPr>
      <xdr:spPr>
        <a:xfrm>
          <a:off x="3036793" y="67134441"/>
          <a:ext cx="1778722" cy="4545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lt1"/>
              </a:solidFill>
            </a:rPr>
            <a:t> </a:t>
          </a:r>
          <a:r>
            <a:rPr kumimoji="1" lang="en-US" altLang="ja-JP" sz="1100" baseline="0">
              <a:solidFill>
                <a:schemeClr val="lt1"/>
              </a:solidFill>
            </a:rPr>
            <a:t>】】</a:t>
          </a:r>
          <a:r>
            <a:rPr kumimoji="1" lang="en-US" altLang="ja-JP" sz="1100" baseline="0">
              <a:solidFill>
                <a:sysClr val="windowText" lastClr="000000"/>
              </a:solidFill>
            </a:rPr>
            <a:t> 【</a:t>
          </a:r>
          <a:r>
            <a:rPr kumimoji="1" lang="ja-JP" altLang="en-US" sz="1100" baseline="0">
              <a:solidFill>
                <a:sysClr val="windowText" lastClr="000000"/>
              </a:solidFill>
            </a:rPr>
            <a:t>企画競争</a:t>
          </a:r>
          <a:r>
            <a:rPr kumimoji="1" lang="en-US" altLang="ja-JP" sz="1100" baseline="0">
              <a:solidFill>
                <a:sysClr val="windowText" lastClr="000000"/>
              </a:solidFill>
            </a:rPr>
            <a:t>】</a:t>
          </a:r>
          <a:r>
            <a:rPr kumimoji="1" lang="ja-JP" altLang="en-US" sz="1100"/>
            <a:t>入札</a:t>
          </a:r>
          <a:endParaRPr kumimoji="1" lang="en-US" altLang="ja-JP" sz="1100"/>
        </a:p>
      </xdr:txBody>
    </xdr:sp>
    <xdr:clientData/>
  </xdr:twoCellAnchor>
  <xdr:twoCellAnchor>
    <xdr:from>
      <xdr:col>11</xdr:col>
      <xdr:colOff>78441</xdr:colOff>
      <xdr:row>164</xdr:row>
      <xdr:rowOff>324971</xdr:rowOff>
    </xdr:from>
    <xdr:to>
      <xdr:col>19</xdr:col>
      <xdr:colOff>123905</xdr:colOff>
      <xdr:row>164</xdr:row>
      <xdr:rowOff>556843</xdr:rowOff>
    </xdr:to>
    <xdr:sp macro="" textlink="">
      <xdr:nvSpPr>
        <xdr:cNvPr id="84" name="大かっこ 83"/>
        <xdr:cNvSpPr/>
      </xdr:nvSpPr>
      <xdr:spPr>
        <a:xfrm>
          <a:off x="2050676" y="75718147"/>
          <a:ext cx="1479817" cy="231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民間講師</a:t>
          </a:r>
          <a:r>
            <a:rPr kumimoji="1" lang="en-US" altLang="ja-JP" sz="1100"/>
            <a:t>7</a:t>
          </a:r>
          <a:r>
            <a:rPr kumimoji="1" lang="ja-JP" altLang="en-US" sz="1100"/>
            <a:t>名</a:t>
          </a:r>
        </a:p>
      </xdr:txBody>
    </xdr:sp>
    <xdr:clientData/>
  </xdr:twoCellAnchor>
  <xdr:twoCellAnchor>
    <xdr:from>
      <xdr:col>12</xdr:col>
      <xdr:colOff>168089</xdr:colOff>
      <xdr:row>158</xdr:row>
      <xdr:rowOff>381000</xdr:rowOff>
    </xdr:from>
    <xdr:to>
      <xdr:col>23</xdr:col>
      <xdr:colOff>3016</xdr:colOff>
      <xdr:row>158</xdr:row>
      <xdr:rowOff>384993</xdr:rowOff>
    </xdr:to>
    <xdr:cxnSp macro="">
      <xdr:nvCxnSpPr>
        <xdr:cNvPr id="85" name="直線コネクタ 84"/>
        <xdr:cNvCxnSpPr/>
      </xdr:nvCxnSpPr>
      <xdr:spPr>
        <a:xfrm flipV="1">
          <a:off x="2319618" y="69319588"/>
          <a:ext cx="1807163" cy="399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67236</xdr:colOff>
      <xdr:row>158</xdr:row>
      <xdr:rowOff>414618</xdr:rowOff>
    </xdr:from>
    <xdr:to>
      <xdr:col>35</xdr:col>
      <xdr:colOff>15156</xdr:colOff>
      <xdr:row>159</xdr:row>
      <xdr:rowOff>5126</xdr:rowOff>
    </xdr:to>
    <xdr:sp macro="" textlink="">
      <xdr:nvSpPr>
        <xdr:cNvPr id="86" name="正方形/長方形 85"/>
        <xdr:cNvSpPr/>
      </xdr:nvSpPr>
      <xdr:spPr>
        <a:xfrm>
          <a:off x="4549589" y="69353206"/>
          <a:ext cx="1740861" cy="6662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O.</a:t>
          </a:r>
          <a:r>
            <a:rPr kumimoji="1" lang="en-US" altLang="ja-JP" sz="1100" baseline="0"/>
            <a:t> </a:t>
          </a:r>
          <a:r>
            <a:rPr kumimoji="1" lang="ja-JP" altLang="en-US" sz="1100" baseline="0"/>
            <a:t>モーベンピックホテル</a:t>
          </a:r>
          <a:r>
            <a:rPr kumimoji="1" lang="ja-JP" altLang="en-US" sz="1100"/>
            <a:t>　　　　　　　　　</a:t>
          </a:r>
          <a:r>
            <a:rPr kumimoji="1" lang="en-US" altLang="ja-JP" sz="1100"/>
            <a:t/>
          </a:r>
          <a:br>
            <a:rPr kumimoji="1" lang="en-US" altLang="ja-JP" sz="1100"/>
          </a:br>
          <a:r>
            <a:rPr kumimoji="1" lang="en-US" altLang="ja-JP" sz="1100"/>
            <a:t>0.1</a:t>
          </a:r>
          <a:r>
            <a:rPr kumimoji="1" lang="ja-JP" altLang="en-US" sz="1100"/>
            <a:t>百万円</a:t>
          </a:r>
        </a:p>
      </xdr:txBody>
    </xdr:sp>
    <xdr:clientData/>
  </xdr:twoCellAnchor>
  <xdr:twoCellAnchor>
    <xdr:from>
      <xdr:col>25</xdr:col>
      <xdr:colOff>156882</xdr:colOff>
      <xdr:row>159</xdr:row>
      <xdr:rowOff>67237</xdr:rowOff>
    </xdr:from>
    <xdr:to>
      <xdr:col>34</xdr:col>
      <xdr:colOff>23052</xdr:colOff>
      <xdr:row>159</xdr:row>
      <xdr:rowOff>299109</xdr:rowOff>
    </xdr:to>
    <xdr:sp macro="" textlink="">
      <xdr:nvSpPr>
        <xdr:cNvPr id="87" name="大かっこ 86"/>
        <xdr:cNvSpPr/>
      </xdr:nvSpPr>
      <xdr:spPr>
        <a:xfrm>
          <a:off x="4639235" y="70081590"/>
          <a:ext cx="1479817" cy="231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セミナ－会場借料</a:t>
          </a:r>
          <a:endParaRPr kumimoji="1" lang="en-US" altLang="ja-JP" sz="1100"/>
        </a:p>
        <a:p>
          <a:pPr algn="ctr"/>
          <a:endParaRPr kumimoji="1" lang="ja-JP" altLang="en-US" sz="1100"/>
        </a:p>
      </xdr:txBody>
    </xdr:sp>
    <xdr:clientData/>
  </xdr:twoCellAnchor>
  <xdr:twoCellAnchor>
    <xdr:from>
      <xdr:col>15</xdr:col>
      <xdr:colOff>22411</xdr:colOff>
      <xdr:row>163</xdr:row>
      <xdr:rowOff>22411</xdr:rowOff>
    </xdr:from>
    <xdr:to>
      <xdr:col>25</xdr:col>
      <xdr:colOff>36633</xdr:colOff>
      <xdr:row>163</xdr:row>
      <xdr:rowOff>26404</xdr:rowOff>
    </xdr:to>
    <xdr:cxnSp macro="">
      <xdr:nvCxnSpPr>
        <xdr:cNvPr id="88" name="直線コネクタ 87"/>
        <xdr:cNvCxnSpPr/>
      </xdr:nvCxnSpPr>
      <xdr:spPr>
        <a:xfrm flipV="1">
          <a:off x="2711823" y="74339823"/>
          <a:ext cx="1807163" cy="3993"/>
        </a:xfrm>
        <a:prstGeom prst="line">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22411</xdr:colOff>
      <xdr:row>163</xdr:row>
      <xdr:rowOff>224117</xdr:rowOff>
    </xdr:from>
    <xdr:to>
      <xdr:col>35</xdr:col>
      <xdr:colOff>149625</xdr:colOff>
      <xdr:row>163</xdr:row>
      <xdr:rowOff>890390</xdr:rowOff>
    </xdr:to>
    <xdr:sp macro="" textlink="">
      <xdr:nvSpPr>
        <xdr:cNvPr id="89" name="正方形/長方形 88"/>
        <xdr:cNvSpPr/>
      </xdr:nvSpPr>
      <xdr:spPr>
        <a:xfrm>
          <a:off x="4684058" y="74541529"/>
          <a:ext cx="1740861" cy="6662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R.</a:t>
          </a:r>
          <a:r>
            <a:rPr kumimoji="1" lang="en-US" altLang="ja-JP" sz="1100" baseline="0"/>
            <a:t> </a:t>
          </a:r>
          <a:r>
            <a:rPr kumimoji="1" lang="ja-JP" altLang="en-US" sz="1100" baseline="0"/>
            <a:t>（株）ティーケーピー</a:t>
          </a:r>
          <a:r>
            <a:rPr kumimoji="1" lang="ja-JP" altLang="en-US" sz="1100"/>
            <a:t>　　　　　　　　　</a:t>
          </a:r>
          <a:r>
            <a:rPr kumimoji="1" lang="en-US" altLang="ja-JP" sz="1100"/>
            <a:t/>
          </a:r>
          <a:br>
            <a:rPr kumimoji="1" lang="en-US" altLang="ja-JP" sz="1100"/>
          </a:br>
          <a:r>
            <a:rPr kumimoji="1" lang="en-US" altLang="ja-JP" sz="1100"/>
            <a:t>0.05</a:t>
          </a:r>
          <a:r>
            <a:rPr kumimoji="1" lang="ja-JP" altLang="en-US" sz="1100"/>
            <a:t>百万円</a:t>
          </a:r>
        </a:p>
      </xdr:txBody>
    </xdr:sp>
    <xdr:clientData/>
  </xdr:twoCellAnchor>
  <xdr:twoCellAnchor>
    <xdr:from>
      <xdr:col>26</xdr:col>
      <xdr:colOff>123264</xdr:colOff>
      <xdr:row>163</xdr:row>
      <xdr:rowOff>974912</xdr:rowOff>
    </xdr:from>
    <xdr:to>
      <xdr:col>34</xdr:col>
      <xdr:colOff>168728</xdr:colOff>
      <xdr:row>164</xdr:row>
      <xdr:rowOff>131020</xdr:rowOff>
    </xdr:to>
    <xdr:sp macro="" textlink="">
      <xdr:nvSpPr>
        <xdr:cNvPr id="90" name="大かっこ 89"/>
        <xdr:cNvSpPr/>
      </xdr:nvSpPr>
      <xdr:spPr>
        <a:xfrm>
          <a:off x="4784911" y="75292324"/>
          <a:ext cx="1479817" cy="231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ctr"/>
          <a:r>
            <a:rPr kumimoji="1" lang="ja-JP" altLang="en-US" sz="1100"/>
            <a:t>会場・機材借上</a:t>
          </a:r>
        </a:p>
      </xdr:txBody>
    </xdr:sp>
    <xdr:clientData/>
  </xdr:twoCellAnchor>
  <xdr:twoCellAnchor>
    <xdr:from>
      <xdr:col>7</xdr:col>
      <xdr:colOff>33617</xdr:colOff>
      <xdr:row>158</xdr:row>
      <xdr:rowOff>638736</xdr:rowOff>
    </xdr:from>
    <xdr:to>
      <xdr:col>18</xdr:col>
      <xdr:colOff>170223</xdr:colOff>
      <xdr:row>158</xdr:row>
      <xdr:rowOff>867027</xdr:rowOff>
    </xdr:to>
    <xdr:sp macro="" textlink="">
      <xdr:nvSpPr>
        <xdr:cNvPr id="91" name="正方形/長方形 90"/>
        <xdr:cNvSpPr/>
      </xdr:nvSpPr>
      <xdr:spPr>
        <a:xfrm>
          <a:off x="1288676" y="69577324"/>
          <a:ext cx="2108841" cy="228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24</xdr:col>
      <xdr:colOff>89647</xdr:colOff>
      <xdr:row>158</xdr:row>
      <xdr:rowOff>168088</xdr:rowOff>
    </xdr:from>
    <xdr:to>
      <xdr:col>36</xdr:col>
      <xdr:colOff>46959</xdr:colOff>
      <xdr:row>158</xdr:row>
      <xdr:rowOff>396379</xdr:rowOff>
    </xdr:to>
    <xdr:sp macro="" textlink="">
      <xdr:nvSpPr>
        <xdr:cNvPr id="92" name="正方形/長方形 91"/>
        <xdr:cNvSpPr/>
      </xdr:nvSpPr>
      <xdr:spPr>
        <a:xfrm>
          <a:off x="4392706" y="69106676"/>
          <a:ext cx="2108841" cy="228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twoCellAnchor>
    <xdr:from>
      <xdr:col>24</xdr:col>
      <xdr:colOff>134469</xdr:colOff>
      <xdr:row>162</xdr:row>
      <xdr:rowOff>1008529</xdr:rowOff>
    </xdr:from>
    <xdr:to>
      <xdr:col>36</xdr:col>
      <xdr:colOff>91781</xdr:colOff>
      <xdr:row>163</xdr:row>
      <xdr:rowOff>161055</xdr:rowOff>
    </xdr:to>
    <xdr:sp macro="" textlink="">
      <xdr:nvSpPr>
        <xdr:cNvPr id="93" name="正方形/長方形 92"/>
        <xdr:cNvSpPr/>
      </xdr:nvSpPr>
      <xdr:spPr>
        <a:xfrm>
          <a:off x="4437528" y="74250176"/>
          <a:ext cx="2108841" cy="2282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ysClr val="windowText" lastClr="000000"/>
              </a:solidFill>
            </a:rPr>
            <a:t>【</a:t>
          </a:r>
          <a:r>
            <a:rPr kumimoji="1" lang="ja-JP" altLang="en-US" sz="1100" baseline="0">
              <a:solidFill>
                <a:sysClr val="windowText" lastClr="000000"/>
              </a:solidFill>
            </a:rPr>
            <a:t>競争性のない随意契約</a:t>
          </a:r>
          <a:r>
            <a:rPr kumimoji="1" lang="en-US" altLang="ja-JP" sz="1100" baseline="0">
              <a:solidFill>
                <a:sysClr val="windowText" lastClr="000000"/>
              </a:solidFill>
            </a:rPr>
            <a:t>】</a:t>
          </a:r>
          <a:endParaRPr kumimoji="1" lang="ja-JP" altLang="en-US" sz="11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7" t="s">
        <v>451</v>
      </c>
      <c r="AR2" s="687"/>
      <c r="AS2" s="68" t="str">
        <f>IF(OR(AQ2="　", AQ2=""), "", "-")</f>
        <v/>
      </c>
      <c r="AT2" s="688">
        <v>93</v>
      </c>
      <c r="AU2" s="688"/>
      <c r="AV2" s="69" t="str">
        <f>IF(AW2="", "", "-")</f>
        <v/>
      </c>
      <c r="AW2" s="689"/>
      <c r="AX2" s="689"/>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456</v>
      </c>
      <c r="AK3" s="650"/>
      <c r="AL3" s="650"/>
      <c r="AM3" s="650"/>
      <c r="AN3" s="650"/>
      <c r="AO3" s="650"/>
      <c r="AP3" s="650"/>
      <c r="AQ3" s="650"/>
      <c r="AR3" s="650"/>
      <c r="AS3" s="650"/>
      <c r="AT3" s="650"/>
      <c r="AU3" s="650"/>
      <c r="AV3" s="650"/>
      <c r="AW3" s="650"/>
      <c r="AX3" s="36" t="s">
        <v>91</v>
      </c>
    </row>
    <row r="4" spans="1:50" ht="24.75" customHeight="1" x14ac:dyDescent="0.15">
      <c r="A4" s="462" t="s">
        <v>30</v>
      </c>
      <c r="B4" s="463"/>
      <c r="C4" s="463"/>
      <c r="D4" s="463"/>
      <c r="E4" s="463"/>
      <c r="F4" s="463"/>
      <c r="G4" s="436" t="s">
        <v>457</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458</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4"/>
      <c r="H5" s="626"/>
      <c r="I5" s="626"/>
      <c r="J5" s="626"/>
      <c r="K5" s="626"/>
      <c r="L5" s="626"/>
      <c r="M5" s="665" t="s">
        <v>92</v>
      </c>
      <c r="N5" s="666"/>
      <c r="O5" s="666"/>
      <c r="P5" s="666"/>
      <c r="Q5" s="666"/>
      <c r="R5" s="667"/>
      <c r="S5" s="625"/>
      <c r="T5" s="626"/>
      <c r="U5" s="626"/>
      <c r="V5" s="626"/>
      <c r="W5" s="626"/>
      <c r="X5" s="627"/>
      <c r="Y5" s="453" t="s">
        <v>3</v>
      </c>
      <c r="Z5" s="454"/>
      <c r="AA5" s="454"/>
      <c r="AB5" s="454"/>
      <c r="AC5" s="454"/>
      <c r="AD5" s="455"/>
      <c r="AE5" s="456" t="s">
        <v>459</v>
      </c>
      <c r="AF5" s="457"/>
      <c r="AG5" s="457"/>
      <c r="AH5" s="457"/>
      <c r="AI5" s="457"/>
      <c r="AJ5" s="457"/>
      <c r="AK5" s="457"/>
      <c r="AL5" s="457"/>
      <c r="AM5" s="457"/>
      <c r="AN5" s="457"/>
      <c r="AO5" s="457"/>
      <c r="AP5" s="458"/>
      <c r="AQ5" s="459" t="s">
        <v>460</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462</v>
      </c>
      <c r="AF6" s="471"/>
      <c r="AG6" s="471"/>
      <c r="AH6" s="471"/>
      <c r="AI6" s="471"/>
      <c r="AJ6" s="471"/>
      <c r="AK6" s="471"/>
      <c r="AL6" s="471"/>
      <c r="AM6" s="471"/>
      <c r="AN6" s="471"/>
      <c r="AO6" s="471"/>
      <c r="AP6" s="471"/>
      <c r="AQ6" s="472"/>
      <c r="AR6" s="472"/>
      <c r="AS6" s="472"/>
      <c r="AT6" s="472"/>
      <c r="AU6" s="472"/>
      <c r="AV6" s="472"/>
      <c r="AW6" s="472"/>
      <c r="AX6" s="473"/>
    </row>
    <row r="7" spans="1:50" ht="49.5" customHeight="1" x14ac:dyDescent="0.15">
      <c r="A7" s="489" t="s">
        <v>25</v>
      </c>
      <c r="B7" s="490"/>
      <c r="C7" s="490"/>
      <c r="D7" s="490"/>
      <c r="E7" s="490"/>
      <c r="F7" s="490"/>
      <c r="G7" s="491" t="s">
        <v>470</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c r="AF7" s="496"/>
      <c r="AG7" s="496"/>
      <c r="AH7" s="496"/>
      <c r="AI7" s="496"/>
      <c r="AJ7" s="496"/>
      <c r="AK7" s="496"/>
      <c r="AL7" s="496"/>
      <c r="AM7" s="496"/>
      <c r="AN7" s="496"/>
      <c r="AO7" s="496"/>
      <c r="AP7" s="496"/>
      <c r="AQ7" s="496"/>
      <c r="AR7" s="496"/>
      <c r="AS7" s="496"/>
      <c r="AT7" s="496"/>
      <c r="AU7" s="496"/>
      <c r="AV7" s="496"/>
      <c r="AW7" s="496"/>
      <c r="AX7" s="497"/>
    </row>
    <row r="8" spans="1:50" ht="43.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4" t="s">
        <v>79</v>
      </c>
      <c r="Z8" s="474"/>
      <c r="AA8" s="474"/>
      <c r="AB8" s="474"/>
      <c r="AC8" s="474"/>
      <c r="AD8" s="474"/>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558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171.75" customHeight="1" x14ac:dyDescent="0.15">
      <c r="A10" s="193" t="s">
        <v>36</v>
      </c>
      <c r="B10" s="194"/>
      <c r="C10" s="194"/>
      <c r="D10" s="194"/>
      <c r="E10" s="194"/>
      <c r="F10" s="194"/>
      <c r="G10" s="195" t="s">
        <v>562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0" t="str">
        <f>入力規則等!P10</f>
        <v>直接実施、委託・請負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v>143</v>
      </c>
      <c r="Q13" s="185"/>
      <c r="R13" s="185"/>
      <c r="S13" s="185"/>
      <c r="T13" s="185"/>
      <c r="U13" s="185"/>
      <c r="V13" s="186"/>
      <c r="W13" s="184">
        <v>160</v>
      </c>
      <c r="X13" s="185"/>
      <c r="Y13" s="185"/>
      <c r="Z13" s="185"/>
      <c r="AA13" s="185"/>
      <c r="AB13" s="185"/>
      <c r="AC13" s="186"/>
      <c r="AD13" s="184">
        <v>265</v>
      </c>
      <c r="AE13" s="185"/>
      <c r="AF13" s="185"/>
      <c r="AG13" s="185"/>
      <c r="AH13" s="185"/>
      <c r="AI13" s="185"/>
      <c r="AJ13" s="186"/>
      <c r="AK13" s="184">
        <v>239</v>
      </c>
      <c r="AL13" s="185"/>
      <c r="AM13" s="185"/>
      <c r="AN13" s="185"/>
      <c r="AO13" s="185"/>
      <c r="AP13" s="185"/>
      <c r="AQ13" s="186"/>
      <c r="AR13" s="198"/>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3"/>
      <c r="K15" s="433"/>
      <c r="L15" s="433"/>
      <c r="M15" s="433"/>
      <c r="N15" s="433"/>
      <c r="O15" s="434"/>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3"/>
      <c r="K16" s="433"/>
      <c r="L16" s="433"/>
      <c r="M16" s="433"/>
      <c r="N16" s="433"/>
      <c r="O16" s="434"/>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7" t="s">
        <v>22</v>
      </c>
      <c r="J18" s="638"/>
      <c r="K18" s="638"/>
      <c r="L18" s="638"/>
      <c r="M18" s="638"/>
      <c r="N18" s="638"/>
      <c r="O18" s="639"/>
      <c r="P18" s="659">
        <f>SUM(P13:V17)</f>
        <v>143</v>
      </c>
      <c r="Q18" s="660"/>
      <c r="R18" s="660"/>
      <c r="S18" s="660"/>
      <c r="T18" s="660"/>
      <c r="U18" s="660"/>
      <c r="V18" s="661"/>
      <c r="W18" s="659">
        <f>SUM(W13:AC17)</f>
        <v>160</v>
      </c>
      <c r="X18" s="660"/>
      <c r="Y18" s="660"/>
      <c r="Z18" s="660"/>
      <c r="AA18" s="660"/>
      <c r="AB18" s="660"/>
      <c r="AC18" s="661"/>
      <c r="AD18" s="659">
        <f t="shared" ref="AD18" si="0">SUM(AD13:AJ17)</f>
        <v>265</v>
      </c>
      <c r="AE18" s="660"/>
      <c r="AF18" s="660"/>
      <c r="AG18" s="660"/>
      <c r="AH18" s="660"/>
      <c r="AI18" s="660"/>
      <c r="AJ18" s="661"/>
      <c r="AK18" s="659">
        <f t="shared" ref="AK18" si="1">SUM(AK13:AQ17)</f>
        <v>239</v>
      </c>
      <c r="AL18" s="660"/>
      <c r="AM18" s="660"/>
      <c r="AN18" s="660"/>
      <c r="AO18" s="660"/>
      <c r="AP18" s="660"/>
      <c r="AQ18" s="661"/>
      <c r="AR18" s="659">
        <f t="shared" ref="AR18" si="2">SUM(AR13:AX17)</f>
        <v>0</v>
      </c>
      <c r="AS18" s="660"/>
      <c r="AT18" s="660"/>
      <c r="AU18" s="660"/>
      <c r="AV18" s="660"/>
      <c r="AW18" s="660"/>
      <c r="AX18" s="662"/>
    </row>
    <row r="19" spans="1:50" ht="24.75" customHeight="1" x14ac:dyDescent="0.15">
      <c r="A19" s="404"/>
      <c r="B19" s="405"/>
      <c r="C19" s="405"/>
      <c r="D19" s="405"/>
      <c r="E19" s="405"/>
      <c r="F19" s="406"/>
      <c r="G19" s="657" t="s">
        <v>10</v>
      </c>
      <c r="H19" s="658"/>
      <c r="I19" s="658"/>
      <c r="J19" s="658"/>
      <c r="K19" s="658"/>
      <c r="L19" s="658"/>
      <c r="M19" s="658"/>
      <c r="N19" s="658"/>
      <c r="O19" s="658"/>
      <c r="P19" s="184">
        <v>136</v>
      </c>
      <c r="Q19" s="185"/>
      <c r="R19" s="185"/>
      <c r="S19" s="185"/>
      <c r="T19" s="185"/>
      <c r="U19" s="185"/>
      <c r="V19" s="186"/>
      <c r="W19" s="184">
        <v>150</v>
      </c>
      <c r="X19" s="185"/>
      <c r="Y19" s="185"/>
      <c r="Z19" s="185"/>
      <c r="AA19" s="185"/>
      <c r="AB19" s="185"/>
      <c r="AC19" s="186"/>
      <c r="AD19" s="184">
        <v>248</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2"/>
      <c r="B20" s="503"/>
      <c r="C20" s="503"/>
      <c r="D20" s="503"/>
      <c r="E20" s="503"/>
      <c r="F20" s="504"/>
      <c r="G20" s="657" t="s">
        <v>11</v>
      </c>
      <c r="H20" s="658"/>
      <c r="I20" s="658"/>
      <c r="J20" s="658"/>
      <c r="K20" s="658"/>
      <c r="L20" s="658"/>
      <c r="M20" s="658"/>
      <c r="N20" s="658"/>
      <c r="O20" s="658"/>
      <c r="P20" s="663">
        <f>IF(P18=0, "-", P19/P18)</f>
        <v>0.95104895104895104</v>
      </c>
      <c r="Q20" s="663"/>
      <c r="R20" s="663"/>
      <c r="S20" s="663"/>
      <c r="T20" s="663"/>
      <c r="U20" s="663"/>
      <c r="V20" s="663"/>
      <c r="W20" s="663">
        <f>IF(W18=0, "-", W19/W18)</f>
        <v>0.9375</v>
      </c>
      <c r="X20" s="663"/>
      <c r="Y20" s="663"/>
      <c r="Z20" s="663"/>
      <c r="AA20" s="663"/>
      <c r="AB20" s="663"/>
      <c r="AC20" s="663"/>
      <c r="AD20" s="663">
        <f>IF(AD18=0, "-", AD19/AD18)</f>
        <v>0.9358490566037736</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362</v>
      </c>
      <c r="AX22" s="82"/>
    </row>
    <row r="23" spans="1:50" ht="22.5" customHeight="1" x14ac:dyDescent="0.15">
      <c r="A23" s="139"/>
      <c r="B23" s="137"/>
      <c r="C23" s="137"/>
      <c r="D23" s="137"/>
      <c r="E23" s="137"/>
      <c r="F23" s="138"/>
      <c r="G23" s="83" t="s">
        <v>555</v>
      </c>
      <c r="H23" s="84"/>
      <c r="I23" s="84"/>
      <c r="J23" s="84"/>
      <c r="K23" s="84"/>
      <c r="L23" s="84"/>
      <c r="M23" s="84"/>
      <c r="N23" s="84"/>
      <c r="O23" s="85"/>
      <c r="P23" s="228" t="s">
        <v>556</v>
      </c>
      <c r="Q23" s="243"/>
      <c r="R23" s="243"/>
      <c r="S23" s="243"/>
      <c r="T23" s="243"/>
      <c r="U23" s="243"/>
      <c r="V23" s="243"/>
      <c r="W23" s="243"/>
      <c r="X23" s="244"/>
      <c r="Y23" s="237" t="s">
        <v>14</v>
      </c>
      <c r="Z23" s="238"/>
      <c r="AA23" s="239"/>
      <c r="AB23" s="176" t="s">
        <v>471</v>
      </c>
      <c r="AC23" s="177"/>
      <c r="AD23" s="177"/>
      <c r="AE23" s="97">
        <v>953</v>
      </c>
      <c r="AF23" s="98"/>
      <c r="AG23" s="98"/>
      <c r="AH23" s="98"/>
      <c r="AI23" s="99"/>
      <c r="AJ23" s="97">
        <v>772</v>
      </c>
      <c r="AK23" s="98"/>
      <c r="AL23" s="98"/>
      <c r="AM23" s="98"/>
      <c r="AN23" s="99"/>
      <c r="AO23" s="97">
        <v>343</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553</v>
      </c>
      <c r="AC24" s="206"/>
      <c r="AD24" s="206"/>
      <c r="AE24" s="97">
        <v>468</v>
      </c>
      <c r="AF24" s="98"/>
      <c r="AG24" s="98"/>
      <c r="AH24" s="98"/>
      <c r="AI24" s="99"/>
      <c r="AJ24" s="97">
        <v>420</v>
      </c>
      <c r="AK24" s="98"/>
      <c r="AL24" s="98"/>
      <c r="AM24" s="98"/>
      <c r="AN24" s="99"/>
      <c r="AO24" s="97">
        <v>336</v>
      </c>
      <c r="AP24" s="98"/>
      <c r="AQ24" s="98"/>
      <c r="AR24" s="98"/>
      <c r="AS24" s="99"/>
      <c r="AT24" s="97"/>
      <c r="AU24" s="98"/>
      <c r="AV24" s="98"/>
      <c r="AW24" s="98"/>
      <c r="AX24" s="356"/>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365</v>
      </c>
      <c r="AC25" s="96"/>
      <c r="AD25" s="96"/>
      <c r="AE25" s="97">
        <f>AE23/AE24*100</f>
        <v>203.63247863247861</v>
      </c>
      <c r="AF25" s="98"/>
      <c r="AG25" s="98"/>
      <c r="AH25" s="98"/>
      <c r="AI25" s="99"/>
      <c r="AJ25" s="97">
        <f t="shared" ref="AJ25" si="3">AJ23/AJ24*100</f>
        <v>183.8095238095238</v>
      </c>
      <c r="AK25" s="98"/>
      <c r="AL25" s="98"/>
      <c r="AM25" s="98"/>
      <c r="AN25" s="99"/>
      <c r="AO25" s="97">
        <f t="shared" ref="AO25" si="4">AO23/AO24*100</f>
        <v>102.08333333333333</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362</v>
      </c>
      <c r="AX27" s="82"/>
    </row>
    <row r="28" spans="1:50" ht="22.5"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6"/>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362</v>
      </c>
      <c r="AX32" s="82"/>
    </row>
    <row r="33" spans="1:50" ht="22.5"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6"/>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362</v>
      </c>
      <c r="AX37" s="82"/>
    </row>
    <row r="38" spans="1:50" ht="22.5"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15.75"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362</v>
      </c>
      <c r="AX42" s="82"/>
    </row>
    <row r="43" spans="1:50" ht="17.25"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8"/>
      <c r="B49" s="108"/>
      <c r="C49" s="109"/>
      <c r="D49" s="109"/>
      <c r="E49" s="109"/>
      <c r="F49" s="110"/>
      <c r="G49" s="307" t="s">
        <v>557</v>
      </c>
      <c r="H49" s="307"/>
      <c r="I49" s="307"/>
      <c r="J49" s="307"/>
      <c r="K49" s="307"/>
      <c r="L49" s="307"/>
      <c r="M49" s="307"/>
      <c r="N49" s="307"/>
      <c r="O49" s="307"/>
      <c r="P49" s="307"/>
      <c r="Q49" s="307"/>
      <c r="R49" s="307"/>
      <c r="S49" s="307"/>
      <c r="T49" s="307"/>
      <c r="U49" s="307"/>
      <c r="V49" s="307"/>
      <c r="W49" s="307"/>
      <c r="X49" s="307"/>
      <c r="Y49" s="307"/>
      <c r="Z49" s="307"/>
      <c r="AA49" s="632"/>
      <c r="AB49" s="306" t="s">
        <v>474</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84"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362</v>
      </c>
      <c r="AX53" s="82"/>
    </row>
    <row r="54" spans="1:50" ht="22.5" customHeight="1" x14ac:dyDescent="0.15">
      <c r="A54" s="668"/>
      <c r="B54" s="109"/>
      <c r="C54" s="109"/>
      <c r="D54" s="109"/>
      <c r="E54" s="109"/>
      <c r="F54" s="110"/>
      <c r="G54" s="619" t="s">
        <v>563</v>
      </c>
      <c r="H54" s="243"/>
      <c r="I54" s="243"/>
      <c r="J54" s="243"/>
      <c r="K54" s="243"/>
      <c r="L54" s="243"/>
      <c r="M54" s="243"/>
      <c r="N54" s="243"/>
      <c r="O54" s="244"/>
      <c r="P54" s="228" t="s">
        <v>564</v>
      </c>
      <c r="Q54" s="229"/>
      <c r="R54" s="229"/>
      <c r="S54" s="229"/>
      <c r="T54" s="229"/>
      <c r="U54" s="229"/>
      <c r="V54" s="229"/>
      <c r="W54" s="229"/>
      <c r="X54" s="230"/>
      <c r="Y54" s="596" t="s">
        <v>86</v>
      </c>
      <c r="Z54" s="597"/>
      <c r="AA54" s="598"/>
      <c r="AB54" s="599" t="s">
        <v>475</v>
      </c>
      <c r="AC54" s="600"/>
      <c r="AD54" s="600"/>
      <c r="AE54" s="97">
        <v>38538</v>
      </c>
      <c r="AF54" s="98"/>
      <c r="AG54" s="98"/>
      <c r="AH54" s="98"/>
      <c r="AI54" s="99"/>
      <c r="AJ54" s="97">
        <v>39576</v>
      </c>
      <c r="AK54" s="98"/>
      <c r="AL54" s="98"/>
      <c r="AM54" s="98"/>
      <c r="AN54" s="99"/>
      <c r="AO54" s="97">
        <v>43537</v>
      </c>
      <c r="AP54" s="98"/>
      <c r="AQ54" s="98"/>
      <c r="AR54" s="98"/>
      <c r="AS54" s="99"/>
      <c r="AT54" s="204"/>
      <c r="AU54" s="204"/>
      <c r="AV54" s="204"/>
      <c r="AW54" s="204"/>
      <c r="AX54" s="205"/>
    </row>
    <row r="55" spans="1:50" ht="22.5"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t="s">
        <v>566</v>
      </c>
      <c r="AC55" s="236"/>
      <c r="AD55" s="236"/>
      <c r="AE55" s="97" t="s">
        <v>567</v>
      </c>
      <c r="AF55" s="98"/>
      <c r="AG55" s="98"/>
      <c r="AH55" s="98"/>
      <c r="AI55" s="99"/>
      <c r="AJ55" s="97" t="s">
        <v>567</v>
      </c>
      <c r="AK55" s="98"/>
      <c r="AL55" s="98"/>
      <c r="AM55" s="98"/>
      <c r="AN55" s="99"/>
      <c r="AO55" s="97" t="s">
        <v>567</v>
      </c>
      <c r="AP55" s="98"/>
      <c r="AQ55" s="98"/>
      <c r="AR55" s="98"/>
      <c r="AS55" s="99"/>
      <c r="AT55" s="97" t="s">
        <v>567</v>
      </c>
      <c r="AU55" s="98"/>
      <c r="AV55" s="98"/>
      <c r="AW55" s="98"/>
      <c r="AX55" s="356"/>
    </row>
    <row r="56" spans="1:50" ht="22.5"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567</v>
      </c>
      <c r="AF56" s="98"/>
      <c r="AG56" s="98"/>
      <c r="AH56" s="98"/>
      <c r="AI56" s="99"/>
      <c r="AJ56" s="97" t="s">
        <v>567</v>
      </c>
      <c r="AK56" s="98"/>
      <c r="AL56" s="98"/>
      <c r="AM56" s="98"/>
      <c r="AN56" s="99"/>
      <c r="AO56" s="97" t="s">
        <v>568</v>
      </c>
      <c r="AP56" s="98"/>
      <c r="AQ56" s="98"/>
      <c r="AR56" s="98"/>
      <c r="AS56" s="99"/>
      <c r="AT56" s="201"/>
      <c r="AU56" s="202"/>
      <c r="AV56" s="202"/>
      <c r="AW56" s="202"/>
      <c r="AX56" s="203"/>
    </row>
    <row r="57" spans="1:50" ht="18.75" customHeight="1" x14ac:dyDescent="0.15">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362</v>
      </c>
      <c r="AX58" s="82"/>
    </row>
    <row r="59" spans="1:50" ht="22.5" customHeight="1" x14ac:dyDescent="0.15">
      <c r="A59" s="668"/>
      <c r="B59" s="109"/>
      <c r="C59" s="109"/>
      <c r="D59" s="109"/>
      <c r="E59" s="109"/>
      <c r="F59" s="110"/>
      <c r="G59" s="619" t="s">
        <v>560</v>
      </c>
      <c r="H59" s="243"/>
      <c r="I59" s="243"/>
      <c r="J59" s="243"/>
      <c r="K59" s="243"/>
      <c r="L59" s="243"/>
      <c r="M59" s="243"/>
      <c r="N59" s="243"/>
      <c r="O59" s="244"/>
      <c r="P59" s="228" t="s">
        <v>476</v>
      </c>
      <c r="Q59" s="229"/>
      <c r="R59" s="229"/>
      <c r="S59" s="229"/>
      <c r="T59" s="229"/>
      <c r="U59" s="229"/>
      <c r="V59" s="229"/>
      <c r="W59" s="229"/>
      <c r="X59" s="230"/>
      <c r="Y59" s="596" t="s">
        <v>86</v>
      </c>
      <c r="Z59" s="597"/>
      <c r="AA59" s="598"/>
      <c r="AB59" s="599" t="s">
        <v>477</v>
      </c>
      <c r="AC59" s="600"/>
      <c r="AD59" s="600"/>
      <c r="AE59" s="97">
        <v>125</v>
      </c>
      <c r="AF59" s="98"/>
      <c r="AG59" s="98"/>
      <c r="AH59" s="98"/>
      <c r="AI59" s="99"/>
      <c r="AJ59" s="97">
        <v>274</v>
      </c>
      <c r="AK59" s="98"/>
      <c r="AL59" s="98"/>
      <c r="AM59" s="98"/>
      <c r="AN59" s="99"/>
      <c r="AO59" s="97">
        <v>943</v>
      </c>
      <c r="AP59" s="98"/>
      <c r="AQ59" s="98"/>
      <c r="AR59" s="98"/>
      <c r="AS59" s="99"/>
      <c r="AT59" s="204"/>
      <c r="AU59" s="204"/>
      <c r="AV59" s="204"/>
      <c r="AW59" s="204"/>
      <c r="AX59" s="205"/>
    </row>
    <row r="60" spans="1:50" ht="22.5"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5" t="s">
        <v>569</v>
      </c>
      <c r="AC60" s="236"/>
      <c r="AD60" s="236"/>
      <c r="AE60" s="97" t="s">
        <v>567</v>
      </c>
      <c r="AF60" s="98"/>
      <c r="AG60" s="98"/>
      <c r="AH60" s="98"/>
      <c r="AI60" s="99"/>
      <c r="AJ60" s="97" t="s">
        <v>567</v>
      </c>
      <c r="AK60" s="98"/>
      <c r="AL60" s="98"/>
      <c r="AM60" s="98"/>
      <c r="AN60" s="99"/>
      <c r="AO60" s="97" t="s">
        <v>567</v>
      </c>
      <c r="AP60" s="98"/>
      <c r="AQ60" s="98"/>
      <c r="AR60" s="98"/>
      <c r="AS60" s="99"/>
      <c r="AT60" s="97" t="s">
        <v>571</v>
      </c>
      <c r="AU60" s="98"/>
      <c r="AV60" s="98"/>
      <c r="AW60" s="98"/>
      <c r="AX60" s="356"/>
    </row>
    <row r="61" spans="1:50" ht="21.75"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t="s">
        <v>567</v>
      </c>
      <c r="AF61" s="98"/>
      <c r="AG61" s="98"/>
      <c r="AH61" s="98"/>
      <c r="AI61" s="99"/>
      <c r="AJ61" s="97" t="s">
        <v>567</v>
      </c>
      <c r="AK61" s="98"/>
      <c r="AL61" s="98"/>
      <c r="AM61" s="98"/>
      <c r="AN61" s="99"/>
      <c r="AO61" s="97" t="s">
        <v>570</v>
      </c>
      <c r="AP61" s="98"/>
      <c r="AQ61" s="98"/>
      <c r="AR61" s="98"/>
      <c r="AS61" s="99"/>
      <c r="AT61" s="201"/>
      <c r="AU61" s="202"/>
      <c r="AV61" s="202"/>
      <c r="AW61" s="202"/>
      <c r="AX61" s="203"/>
    </row>
    <row r="62" spans="1:50" ht="18.75" hidden="1" customHeight="1" x14ac:dyDescent="0.15">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362</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478</v>
      </c>
      <c r="H68" s="243"/>
      <c r="I68" s="243"/>
      <c r="J68" s="243"/>
      <c r="K68" s="243"/>
      <c r="L68" s="243"/>
      <c r="M68" s="243"/>
      <c r="N68" s="243"/>
      <c r="O68" s="243"/>
      <c r="P68" s="243"/>
      <c r="Q68" s="243"/>
      <c r="R68" s="243"/>
      <c r="S68" s="243"/>
      <c r="T68" s="243"/>
      <c r="U68" s="243"/>
      <c r="V68" s="243"/>
      <c r="W68" s="243"/>
      <c r="X68" s="244"/>
      <c r="Y68" s="628" t="s">
        <v>66</v>
      </c>
      <c r="Z68" s="629"/>
      <c r="AA68" s="630"/>
      <c r="AB68" s="120" t="s">
        <v>473</v>
      </c>
      <c r="AC68" s="121"/>
      <c r="AD68" s="122"/>
      <c r="AE68" s="97">
        <v>39</v>
      </c>
      <c r="AF68" s="98"/>
      <c r="AG68" s="98"/>
      <c r="AH68" s="98"/>
      <c r="AI68" s="99"/>
      <c r="AJ68" s="97">
        <v>35</v>
      </c>
      <c r="AK68" s="98"/>
      <c r="AL68" s="98"/>
      <c r="AM68" s="98"/>
      <c r="AN68" s="99"/>
      <c r="AO68" s="97">
        <v>28</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c r="AF69" s="98"/>
      <c r="AG69" s="98"/>
      <c r="AH69" s="98"/>
      <c r="AI69" s="99"/>
      <c r="AJ69" s="97"/>
      <c r="AK69" s="98"/>
      <c r="AL69" s="98"/>
      <c r="AM69" s="98"/>
      <c r="AN69" s="99"/>
      <c r="AO69" s="97"/>
      <c r="AP69" s="98"/>
      <c r="AQ69" s="98"/>
      <c r="AR69" s="98"/>
      <c r="AS69" s="99"/>
      <c r="AT69" s="97"/>
      <c r="AU69" s="98"/>
      <c r="AV69" s="98"/>
      <c r="AW69" s="98"/>
      <c r="AX69" s="356"/>
      <c r="AY69" s="10"/>
      <c r="AZ69" s="10"/>
      <c r="BA69" s="10"/>
      <c r="BB69" s="10"/>
      <c r="BC69" s="10"/>
      <c r="BD69" s="10"/>
      <c r="BE69" s="10"/>
      <c r="BF69" s="10"/>
      <c r="BG69" s="10"/>
      <c r="BH69" s="10"/>
    </row>
    <row r="70" spans="1:60" ht="33" customHeight="1" x14ac:dyDescent="0.15">
      <c r="A70" s="531" t="s">
        <v>88</v>
      </c>
      <c r="B70" s="532"/>
      <c r="C70" s="532"/>
      <c r="D70" s="532"/>
      <c r="E70" s="532"/>
      <c r="F70" s="533"/>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customHeight="1" x14ac:dyDescent="0.15">
      <c r="A71" s="534"/>
      <c r="B71" s="535"/>
      <c r="C71" s="535"/>
      <c r="D71" s="535"/>
      <c r="E71" s="535"/>
      <c r="F71" s="536"/>
      <c r="G71" s="228" t="s">
        <v>565</v>
      </c>
      <c r="H71" s="243"/>
      <c r="I71" s="243"/>
      <c r="J71" s="243"/>
      <c r="K71" s="243"/>
      <c r="L71" s="243"/>
      <c r="M71" s="243"/>
      <c r="N71" s="243"/>
      <c r="O71" s="243"/>
      <c r="P71" s="243"/>
      <c r="Q71" s="243"/>
      <c r="R71" s="243"/>
      <c r="S71" s="243"/>
      <c r="T71" s="243"/>
      <c r="U71" s="243"/>
      <c r="V71" s="243"/>
      <c r="W71" s="243"/>
      <c r="X71" s="244"/>
      <c r="Y71" s="670" t="s">
        <v>66</v>
      </c>
      <c r="Z71" s="671"/>
      <c r="AA71" s="672"/>
      <c r="AB71" s="120" t="s">
        <v>472</v>
      </c>
      <c r="AC71" s="121"/>
      <c r="AD71" s="122"/>
      <c r="AE71" s="97">
        <v>2960</v>
      </c>
      <c r="AF71" s="98"/>
      <c r="AG71" s="98"/>
      <c r="AH71" s="98"/>
      <c r="AI71" s="99"/>
      <c r="AJ71" s="97">
        <v>2778</v>
      </c>
      <c r="AK71" s="98"/>
      <c r="AL71" s="98"/>
      <c r="AM71" s="98"/>
      <c r="AN71" s="99"/>
      <c r="AO71" s="97">
        <v>3656</v>
      </c>
      <c r="AP71" s="98"/>
      <c r="AQ71" s="98"/>
      <c r="AR71" s="98"/>
      <c r="AS71" s="99"/>
      <c r="AT71" s="546"/>
      <c r="AU71" s="546"/>
      <c r="AV71" s="546"/>
      <c r="AW71" s="546"/>
      <c r="AX71" s="547"/>
      <c r="AY71" s="10"/>
      <c r="AZ71" s="10"/>
      <c r="BA71" s="10"/>
      <c r="BB71" s="10"/>
      <c r="BC71" s="10"/>
    </row>
    <row r="72" spans="1:60" ht="22.5"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73"/>
      <c r="AA72" s="674"/>
      <c r="AB72" s="211" t="s">
        <v>566</v>
      </c>
      <c r="AC72" s="212"/>
      <c r="AD72" s="213"/>
      <c r="AE72" s="97" t="s">
        <v>567</v>
      </c>
      <c r="AF72" s="98"/>
      <c r="AG72" s="98"/>
      <c r="AH72" s="98"/>
      <c r="AI72" s="99"/>
      <c r="AJ72" s="97" t="s">
        <v>571</v>
      </c>
      <c r="AK72" s="98"/>
      <c r="AL72" s="98"/>
      <c r="AM72" s="98"/>
      <c r="AN72" s="99"/>
      <c r="AO72" s="97" t="s">
        <v>567</v>
      </c>
      <c r="AP72" s="98"/>
      <c r="AQ72" s="98"/>
      <c r="AR72" s="98"/>
      <c r="AS72" s="99"/>
      <c r="AT72" s="97" t="s">
        <v>567</v>
      </c>
      <c r="AU72" s="98"/>
      <c r="AV72" s="98"/>
      <c r="AW72" s="98"/>
      <c r="AX72" s="356"/>
      <c r="AY72" s="10"/>
      <c r="AZ72" s="10"/>
      <c r="BA72" s="10"/>
      <c r="BB72" s="10"/>
      <c r="BC72" s="10"/>
      <c r="BD72" s="10"/>
      <c r="BE72" s="10"/>
      <c r="BF72" s="10"/>
      <c r="BG72" s="10"/>
      <c r="BH72" s="10"/>
    </row>
    <row r="73" spans="1:60" ht="31.7" customHeight="1" x14ac:dyDescent="0.15">
      <c r="A73" s="531" t="s">
        <v>88</v>
      </c>
      <c r="B73" s="532"/>
      <c r="C73" s="532"/>
      <c r="D73" s="532"/>
      <c r="E73" s="532"/>
      <c r="F73" s="533"/>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customHeight="1" x14ac:dyDescent="0.15">
      <c r="A74" s="534"/>
      <c r="B74" s="535"/>
      <c r="C74" s="535"/>
      <c r="D74" s="535"/>
      <c r="E74" s="535"/>
      <c r="F74" s="536"/>
      <c r="G74" s="228" t="s">
        <v>479</v>
      </c>
      <c r="H74" s="243"/>
      <c r="I74" s="243"/>
      <c r="J74" s="243"/>
      <c r="K74" s="243"/>
      <c r="L74" s="243"/>
      <c r="M74" s="243"/>
      <c r="N74" s="243"/>
      <c r="O74" s="243"/>
      <c r="P74" s="243"/>
      <c r="Q74" s="243"/>
      <c r="R74" s="243"/>
      <c r="S74" s="243"/>
      <c r="T74" s="243"/>
      <c r="U74" s="243"/>
      <c r="V74" s="243"/>
      <c r="W74" s="243"/>
      <c r="X74" s="244"/>
      <c r="Y74" s="670" t="s">
        <v>66</v>
      </c>
      <c r="Z74" s="671"/>
      <c r="AA74" s="672"/>
      <c r="AB74" s="120" t="s">
        <v>471</v>
      </c>
      <c r="AC74" s="121"/>
      <c r="AD74" s="122"/>
      <c r="AE74" s="97">
        <v>2</v>
      </c>
      <c r="AF74" s="98"/>
      <c r="AG74" s="98"/>
      <c r="AH74" s="98"/>
      <c r="AI74" s="99"/>
      <c r="AJ74" s="97">
        <v>9</v>
      </c>
      <c r="AK74" s="98"/>
      <c r="AL74" s="98"/>
      <c r="AM74" s="98"/>
      <c r="AN74" s="99"/>
      <c r="AO74" s="97">
        <v>28</v>
      </c>
      <c r="AP74" s="98"/>
      <c r="AQ74" s="98"/>
      <c r="AR74" s="98"/>
      <c r="AS74" s="99"/>
      <c r="AT74" s="546"/>
      <c r="AU74" s="546"/>
      <c r="AV74" s="546"/>
      <c r="AW74" s="546"/>
      <c r="AX74" s="547"/>
      <c r="AY74" s="10"/>
      <c r="AZ74" s="10"/>
      <c r="BA74" s="10"/>
      <c r="BB74" s="10"/>
      <c r="BC74" s="10"/>
    </row>
    <row r="75" spans="1:60" ht="2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73"/>
      <c r="AA75" s="674"/>
      <c r="AB75" s="211" t="s">
        <v>572</v>
      </c>
      <c r="AC75" s="212"/>
      <c r="AD75" s="213"/>
      <c r="AE75" s="97" t="s">
        <v>567</v>
      </c>
      <c r="AF75" s="98"/>
      <c r="AG75" s="98"/>
      <c r="AH75" s="98"/>
      <c r="AI75" s="99"/>
      <c r="AJ75" s="97" t="s">
        <v>567</v>
      </c>
      <c r="AK75" s="98"/>
      <c r="AL75" s="98"/>
      <c r="AM75" s="98"/>
      <c r="AN75" s="99"/>
      <c r="AO75" s="97" t="s">
        <v>567</v>
      </c>
      <c r="AP75" s="98"/>
      <c r="AQ75" s="98"/>
      <c r="AR75" s="98"/>
      <c r="AS75" s="99"/>
      <c r="AT75" s="97" t="s">
        <v>567</v>
      </c>
      <c r="AU75" s="98"/>
      <c r="AV75" s="98"/>
      <c r="AW75" s="98"/>
      <c r="AX75" s="356"/>
      <c r="AY75" s="10"/>
      <c r="AZ75" s="10"/>
      <c r="BA75" s="10"/>
      <c r="BB75" s="10"/>
      <c r="BC75" s="10"/>
      <c r="BD75" s="10"/>
      <c r="BE75" s="10"/>
      <c r="BF75" s="10"/>
      <c r="BG75" s="10"/>
      <c r="BH75" s="10"/>
    </row>
    <row r="76" spans="1:60" ht="31.5" hidden="1" customHeight="1" x14ac:dyDescent="0.15">
      <c r="A76" s="531" t="s">
        <v>88</v>
      </c>
      <c r="B76" s="532"/>
      <c r="C76" s="532"/>
      <c r="D76" s="532"/>
      <c r="E76" s="532"/>
      <c r="F76" s="533"/>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5" hidden="1" customHeight="1" x14ac:dyDescent="0.15">
      <c r="A79" s="531" t="s">
        <v>88</v>
      </c>
      <c r="B79" s="532"/>
      <c r="C79" s="532"/>
      <c r="D79" s="532"/>
      <c r="E79" s="532"/>
      <c r="F79" s="533"/>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554</v>
      </c>
      <c r="H83" s="304"/>
      <c r="I83" s="304"/>
      <c r="J83" s="304"/>
      <c r="K83" s="304"/>
      <c r="L83" s="304"/>
      <c r="M83" s="304"/>
      <c r="N83" s="304"/>
      <c r="O83" s="304"/>
      <c r="P83" s="304"/>
      <c r="Q83" s="304"/>
      <c r="R83" s="304"/>
      <c r="S83" s="304"/>
      <c r="T83" s="304"/>
      <c r="U83" s="304"/>
      <c r="V83" s="304"/>
      <c r="W83" s="304"/>
      <c r="X83" s="304"/>
      <c r="Y83" s="543" t="s">
        <v>17</v>
      </c>
      <c r="Z83" s="544"/>
      <c r="AA83" s="545"/>
      <c r="AB83" s="123" t="s">
        <v>480</v>
      </c>
      <c r="AC83" s="124"/>
      <c r="AD83" s="125"/>
      <c r="AE83" s="214">
        <v>48062</v>
      </c>
      <c r="AF83" s="215"/>
      <c r="AG83" s="215"/>
      <c r="AH83" s="215"/>
      <c r="AI83" s="215"/>
      <c r="AJ83" s="214">
        <v>50742</v>
      </c>
      <c r="AK83" s="215"/>
      <c r="AL83" s="215"/>
      <c r="AM83" s="215"/>
      <c r="AN83" s="215"/>
      <c r="AO83" s="214">
        <v>58654</v>
      </c>
      <c r="AP83" s="215"/>
      <c r="AQ83" s="215"/>
      <c r="AR83" s="215"/>
      <c r="AS83" s="215"/>
      <c r="AT83" s="97"/>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481</v>
      </c>
      <c r="AC84" s="101"/>
      <c r="AD84" s="102"/>
      <c r="AE84" s="100" t="s">
        <v>482</v>
      </c>
      <c r="AF84" s="101"/>
      <c r="AG84" s="101"/>
      <c r="AH84" s="101"/>
      <c r="AI84" s="102"/>
      <c r="AJ84" s="100" t="s">
        <v>483</v>
      </c>
      <c r="AK84" s="101"/>
      <c r="AL84" s="101"/>
      <c r="AM84" s="101"/>
      <c r="AN84" s="102"/>
      <c r="AO84" s="100" t="s">
        <v>484</v>
      </c>
      <c r="AP84" s="101"/>
      <c r="AQ84" s="101"/>
      <c r="AR84" s="101"/>
      <c r="AS84" s="102"/>
      <c r="AT84" s="100"/>
      <c r="AU84" s="101"/>
      <c r="AV84" s="101"/>
      <c r="AW84" s="101"/>
      <c r="AX84" s="272"/>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customHeight="1" x14ac:dyDescent="0.15">
      <c r="A86" s="129"/>
      <c r="B86" s="130"/>
      <c r="C86" s="130"/>
      <c r="D86" s="130"/>
      <c r="E86" s="130"/>
      <c r="F86" s="131"/>
      <c r="G86" s="304" t="s">
        <v>573</v>
      </c>
      <c r="H86" s="304"/>
      <c r="I86" s="304"/>
      <c r="J86" s="304"/>
      <c r="K86" s="304"/>
      <c r="L86" s="304"/>
      <c r="M86" s="304"/>
      <c r="N86" s="304"/>
      <c r="O86" s="304"/>
      <c r="P86" s="304"/>
      <c r="Q86" s="304"/>
      <c r="R86" s="304"/>
      <c r="S86" s="304"/>
      <c r="T86" s="304"/>
      <c r="U86" s="304"/>
      <c r="V86" s="304"/>
      <c r="W86" s="304"/>
      <c r="X86" s="304"/>
      <c r="Y86" s="543" t="s">
        <v>17</v>
      </c>
      <c r="Z86" s="544"/>
      <c r="AA86" s="545"/>
      <c r="AB86" s="123" t="s">
        <v>480</v>
      </c>
      <c r="AC86" s="124"/>
      <c r="AD86" s="125"/>
      <c r="AE86" s="214">
        <v>2528</v>
      </c>
      <c r="AF86" s="215"/>
      <c r="AG86" s="215"/>
      <c r="AH86" s="215"/>
      <c r="AI86" s="215"/>
      <c r="AJ86" s="214">
        <v>2684</v>
      </c>
      <c r="AK86" s="215"/>
      <c r="AL86" s="215"/>
      <c r="AM86" s="215"/>
      <c r="AN86" s="215"/>
      <c r="AO86" s="214">
        <v>3799</v>
      </c>
      <c r="AP86" s="215"/>
      <c r="AQ86" s="215"/>
      <c r="AR86" s="215"/>
      <c r="AS86" s="215"/>
      <c r="AT86" s="97" t="s">
        <v>567</v>
      </c>
      <c r="AU86" s="98"/>
      <c r="AV86" s="98"/>
      <c r="AW86" s="98"/>
      <c r="AX86" s="356"/>
    </row>
    <row r="87" spans="1:60" ht="47.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485</v>
      </c>
      <c r="AC87" s="101"/>
      <c r="AD87" s="102"/>
      <c r="AE87" s="100" t="s">
        <v>574</v>
      </c>
      <c r="AF87" s="101"/>
      <c r="AG87" s="101"/>
      <c r="AH87" s="101"/>
      <c r="AI87" s="102"/>
      <c r="AJ87" s="100" t="s">
        <v>575</v>
      </c>
      <c r="AK87" s="101"/>
      <c r="AL87" s="101"/>
      <c r="AM87" s="101"/>
      <c r="AN87" s="102"/>
      <c r="AO87" s="100" t="s">
        <v>576</v>
      </c>
      <c r="AP87" s="101"/>
      <c r="AQ87" s="101"/>
      <c r="AR87" s="101"/>
      <c r="AS87" s="102"/>
      <c r="AT87" s="100" t="s">
        <v>579</v>
      </c>
      <c r="AU87" s="101"/>
      <c r="AV87" s="101"/>
      <c r="AW87" s="101"/>
      <c r="AX87" s="272"/>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customHeight="1" x14ac:dyDescent="0.15">
      <c r="A89" s="129"/>
      <c r="B89" s="130"/>
      <c r="C89" s="130"/>
      <c r="D89" s="130"/>
      <c r="E89" s="130"/>
      <c r="F89" s="131"/>
      <c r="G89" s="304" t="s">
        <v>486</v>
      </c>
      <c r="H89" s="304"/>
      <c r="I89" s="304"/>
      <c r="J89" s="304"/>
      <c r="K89" s="304"/>
      <c r="L89" s="304"/>
      <c r="M89" s="304"/>
      <c r="N89" s="304"/>
      <c r="O89" s="304"/>
      <c r="P89" s="304"/>
      <c r="Q89" s="304"/>
      <c r="R89" s="304"/>
      <c r="S89" s="304"/>
      <c r="T89" s="304"/>
      <c r="U89" s="304"/>
      <c r="V89" s="304"/>
      <c r="W89" s="304"/>
      <c r="X89" s="304"/>
      <c r="Y89" s="543" t="s">
        <v>17</v>
      </c>
      <c r="Z89" s="544"/>
      <c r="AA89" s="545"/>
      <c r="AB89" s="123" t="s">
        <v>488</v>
      </c>
      <c r="AC89" s="124"/>
      <c r="AD89" s="125"/>
      <c r="AE89" s="214">
        <v>3306</v>
      </c>
      <c r="AF89" s="215"/>
      <c r="AG89" s="215"/>
      <c r="AH89" s="215"/>
      <c r="AI89" s="215"/>
      <c r="AJ89" s="214">
        <v>2442</v>
      </c>
      <c r="AK89" s="215"/>
      <c r="AL89" s="215"/>
      <c r="AM89" s="215"/>
      <c r="AN89" s="215"/>
      <c r="AO89" s="214">
        <v>2115</v>
      </c>
      <c r="AP89" s="215"/>
      <c r="AQ89" s="215"/>
      <c r="AR89" s="215"/>
      <c r="AS89" s="215"/>
      <c r="AT89" s="97" t="s">
        <v>567</v>
      </c>
      <c r="AU89" s="98"/>
      <c r="AV89" s="98"/>
      <c r="AW89" s="98"/>
      <c r="AX89" s="356"/>
    </row>
    <row r="90" spans="1:60" ht="45"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487</v>
      </c>
      <c r="AC90" s="101"/>
      <c r="AD90" s="102"/>
      <c r="AE90" s="100" t="s">
        <v>489</v>
      </c>
      <c r="AF90" s="101"/>
      <c r="AG90" s="101"/>
      <c r="AH90" s="101"/>
      <c r="AI90" s="102"/>
      <c r="AJ90" s="100" t="s">
        <v>490</v>
      </c>
      <c r="AK90" s="101"/>
      <c r="AL90" s="101"/>
      <c r="AM90" s="101"/>
      <c r="AN90" s="102"/>
      <c r="AO90" s="100" t="s">
        <v>577</v>
      </c>
      <c r="AP90" s="101"/>
      <c r="AQ90" s="101"/>
      <c r="AR90" s="101"/>
      <c r="AS90" s="102"/>
      <c r="AT90" s="100" t="s">
        <v>578</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677"/>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6.5"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677"/>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6.5"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29"/>
      <c r="E97" s="529"/>
      <c r="F97" s="529"/>
      <c r="G97" s="529"/>
      <c r="H97" s="529"/>
      <c r="I97" s="529"/>
      <c r="J97" s="529"/>
      <c r="K97" s="641"/>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9.25" customHeight="1" x14ac:dyDescent="0.15">
      <c r="A98" s="612"/>
      <c r="B98" s="613"/>
      <c r="C98" s="540" t="s">
        <v>491</v>
      </c>
      <c r="D98" s="541"/>
      <c r="E98" s="541"/>
      <c r="F98" s="541"/>
      <c r="G98" s="541"/>
      <c r="H98" s="541"/>
      <c r="I98" s="541"/>
      <c r="J98" s="541"/>
      <c r="K98" s="542"/>
      <c r="L98" s="184">
        <v>28</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9.25" customHeight="1" x14ac:dyDescent="0.15">
      <c r="A99" s="612"/>
      <c r="B99" s="613"/>
      <c r="C99" s="607" t="s">
        <v>463</v>
      </c>
      <c r="D99" s="608"/>
      <c r="E99" s="608"/>
      <c r="F99" s="608"/>
      <c r="G99" s="608"/>
      <c r="H99" s="608"/>
      <c r="I99" s="608"/>
      <c r="J99" s="608"/>
      <c r="K99" s="609"/>
      <c r="L99" s="184">
        <v>1</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9.25" customHeight="1" x14ac:dyDescent="0.15">
      <c r="A100" s="612"/>
      <c r="B100" s="613"/>
      <c r="C100" s="607" t="s">
        <v>492</v>
      </c>
      <c r="D100" s="608"/>
      <c r="E100" s="608"/>
      <c r="F100" s="608"/>
      <c r="G100" s="608"/>
      <c r="H100" s="608"/>
      <c r="I100" s="608"/>
      <c r="J100" s="608"/>
      <c r="K100" s="609"/>
      <c r="L100" s="184">
        <v>166</v>
      </c>
      <c r="M100" s="185"/>
      <c r="N100" s="185"/>
      <c r="O100" s="185"/>
      <c r="P100" s="185"/>
      <c r="Q100" s="186"/>
      <c r="R100" s="184">
        <v>291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9.25" customHeight="1" x14ac:dyDescent="0.15">
      <c r="A101" s="612"/>
      <c r="B101" s="613"/>
      <c r="C101" s="607" t="s">
        <v>493</v>
      </c>
      <c r="D101" s="608"/>
      <c r="E101" s="608"/>
      <c r="F101" s="608"/>
      <c r="G101" s="608"/>
      <c r="H101" s="608"/>
      <c r="I101" s="608"/>
      <c r="J101" s="608"/>
      <c r="K101" s="609"/>
      <c r="L101" s="184">
        <v>42</v>
      </c>
      <c r="M101" s="185"/>
      <c r="N101" s="185"/>
      <c r="O101" s="185"/>
      <c r="P101" s="185"/>
      <c r="Q101" s="186"/>
      <c r="R101" s="184">
        <v>101</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9.25" customHeight="1" x14ac:dyDescent="0.15">
      <c r="A102" s="612"/>
      <c r="B102" s="613"/>
      <c r="C102" s="607" t="s">
        <v>494</v>
      </c>
      <c r="D102" s="608"/>
      <c r="E102" s="608"/>
      <c r="F102" s="608"/>
      <c r="G102" s="608"/>
      <c r="H102" s="608"/>
      <c r="I102" s="608"/>
      <c r="J102" s="608"/>
      <c r="K102" s="609"/>
      <c r="L102" s="184">
        <v>0.8</v>
      </c>
      <c r="M102" s="185"/>
      <c r="N102" s="185"/>
      <c r="O102" s="185"/>
      <c r="P102" s="185"/>
      <c r="Q102" s="186"/>
      <c r="R102" s="184">
        <v>5</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237.8</v>
      </c>
      <c r="M104" s="605"/>
      <c r="N104" s="605"/>
      <c r="O104" s="605"/>
      <c r="P104" s="605"/>
      <c r="Q104" s="606"/>
      <c r="R104" s="604">
        <f>SUM(R98:W103)</f>
        <v>397</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1" t="s">
        <v>312</v>
      </c>
      <c r="B108" s="652"/>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461</v>
      </c>
      <c r="AE108" s="350"/>
      <c r="AF108" s="350"/>
      <c r="AG108" s="346"/>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53"/>
      <c r="B109" s="654"/>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461</v>
      </c>
      <c r="AE109" s="303"/>
      <c r="AF109" s="303"/>
      <c r="AG109" s="282"/>
      <c r="AH109" s="259"/>
      <c r="AI109" s="259"/>
      <c r="AJ109" s="259"/>
      <c r="AK109" s="259"/>
      <c r="AL109" s="259"/>
      <c r="AM109" s="259"/>
      <c r="AN109" s="259"/>
      <c r="AO109" s="259"/>
      <c r="AP109" s="259"/>
      <c r="AQ109" s="259"/>
      <c r="AR109" s="259"/>
      <c r="AS109" s="259"/>
      <c r="AT109" s="259"/>
      <c r="AU109" s="259"/>
      <c r="AV109" s="259"/>
      <c r="AW109" s="259"/>
      <c r="AX109" s="283"/>
    </row>
    <row r="110" spans="1:50" ht="93" customHeight="1" x14ac:dyDescent="0.15">
      <c r="A110" s="655"/>
      <c r="B110" s="656"/>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461</v>
      </c>
      <c r="AE110" s="333"/>
      <c r="AF110" s="333"/>
      <c r="AG110" s="475" t="s">
        <v>495</v>
      </c>
      <c r="AH110" s="247"/>
      <c r="AI110" s="247"/>
      <c r="AJ110" s="247"/>
      <c r="AK110" s="247"/>
      <c r="AL110" s="247"/>
      <c r="AM110" s="247"/>
      <c r="AN110" s="247"/>
      <c r="AO110" s="247"/>
      <c r="AP110" s="247"/>
      <c r="AQ110" s="247"/>
      <c r="AR110" s="247"/>
      <c r="AS110" s="247"/>
      <c r="AT110" s="247"/>
      <c r="AU110" s="247"/>
      <c r="AV110" s="247"/>
      <c r="AW110" s="247"/>
      <c r="AX110" s="328"/>
    </row>
    <row r="111" spans="1:50" ht="74.2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461</v>
      </c>
      <c r="AE111" s="277"/>
      <c r="AF111" s="277"/>
      <c r="AG111" s="279" t="s">
        <v>580</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461</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49"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461</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461</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461</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461</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461</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10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461</v>
      </c>
      <c r="AE118" s="277"/>
      <c r="AF118" s="278"/>
      <c r="AG118" s="279" t="s">
        <v>559</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461</v>
      </c>
      <c r="AE119" s="352"/>
      <c r="AF119" s="352"/>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461</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461</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c r="AE122" s="277"/>
      <c r="AF122" s="277"/>
      <c r="AG122" s="323" t="s">
        <v>581</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101.25" customHeight="1" x14ac:dyDescent="0.15">
      <c r="A126" s="263" t="s">
        <v>58</v>
      </c>
      <c r="B126" s="392"/>
      <c r="C126" s="382" t="s">
        <v>64</v>
      </c>
      <c r="D126" s="430"/>
      <c r="E126" s="430"/>
      <c r="F126" s="431"/>
      <c r="G126" s="386" t="s">
        <v>582</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78.75" customHeight="1" thickBot="1" x14ac:dyDescent="0.2">
      <c r="A127" s="393"/>
      <c r="B127" s="394"/>
      <c r="C127" s="588" t="s">
        <v>68</v>
      </c>
      <c r="D127" s="589"/>
      <c r="E127" s="589"/>
      <c r="F127" s="590"/>
      <c r="G127" s="591" t="s">
        <v>583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59"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159.75" customHeight="1" thickBot="1" x14ac:dyDescent="0.2">
      <c r="A131" s="389" t="s">
        <v>359</v>
      </c>
      <c r="B131" s="390"/>
      <c r="C131" s="390"/>
      <c r="D131" s="390"/>
      <c r="E131" s="391"/>
      <c r="F131" s="422"/>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t="s">
        <v>358</v>
      </c>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99.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0"/>
      <c r="C137" s="320"/>
      <c r="D137" s="320"/>
      <c r="E137" s="320"/>
      <c r="F137" s="320"/>
      <c r="G137" s="548" t="s">
        <v>561</v>
      </c>
      <c r="H137" s="549"/>
      <c r="I137" s="549"/>
      <c r="J137" s="549"/>
      <c r="K137" s="549"/>
      <c r="L137" s="549"/>
      <c r="M137" s="549"/>
      <c r="N137" s="549"/>
      <c r="O137" s="549"/>
      <c r="P137" s="550"/>
      <c r="Q137" s="320" t="s">
        <v>225</v>
      </c>
      <c r="R137" s="320"/>
      <c r="S137" s="320"/>
      <c r="T137" s="320"/>
      <c r="U137" s="320"/>
      <c r="V137" s="320"/>
      <c r="W137" s="548" t="s">
        <v>496</v>
      </c>
      <c r="X137" s="549"/>
      <c r="Y137" s="549"/>
      <c r="Z137" s="549"/>
      <c r="AA137" s="549"/>
      <c r="AB137" s="549"/>
      <c r="AC137" s="549"/>
      <c r="AD137" s="549"/>
      <c r="AE137" s="549"/>
      <c r="AF137" s="550"/>
      <c r="AG137" s="320" t="s">
        <v>226</v>
      </c>
      <c r="AH137" s="320"/>
      <c r="AI137" s="320"/>
      <c r="AJ137" s="320"/>
      <c r="AK137" s="320"/>
      <c r="AL137" s="320"/>
      <c r="AM137" s="520">
        <v>294</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93</v>
      </c>
      <c r="H138" s="318"/>
      <c r="I138" s="318"/>
      <c r="J138" s="318"/>
      <c r="K138" s="318"/>
      <c r="L138" s="318"/>
      <c r="M138" s="318"/>
      <c r="N138" s="318"/>
      <c r="O138" s="318"/>
      <c r="P138" s="319"/>
      <c r="Q138" s="428" t="s">
        <v>228</v>
      </c>
      <c r="R138" s="428"/>
      <c r="S138" s="428"/>
      <c r="T138" s="428"/>
      <c r="U138" s="428"/>
      <c r="V138" s="428"/>
      <c r="W138" s="317">
        <v>88</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84.9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84.9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84.9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84.9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84.9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84.9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84.9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84.9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84.9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84.9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84.9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84.9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84.9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84.9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84.9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84.9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84.9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84.9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84.9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84.9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84.9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84.9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84.9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84.9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84.9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56.8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46.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54"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4.1"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4.1"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4.1"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4.1"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4.1"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4.1"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4.1"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4.1"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4.1"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4.1"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501</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502</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t="s">
        <v>497</v>
      </c>
      <c r="H180" s="361"/>
      <c r="I180" s="361"/>
      <c r="J180" s="361"/>
      <c r="K180" s="362"/>
      <c r="L180" s="363" t="s">
        <v>498</v>
      </c>
      <c r="M180" s="364"/>
      <c r="N180" s="364"/>
      <c r="O180" s="364"/>
      <c r="P180" s="364"/>
      <c r="Q180" s="364"/>
      <c r="R180" s="364"/>
      <c r="S180" s="364"/>
      <c r="T180" s="364"/>
      <c r="U180" s="364"/>
      <c r="V180" s="364"/>
      <c r="W180" s="364"/>
      <c r="X180" s="365"/>
      <c r="Y180" s="395">
        <v>1</v>
      </c>
      <c r="Z180" s="396"/>
      <c r="AA180" s="396"/>
      <c r="AB180" s="397"/>
      <c r="AC180" s="360" t="s">
        <v>503</v>
      </c>
      <c r="AD180" s="361"/>
      <c r="AE180" s="361"/>
      <c r="AF180" s="361"/>
      <c r="AG180" s="362"/>
      <c r="AH180" s="363" t="s">
        <v>505</v>
      </c>
      <c r="AI180" s="364"/>
      <c r="AJ180" s="364"/>
      <c r="AK180" s="364"/>
      <c r="AL180" s="364"/>
      <c r="AM180" s="364"/>
      <c r="AN180" s="364"/>
      <c r="AO180" s="364"/>
      <c r="AP180" s="364"/>
      <c r="AQ180" s="364"/>
      <c r="AR180" s="364"/>
      <c r="AS180" s="364"/>
      <c r="AT180" s="365"/>
      <c r="AU180" s="395">
        <v>143</v>
      </c>
      <c r="AV180" s="396"/>
      <c r="AW180" s="396"/>
      <c r="AX180" s="480"/>
    </row>
    <row r="181" spans="1:50" ht="24.75" customHeight="1" x14ac:dyDescent="0.15">
      <c r="A181" s="369"/>
      <c r="B181" s="370"/>
      <c r="C181" s="370"/>
      <c r="D181" s="370"/>
      <c r="E181" s="370"/>
      <c r="F181" s="371"/>
      <c r="G181" s="410" t="s">
        <v>497</v>
      </c>
      <c r="H181" s="411"/>
      <c r="I181" s="411"/>
      <c r="J181" s="411"/>
      <c r="K181" s="412"/>
      <c r="L181" s="363" t="s">
        <v>499</v>
      </c>
      <c r="M181" s="364"/>
      <c r="N181" s="364"/>
      <c r="O181" s="364"/>
      <c r="P181" s="364"/>
      <c r="Q181" s="364"/>
      <c r="R181" s="364"/>
      <c r="S181" s="364"/>
      <c r="T181" s="364"/>
      <c r="U181" s="364"/>
      <c r="V181" s="364"/>
      <c r="W181" s="364"/>
      <c r="X181" s="365"/>
      <c r="Y181" s="416">
        <v>1</v>
      </c>
      <c r="Z181" s="417"/>
      <c r="AA181" s="417"/>
      <c r="AB181" s="418"/>
      <c r="AC181" s="410" t="s">
        <v>504</v>
      </c>
      <c r="AD181" s="411"/>
      <c r="AE181" s="411"/>
      <c r="AF181" s="411"/>
      <c r="AG181" s="412"/>
      <c r="AH181" s="413" t="s">
        <v>506</v>
      </c>
      <c r="AI181" s="414"/>
      <c r="AJ181" s="414"/>
      <c r="AK181" s="414"/>
      <c r="AL181" s="414"/>
      <c r="AM181" s="414"/>
      <c r="AN181" s="414"/>
      <c r="AO181" s="414"/>
      <c r="AP181" s="414"/>
      <c r="AQ181" s="414"/>
      <c r="AR181" s="414"/>
      <c r="AS181" s="414"/>
      <c r="AT181" s="415"/>
      <c r="AU181" s="416">
        <v>13</v>
      </c>
      <c r="AV181" s="417"/>
      <c r="AW181" s="417"/>
      <c r="AX181" s="562"/>
    </row>
    <row r="182" spans="1:50" ht="24.75" customHeight="1" x14ac:dyDescent="0.15">
      <c r="A182" s="369"/>
      <c r="B182" s="370"/>
      <c r="C182" s="370"/>
      <c r="D182" s="370"/>
      <c r="E182" s="370"/>
      <c r="F182" s="371"/>
      <c r="G182" s="410" t="s">
        <v>497</v>
      </c>
      <c r="H182" s="411"/>
      <c r="I182" s="411"/>
      <c r="J182" s="411"/>
      <c r="K182" s="412"/>
      <c r="L182" s="363" t="s">
        <v>500</v>
      </c>
      <c r="M182" s="364"/>
      <c r="N182" s="364"/>
      <c r="O182" s="364"/>
      <c r="P182" s="364"/>
      <c r="Q182" s="364"/>
      <c r="R182" s="364"/>
      <c r="S182" s="364"/>
      <c r="T182" s="364"/>
      <c r="U182" s="364"/>
      <c r="V182" s="364"/>
      <c r="W182" s="364"/>
      <c r="X182" s="365"/>
      <c r="Y182" s="416">
        <v>1</v>
      </c>
      <c r="Z182" s="417"/>
      <c r="AA182" s="417"/>
      <c r="AB182" s="418"/>
      <c r="AC182" s="410" t="s">
        <v>584</v>
      </c>
      <c r="AD182" s="563"/>
      <c r="AE182" s="563"/>
      <c r="AF182" s="563"/>
      <c r="AG182" s="564"/>
      <c r="AH182" s="413" t="s">
        <v>585</v>
      </c>
      <c r="AI182" s="565"/>
      <c r="AJ182" s="565"/>
      <c r="AK182" s="565"/>
      <c r="AL182" s="565"/>
      <c r="AM182" s="565"/>
      <c r="AN182" s="565"/>
      <c r="AO182" s="565"/>
      <c r="AP182" s="565"/>
      <c r="AQ182" s="565"/>
      <c r="AR182" s="565"/>
      <c r="AS182" s="565"/>
      <c r="AT182" s="566"/>
      <c r="AU182" s="416">
        <v>4</v>
      </c>
      <c r="AV182" s="417"/>
      <c r="AW182" s="417"/>
      <c r="AX182" s="562"/>
    </row>
    <row r="183" spans="1:50" ht="24.75" customHeight="1" x14ac:dyDescent="0.15">
      <c r="A183" s="369"/>
      <c r="B183" s="370"/>
      <c r="C183" s="370"/>
      <c r="D183" s="370"/>
      <c r="E183" s="370"/>
      <c r="F183" s="371"/>
      <c r="G183" s="410"/>
      <c r="H183" s="411"/>
      <c r="I183" s="411"/>
      <c r="J183" s="411"/>
      <c r="K183" s="412"/>
      <c r="L183" s="363"/>
      <c r="M183" s="364"/>
      <c r="N183" s="364"/>
      <c r="O183" s="364"/>
      <c r="P183" s="364"/>
      <c r="Q183" s="364"/>
      <c r="R183" s="364"/>
      <c r="S183" s="364"/>
      <c r="T183" s="364"/>
      <c r="U183" s="364"/>
      <c r="V183" s="364"/>
      <c r="W183" s="364"/>
      <c r="X183" s="365"/>
      <c r="Y183" s="416"/>
      <c r="Z183" s="417"/>
      <c r="AA183" s="417"/>
      <c r="AB183" s="418"/>
      <c r="AC183" s="410" t="s">
        <v>586</v>
      </c>
      <c r="AD183" s="563"/>
      <c r="AE183" s="563"/>
      <c r="AF183" s="563"/>
      <c r="AG183" s="564"/>
      <c r="AH183" s="413" t="s">
        <v>587</v>
      </c>
      <c r="AI183" s="565"/>
      <c r="AJ183" s="565"/>
      <c r="AK183" s="565"/>
      <c r="AL183" s="565"/>
      <c r="AM183" s="565"/>
      <c r="AN183" s="565"/>
      <c r="AO183" s="565"/>
      <c r="AP183" s="565"/>
      <c r="AQ183" s="565"/>
      <c r="AR183" s="565"/>
      <c r="AS183" s="565"/>
      <c r="AT183" s="566"/>
      <c r="AU183" s="416">
        <v>1</v>
      </c>
      <c r="AV183" s="417"/>
      <c r="AW183" s="417"/>
      <c r="AX183" s="562"/>
    </row>
    <row r="184" spans="1:50" ht="24.75" customHeight="1" x14ac:dyDescent="0.15">
      <c r="A184" s="369"/>
      <c r="B184" s="370"/>
      <c r="C184" s="370"/>
      <c r="D184" s="370"/>
      <c r="E184" s="370"/>
      <c r="F184" s="371"/>
      <c r="G184" s="410"/>
      <c r="H184" s="411"/>
      <c r="I184" s="411"/>
      <c r="J184" s="411"/>
      <c r="K184" s="412"/>
      <c r="L184" s="363"/>
      <c r="M184" s="364"/>
      <c r="N184" s="364"/>
      <c r="O184" s="364"/>
      <c r="P184" s="364"/>
      <c r="Q184" s="364"/>
      <c r="R184" s="364"/>
      <c r="S184" s="364"/>
      <c r="T184" s="364"/>
      <c r="U184" s="364"/>
      <c r="V184" s="364"/>
      <c r="W184" s="364"/>
      <c r="X184" s="36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363"/>
      <c r="M185" s="364"/>
      <c r="N185" s="364"/>
      <c r="O185" s="364"/>
      <c r="P185" s="364"/>
      <c r="Q185" s="364"/>
      <c r="R185" s="364"/>
      <c r="S185" s="364"/>
      <c r="T185" s="364"/>
      <c r="U185" s="364"/>
      <c r="V185" s="364"/>
      <c r="W185" s="364"/>
      <c r="X185" s="36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hidden="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thickBot="1" x14ac:dyDescent="0.2">
      <c r="A190" s="369"/>
      <c r="B190" s="370"/>
      <c r="C190" s="370"/>
      <c r="D190" s="370"/>
      <c r="E190" s="370"/>
      <c r="F190" s="371"/>
      <c r="G190" s="567" t="s">
        <v>22</v>
      </c>
      <c r="H190" s="568"/>
      <c r="I190" s="568"/>
      <c r="J190" s="568"/>
      <c r="K190" s="568"/>
      <c r="L190" s="569"/>
      <c r="M190" s="155"/>
      <c r="N190" s="155"/>
      <c r="O190" s="155"/>
      <c r="P190" s="155"/>
      <c r="Q190" s="155"/>
      <c r="R190" s="155"/>
      <c r="S190" s="155"/>
      <c r="T190" s="155"/>
      <c r="U190" s="155"/>
      <c r="V190" s="155"/>
      <c r="W190" s="155"/>
      <c r="X190" s="156"/>
      <c r="Y190" s="570">
        <f>SUM(Y180:AB189)</f>
        <v>3</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161</v>
      </c>
      <c r="AV190" s="571"/>
      <c r="AW190" s="571"/>
      <c r="AX190" s="573"/>
    </row>
    <row r="191" spans="1:50" ht="30" customHeight="1" x14ac:dyDescent="0.15">
      <c r="A191" s="369"/>
      <c r="B191" s="370"/>
      <c r="C191" s="370"/>
      <c r="D191" s="370"/>
      <c r="E191" s="370"/>
      <c r="F191" s="371"/>
      <c r="G191" s="375" t="s">
        <v>464</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507</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customHeight="1" x14ac:dyDescent="0.15">
      <c r="A193" s="369"/>
      <c r="B193" s="370"/>
      <c r="C193" s="370"/>
      <c r="D193" s="370"/>
      <c r="E193" s="370"/>
      <c r="F193" s="371"/>
      <c r="G193" s="360" t="s">
        <v>465</v>
      </c>
      <c r="H193" s="361"/>
      <c r="I193" s="361"/>
      <c r="J193" s="361"/>
      <c r="K193" s="362"/>
      <c r="L193" s="363" t="s">
        <v>466</v>
      </c>
      <c r="M193" s="364"/>
      <c r="N193" s="364"/>
      <c r="O193" s="364"/>
      <c r="P193" s="364"/>
      <c r="Q193" s="364"/>
      <c r="R193" s="364"/>
      <c r="S193" s="364"/>
      <c r="T193" s="364"/>
      <c r="U193" s="364"/>
      <c r="V193" s="364"/>
      <c r="W193" s="364"/>
      <c r="X193" s="365"/>
      <c r="Y193" s="395">
        <v>0.02</v>
      </c>
      <c r="Z193" s="396"/>
      <c r="AA193" s="396"/>
      <c r="AB193" s="397"/>
      <c r="AC193" s="360" t="s">
        <v>503</v>
      </c>
      <c r="AD193" s="361"/>
      <c r="AE193" s="361"/>
      <c r="AF193" s="361"/>
      <c r="AG193" s="362"/>
      <c r="AH193" s="363" t="s">
        <v>505</v>
      </c>
      <c r="AI193" s="364"/>
      <c r="AJ193" s="364"/>
      <c r="AK193" s="364"/>
      <c r="AL193" s="364"/>
      <c r="AM193" s="364"/>
      <c r="AN193" s="364"/>
      <c r="AO193" s="364"/>
      <c r="AP193" s="364"/>
      <c r="AQ193" s="364"/>
      <c r="AR193" s="364"/>
      <c r="AS193" s="364"/>
      <c r="AT193" s="365"/>
      <c r="AU193" s="395">
        <v>2</v>
      </c>
      <c r="AV193" s="396"/>
      <c r="AW193" s="396"/>
      <c r="AX193" s="480"/>
    </row>
    <row r="194" spans="1:50" ht="24.75"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customHeight="1" thickBot="1" x14ac:dyDescent="0.2">
      <c r="A203" s="369"/>
      <c r="B203" s="370"/>
      <c r="C203" s="370"/>
      <c r="D203" s="370"/>
      <c r="E203" s="370"/>
      <c r="F203" s="371"/>
      <c r="G203" s="567" t="s">
        <v>22</v>
      </c>
      <c r="H203" s="568"/>
      <c r="I203" s="568"/>
      <c r="J203" s="568"/>
      <c r="K203" s="568"/>
      <c r="L203" s="569"/>
      <c r="M203" s="155"/>
      <c r="N203" s="155"/>
      <c r="O203" s="155"/>
      <c r="P203" s="155"/>
      <c r="Q203" s="155"/>
      <c r="R203" s="155"/>
      <c r="S203" s="155"/>
      <c r="T203" s="155"/>
      <c r="U203" s="155"/>
      <c r="V203" s="155"/>
      <c r="W203" s="155"/>
      <c r="X203" s="156"/>
      <c r="Y203" s="570">
        <f>SUM(Y193:AB202)</f>
        <v>0.02</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2</v>
      </c>
      <c r="AV203" s="571"/>
      <c r="AW203" s="571"/>
      <c r="AX203" s="573"/>
    </row>
    <row r="204" spans="1:50" ht="30"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508</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t="s">
        <v>504</v>
      </c>
      <c r="AD206" s="361"/>
      <c r="AE206" s="361"/>
      <c r="AF206" s="361"/>
      <c r="AG206" s="362"/>
      <c r="AH206" s="363" t="s">
        <v>588</v>
      </c>
      <c r="AI206" s="364"/>
      <c r="AJ206" s="364"/>
      <c r="AK206" s="364"/>
      <c r="AL206" s="364"/>
      <c r="AM206" s="364"/>
      <c r="AN206" s="364"/>
      <c r="AO206" s="364"/>
      <c r="AP206" s="364"/>
      <c r="AQ206" s="364"/>
      <c r="AR206" s="364"/>
      <c r="AS206" s="364"/>
      <c r="AT206" s="365"/>
      <c r="AU206" s="395">
        <v>3</v>
      </c>
      <c r="AV206" s="396"/>
      <c r="AW206" s="396"/>
      <c r="AX206" s="480"/>
    </row>
    <row r="207" spans="1:50" ht="24.75"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360" t="s">
        <v>504</v>
      </c>
      <c r="AD207" s="361"/>
      <c r="AE207" s="361"/>
      <c r="AF207" s="361"/>
      <c r="AG207" s="362"/>
      <c r="AH207" s="363" t="s">
        <v>589</v>
      </c>
      <c r="AI207" s="364"/>
      <c r="AJ207" s="364"/>
      <c r="AK207" s="364"/>
      <c r="AL207" s="364"/>
      <c r="AM207" s="364"/>
      <c r="AN207" s="364"/>
      <c r="AO207" s="364"/>
      <c r="AP207" s="364"/>
      <c r="AQ207" s="364"/>
      <c r="AR207" s="364"/>
      <c r="AS207" s="364"/>
      <c r="AT207" s="365"/>
      <c r="AU207" s="416">
        <v>3</v>
      </c>
      <c r="AV207" s="417"/>
      <c r="AW207" s="417"/>
      <c r="AX207" s="562"/>
    </row>
    <row r="208" spans="1:50" ht="24.75"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360" t="s">
        <v>504</v>
      </c>
      <c r="AD208" s="361"/>
      <c r="AE208" s="361"/>
      <c r="AF208" s="361"/>
      <c r="AG208" s="362"/>
      <c r="AH208" s="363" t="s">
        <v>590</v>
      </c>
      <c r="AI208" s="364"/>
      <c r="AJ208" s="364"/>
      <c r="AK208" s="364"/>
      <c r="AL208" s="364"/>
      <c r="AM208" s="364"/>
      <c r="AN208" s="364"/>
      <c r="AO208" s="364"/>
      <c r="AP208" s="364"/>
      <c r="AQ208" s="364"/>
      <c r="AR208" s="364"/>
      <c r="AS208" s="364"/>
      <c r="AT208" s="365"/>
      <c r="AU208" s="416">
        <v>3</v>
      </c>
      <c r="AV208" s="417"/>
      <c r="AW208" s="417"/>
      <c r="AX208" s="562"/>
    </row>
    <row r="209" spans="1:50" ht="24.75"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3.25"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customHeight="1" thickBot="1" x14ac:dyDescent="0.2">
      <c r="A216" s="369"/>
      <c r="B216" s="370"/>
      <c r="C216" s="370"/>
      <c r="D216" s="370"/>
      <c r="E216" s="370"/>
      <c r="F216" s="371"/>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9</v>
      </c>
      <c r="AV216" s="571"/>
      <c r="AW216" s="571"/>
      <c r="AX216" s="573"/>
    </row>
    <row r="217" spans="1:50" ht="30" customHeight="1" x14ac:dyDescent="0.15">
      <c r="A217" s="369"/>
      <c r="B217" s="370"/>
      <c r="C217" s="370"/>
      <c r="D217" s="370"/>
      <c r="E217" s="370"/>
      <c r="F217" s="371"/>
      <c r="G217" s="375" t="s">
        <v>367</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509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2.5"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customHeight="1" x14ac:dyDescent="0.15">
      <c r="A229" s="369"/>
      <c r="B229" s="370"/>
      <c r="C229" s="370"/>
      <c r="D229" s="370"/>
      <c r="E229" s="370"/>
      <c r="F229" s="371"/>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8" t="s">
        <v>541</v>
      </c>
      <c r="D236" s="579"/>
      <c r="E236" s="579"/>
      <c r="F236" s="579"/>
      <c r="G236" s="579"/>
      <c r="H236" s="579"/>
      <c r="I236" s="579"/>
      <c r="J236" s="579"/>
      <c r="K236" s="579"/>
      <c r="L236" s="579"/>
      <c r="M236" s="578" t="s">
        <v>542</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1</v>
      </c>
      <c r="AL236" s="581"/>
      <c r="AM236" s="581"/>
      <c r="AN236" s="581"/>
      <c r="AO236" s="581"/>
      <c r="AP236" s="582"/>
      <c r="AQ236" s="578"/>
      <c r="AR236" s="579"/>
      <c r="AS236" s="579"/>
      <c r="AT236" s="579"/>
      <c r="AU236" s="580"/>
      <c r="AV236" s="581"/>
      <c r="AW236" s="581"/>
      <c r="AX236" s="582"/>
    </row>
    <row r="237" spans="1:50" ht="24" customHeight="1" x14ac:dyDescent="0.15">
      <c r="A237" s="577">
        <v>2</v>
      </c>
      <c r="B237" s="577">
        <v>1</v>
      </c>
      <c r="C237" s="578" t="s">
        <v>544</v>
      </c>
      <c r="D237" s="579"/>
      <c r="E237" s="579"/>
      <c r="F237" s="579"/>
      <c r="G237" s="579"/>
      <c r="H237" s="579"/>
      <c r="I237" s="579"/>
      <c r="J237" s="579"/>
      <c r="K237" s="579"/>
      <c r="L237" s="579"/>
      <c r="M237" s="578" t="s">
        <v>543</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v>
      </c>
      <c r="AL237" s="581"/>
      <c r="AM237" s="581"/>
      <c r="AN237" s="581"/>
      <c r="AO237" s="581"/>
      <c r="AP237" s="582"/>
      <c r="AQ237" s="578"/>
      <c r="AR237" s="579"/>
      <c r="AS237" s="579"/>
      <c r="AT237" s="579"/>
      <c r="AU237" s="580"/>
      <c r="AV237" s="581"/>
      <c r="AW237" s="581"/>
      <c r="AX237" s="582"/>
    </row>
    <row r="238" spans="1:50" ht="24" customHeight="1" x14ac:dyDescent="0.15">
      <c r="A238" s="577">
        <v>3</v>
      </c>
      <c r="B238" s="577">
        <v>1</v>
      </c>
      <c r="C238" s="578" t="s">
        <v>545</v>
      </c>
      <c r="D238" s="579"/>
      <c r="E238" s="579"/>
      <c r="F238" s="579"/>
      <c r="G238" s="579"/>
      <c r="H238" s="579"/>
      <c r="I238" s="579"/>
      <c r="J238" s="579"/>
      <c r="K238" s="579"/>
      <c r="L238" s="579"/>
      <c r="M238" s="578" t="s">
        <v>543</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1</v>
      </c>
      <c r="AL238" s="581"/>
      <c r="AM238" s="581"/>
      <c r="AN238" s="581"/>
      <c r="AO238" s="581"/>
      <c r="AP238" s="582"/>
      <c r="AQ238" s="578"/>
      <c r="AR238" s="579"/>
      <c r="AS238" s="579"/>
      <c r="AT238" s="579"/>
      <c r="AU238" s="580"/>
      <c r="AV238" s="581"/>
      <c r="AW238" s="581"/>
      <c r="AX238" s="582"/>
    </row>
    <row r="239" spans="1:50" ht="24" customHeight="1" x14ac:dyDescent="0.15">
      <c r="A239" s="577">
        <v>4</v>
      </c>
      <c r="B239" s="577">
        <v>1</v>
      </c>
      <c r="C239" s="578" t="s">
        <v>546</v>
      </c>
      <c r="D239" s="579"/>
      <c r="E239" s="579"/>
      <c r="F239" s="579"/>
      <c r="G239" s="579"/>
      <c r="H239" s="579"/>
      <c r="I239" s="579"/>
      <c r="J239" s="579"/>
      <c r="K239" s="579"/>
      <c r="L239" s="579"/>
      <c r="M239" s="578" t="s">
        <v>543</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0.9</v>
      </c>
      <c r="AL239" s="581"/>
      <c r="AM239" s="581"/>
      <c r="AN239" s="581"/>
      <c r="AO239" s="581"/>
      <c r="AP239" s="582"/>
      <c r="AQ239" s="578"/>
      <c r="AR239" s="579"/>
      <c r="AS239" s="579"/>
      <c r="AT239" s="579"/>
      <c r="AU239" s="580"/>
      <c r="AV239" s="581"/>
      <c r="AW239" s="581"/>
      <c r="AX239" s="582"/>
    </row>
    <row r="240" spans="1:50" ht="24" customHeight="1" x14ac:dyDescent="0.15">
      <c r="A240" s="577">
        <v>5</v>
      </c>
      <c r="B240" s="577">
        <v>1</v>
      </c>
      <c r="C240" s="578" t="s">
        <v>547</v>
      </c>
      <c r="D240" s="579"/>
      <c r="E240" s="579"/>
      <c r="F240" s="579"/>
      <c r="G240" s="579"/>
      <c r="H240" s="579"/>
      <c r="I240" s="579"/>
      <c r="J240" s="579"/>
      <c r="K240" s="579"/>
      <c r="L240" s="579"/>
      <c r="M240" s="578" t="s">
        <v>543</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0.9</v>
      </c>
      <c r="AL240" s="581"/>
      <c r="AM240" s="581"/>
      <c r="AN240" s="581"/>
      <c r="AO240" s="581"/>
      <c r="AP240" s="582"/>
      <c r="AQ240" s="578"/>
      <c r="AR240" s="579"/>
      <c r="AS240" s="579"/>
      <c r="AT240" s="579"/>
      <c r="AU240" s="580"/>
      <c r="AV240" s="581"/>
      <c r="AW240" s="581"/>
      <c r="AX240" s="582"/>
    </row>
    <row r="241" spans="1:50" ht="24" customHeight="1" x14ac:dyDescent="0.15">
      <c r="A241" s="577">
        <v>6</v>
      </c>
      <c r="B241" s="577">
        <v>1</v>
      </c>
      <c r="C241" s="578" t="s">
        <v>548</v>
      </c>
      <c r="D241" s="579"/>
      <c r="E241" s="579"/>
      <c r="F241" s="579"/>
      <c r="G241" s="579"/>
      <c r="H241" s="579"/>
      <c r="I241" s="579"/>
      <c r="J241" s="579"/>
      <c r="K241" s="579"/>
      <c r="L241" s="579"/>
      <c r="M241" s="578" t="s">
        <v>543</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0.9</v>
      </c>
      <c r="AL241" s="581"/>
      <c r="AM241" s="581"/>
      <c r="AN241" s="581"/>
      <c r="AO241" s="581"/>
      <c r="AP241" s="582"/>
      <c r="AQ241" s="578"/>
      <c r="AR241" s="579"/>
      <c r="AS241" s="579"/>
      <c r="AT241" s="579"/>
      <c r="AU241" s="580"/>
      <c r="AV241" s="581"/>
      <c r="AW241" s="581"/>
      <c r="AX241" s="582"/>
    </row>
    <row r="242" spans="1:50" ht="24" customHeight="1" x14ac:dyDescent="0.15">
      <c r="A242" s="577">
        <v>7</v>
      </c>
      <c r="B242" s="577">
        <v>1</v>
      </c>
      <c r="C242" s="578" t="s">
        <v>549</v>
      </c>
      <c r="D242" s="579"/>
      <c r="E242" s="579"/>
      <c r="F242" s="579"/>
      <c r="G242" s="579"/>
      <c r="H242" s="579"/>
      <c r="I242" s="579"/>
      <c r="J242" s="579"/>
      <c r="K242" s="579"/>
      <c r="L242" s="579"/>
      <c r="M242" s="578" t="s">
        <v>543</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0.8</v>
      </c>
      <c r="AL242" s="581"/>
      <c r="AM242" s="581"/>
      <c r="AN242" s="581"/>
      <c r="AO242" s="581"/>
      <c r="AP242" s="582"/>
      <c r="AQ242" s="578"/>
      <c r="AR242" s="579"/>
      <c r="AS242" s="579"/>
      <c r="AT242" s="579"/>
      <c r="AU242" s="580"/>
      <c r="AV242" s="581"/>
      <c r="AW242" s="581"/>
      <c r="AX242" s="582"/>
    </row>
    <row r="243" spans="1:50" ht="24" customHeight="1" x14ac:dyDescent="0.15">
      <c r="A243" s="577">
        <v>8</v>
      </c>
      <c r="B243" s="577">
        <v>1</v>
      </c>
      <c r="C243" s="578" t="s">
        <v>550</v>
      </c>
      <c r="D243" s="579"/>
      <c r="E243" s="579"/>
      <c r="F243" s="579"/>
      <c r="G243" s="579"/>
      <c r="H243" s="579"/>
      <c r="I243" s="579"/>
      <c r="J243" s="579"/>
      <c r="K243" s="579"/>
      <c r="L243" s="579"/>
      <c r="M243" s="578" t="s">
        <v>543</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0.7</v>
      </c>
      <c r="AL243" s="581"/>
      <c r="AM243" s="581"/>
      <c r="AN243" s="581"/>
      <c r="AO243" s="581"/>
      <c r="AP243" s="582"/>
      <c r="AQ243" s="578"/>
      <c r="AR243" s="579"/>
      <c r="AS243" s="579"/>
      <c r="AT243" s="579"/>
      <c r="AU243" s="580"/>
      <c r="AV243" s="581"/>
      <c r="AW243" s="581"/>
      <c r="AX243" s="582"/>
    </row>
    <row r="244" spans="1:50" ht="24" customHeight="1" x14ac:dyDescent="0.15">
      <c r="A244" s="577">
        <v>9</v>
      </c>
      <c r="B244" s="577">
        <v>1</v>
      </c>
      <c r="C244" s="578" t="s">
        <v>551</v>
      </c>
      <c r="D244" s="579"/>
      <c r="E244" s="579"/>
      <c r="F244" s="579"/>
      <c r="G244" s="579"/>
      <c r="H244" s="579"/>
      <c r="I244" s="579"/>
      <c r="J244" s="579"/>
      <c r="K244" s="579"/>
      <c r="L244" s="579"/>
      <c r="M244" s="578" t="s">
        <v>543</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0.7</v>
      </c>
      <c r="AL244" s="581"/>
      <c r="AM244" s="581"/>
      <c r="AN244" s="581"/>
      <c r="AO244" s="581"/>
      <c r="AP244" s="582"/>
      <c r="AQ244" s="578"/>
      <c r="AR244" s="579"/>
      <c r="AS244" s="579"/>
      <c r="AT244" s="579"/>
      <c r="AU244" s="580"/>
      <c r="AV244" s="581"/>
      <c r="AW244" s="581"/>
      <c r="AX244" s="582"/>
    </row>
    <row r="245" spans="1:50" ht="24" customHeight="1" x14ac:dyDescent="0.15">
      <c r="A245" s="577">
        <v>10</v>
      </c>
      <c r="B245" s="577">
        <v>1</v>
      </c>
      <c r="C245" s="578" t="s">
        <v>552</v>
      </c>
      <c r="D245" s="579"/>
      <c r="E245" s="579"/>
      <c r="F245" s="579"/>
      <c r="G245" s="579"/>
      <c r="H245" s="579"/>
      <c r="I245" s="579"/>
      <c r="J245" s="579"/>
      <c r="K245" s="579"/>
      <c r="L245" s="579"/>
      <c r="M245" s="578" t="s">
        <v>543</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0.7</v>
      </c>
      <c r="AL245" s="581"/>
      <c r="AM245" s="581"/>
      <c r="AN245" s="581"/>
      <c r="AO245" s="581"/>
      <c r="AP245" s="582"/>
      <c r="AQ245" s="578"/>
      <c r="AR245" s="579"/>
      <c r="AS245" s="579"/>
      <c r="AT245" s="579"/>
      <c r="AU245" s="580"/>
      <c r="AV245" s="581"/>
      <c r="AW245" s="581"/>
      <c r="AX245" s="582"/>
    </row>
    <row r="246" spans="1:50" ht="4.5" hidden="1" customHeight="1" x14ac:dyDescent="0.15">
      <c r="A246" s="577">
        <v>11</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12</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13</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14</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15</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16</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17</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18</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19</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20</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21</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22</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23</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24</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25</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26</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27</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28</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29</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7">
        <v>30</v>
      </c>
      <c r="B265" s="577">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399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7"/>
      <c r="B268" s="577"/>
      <c r="C268" s="241" t="s">
        <v>400</v>
      </c>
      <c r="D268" s="241"/>
      <c r="E268" s="241"/>
      <c r="F268" s="241"/>
      <c r="G268" s="241"/>
      <c r="H268" s="241"/>
      <c r="I268" s="241"/>
      <c r="J268" s="241"/>
      <c r="K268" s="241"/>
      <c r="L268" s="241"/>
      <c r="M268" s="241" t="s">
        <v>401</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402</v>
      </c>
      <c r="AL268" s="241"/>
      <c r="AM268" s="241"/>
      <c r="AN268" s="241"/>
      <c r="AO268" s="241"/>
      <c r="AP268" s="241"/>
      <c r="AQ268" s="241" t="s">
        <v>23</v>
      </c>
      <c r="AR268" s="241"/>
      <c r="AS268" s="241"/>
      <c r="AT268" s="241"/>
      <c r="AU268" s="92" t="s">
        <v>24</v>
      </c>
      <c r="AV268" s="93"/>
      <c r="AW268" s="93"/>
      <c r="AX268" s="584"/>
    </row>
    <row r="269" spans="1:50" ht="24" customHeight="1" x14ac:dyDescent="0.15">
      <c r="A269" s="577">
        <v>1</v>
      </c>
      <c r="B269" s="577">
        <v>1</v>
      </c>
      <c r="C269" s="578" t="s">
        <v>467</v>
      </c>
      <c r="D269" s="579"/>
      <c r="E269" s="579"/>
      <c r="F269" s="579"/>
      <c r="G269" s="579"/>
      <c r="H269" s="579"/>
      <c r="I269" s="579"/>
      <c r="J269" s="579"/>
      <c r="K269" s="579"/>
      <c r="L269" s="579"/>
      <c r="M269" s="578" t="s">
        <v>468</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0.01</v>
      </c>
      <c r="AL269" s="581"/>
      <c r="AM269" s="581"/>
      <c r="AN269" s="581"/>
      <c r="AO269" s="581"/>
      <c r="AP269" s="582"/>
      <c r="AQ269" s="578" t="s">
        <v>469</v>
      </c>
      <c r="AR269" s="579"/>
      <c r="AS269" s="579"/>
      <c r="AT269" s="579"/>
      <c r="AU269" s="580"/>
      <c r="AV269" s="581"/>
      <c r="AW269" s="581"/>
      <c r="AX269" s="582"/>
    </row>
    <row r="270" spans="1:50" ht="24" customHeight="1" x14ac:dyDescent="0.15">
      <c r="A270" s="577">
        <v>2</v>
      </c>
      <c r="B270" s="577">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7">
        <v>3</v>
      </c>
      <c r="B271" s="577">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7">
        <v>4</v>
      </c>
      <c r="B272" s="577">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7">
        <v>5</v>
      </c>
      <c r="B273" s="577">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7">
        <v>6</v>
      </c>
      <c r="B274" s="577">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7">
        <v>7</v>
      </c>
      <c r="B275" s="577">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7">
        <v>8</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7">
        <v>9</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7">
        <v>10</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1.5" hidden="1" customHeight="1" x14ac:dyDescent="0.15">
      <c r="A279" s="577">
        <v>11</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12</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13</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14</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15</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16</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17</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18</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19</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20</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21</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22</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23</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24</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25</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26</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27</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28</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29</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0.75" hidden="1" customHeight="1" x14ac:dyDescent="0.15">
      <c r="A298" s="577">
        <v>30</v>
      </c>
      <c r="B298" s="577">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300" spans="1:50" x14ac:dyDescent="0.15">
      <c r="A300" s="9"/>
      <c r="B300" s="70" t="s">
        <v>403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7"/>
      <c r="B301" s="577"/>
      <c r="C301" s="241" t="s">
        <v>400</v>
      </c>
      <c r="D301" s="241"/>
      <c r="E301" s="241"/>
      <c r="F301" s="241"/>
      <c r="G301" s="241"/>
      <c r="H301" s="241"/>
      <c r="I301" s="241"/>
      <c r="J301" s="241"/>
      <c r="K301" s="241"/>
      <c r="L301" s="241"/>
      <c r="M301" s="241" t="s">
        <v>401</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402</v>
      </c>
      <c r="AL301" s="241"/>
      <c r="AM301" s="241"/>
      <c r="AN301" s="241"/>
      <c r="AO301" s="241"/>
      <c r="AP301" s="241"/>
      <c r="AQ301" s="241" t="s">
        <v>23</v>
      </c>
      <c r="AR301" s="241"/>
      <c r="AS301" s="241"/>
      <c r="AT301" s="241"/>
      <c r="AU301" s="92" t="s">
        <v>24</v>
      </c>
      <c r="AV301" s="93"/>
      <c r="AW301" s="93"/>
      <c r="AX301" s="584"/>
    </row>
    <row r="302" spans="1:50" ht="24" customHeight="1" x14ac:dyDescent="0.15">
      <c r="A302" s="577">
        <v>1</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2</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3</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4</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5</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6</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7</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8</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9</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7">
        <v>10</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0.75" hidden="1" customHeight="1" x14ac:dyDescent="0.15">
      <c r="A312" s="577">
        <v>11</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12</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13</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14</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15</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16</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17</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18</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19</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20</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21</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22</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23</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24</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25</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26</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27</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28</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29</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7">
        <v>30</v>
      </c>
      <c r="B331" s="577">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3" spans="1:50" x14ac:dyDescent="0.15">
      <c r="A333" s="9"/>
      <c r="B333" s="70" t="s">
        <v>404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7"/>
      <c r="B334" s="577"/>
      <c r="C334" s="241" t="s">
        <v>400</v>
      </c>
      <c r="D334" s="241"/>
      <c r="E334" s="241"/>
      <c r="F334" s="241"/>
      <c r="G334" s="241"/>
      <c r="H334" s="241"/>
      <c r="I334" s="241"/>
      <c r="J334" s="241"/>
      <c r="K334" s="241"/>
      <c r="L334" s="241"/>
      <c r="M334" s="241" t="s">
        <v>401</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402</v>
      </c>
      <c r="AL334" s="241"/>
      <c r="AM334" s="241"/>
      <c r="AN334" s="241"/>
      <c r="AO334" s="241"/>
      <c r="AP334" s="241"/>
      <c r="AQ334" s="241" t="s">
        <v>23</v>
      </c>
      <c r="AR334" s="241"/>
      <c r="AS334" s="241"/>
      <c r="AT334" s="241"/>
      <c r="AU334" s="92" t="s">
        <v>24</v>
      </c>
      <c r="AV334" s="93"/>
      <c r="AW334" s="93"/>
      <c r="AX334" s="584"/>
    </row>
    <row r="335" spans="1:50" ht="24" customHeight="1" x14ac:dyDescent="0.15">
      <c r="A335" s="577">
        <v>1</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2</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3</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4</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5</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6</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7</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8</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7">
        <v>9</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3.25" customHeight="1" x14ac:dyDescent="0.15">
      <c r="A344" s="577">
        <v>10</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3" hidden="1" customHeight="1" x14ac:dyDescent="0.15">
      <c r="A345" s="577">
        <v>11</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12</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13</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14</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15</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16</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17</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18</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19</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20</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21</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22</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23</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24</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25</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26</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27</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28</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29</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7">
        <v>30</v>
      </c>
      <c r="B364" s="577">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6" spans="1:50" x14ac:dyDescent="0.15">
      <c r="A366" s="9"/>
      <c r="B366" s="70" t="s">
        <v>405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7"/>
      <c r="B367" s="577"/>
      <c r="C367" s="241" t="s">
        <v>400</v>
      </c>
      <c r="D367" s="241"/>
      <c r="E367" s="241"/>
      <c r="F367" s="241"/>
      <c r="G367" s="241"/>
      <c r="H367" s="241"/>
      <c r="I367" s="241"/>
      <c r="J367" s="241"/>
      <c r="K367" s="241"/>
      <c r="L367" s="241"/>
      <c r="M367" s="241" t="s">
        <v>401</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402</v>
      </c>
      <c r="AL367" s="241"/>
      <c r="AM367" s="241"/>
      <c r="AN367" s="241"/>
      <c r="AO367" s="241"/>
      <c r="AP367" s="241"/>
      <c r="AQ367" s="241" t="s">
        <v>23</v>
      </c>
      <c r="AR367" s="241"/>
      <c r="AS367" s="241"/>
      <c r="AT367" s="241"/>
      <c r="AU367" s="92" t="s">
        <v>24</v>
      </c>
      <c r="AV367" s="93"/>
      <c r="AW367" s="93"/>
      <c r="AX367" s="584"/>
    </row>
    <row r="368" spans="1:50" ht="24" customHeight="1" x14ac:dyDescent="0.15">
      <c r="A368" s="577">
        <v>1</v>
      </c>
      <c r="B368" s="577">
        <v>1</v>
      </c>
      <c r="C368" s="578" t="s">
        <v>516</v>
      </c>
      <c r="D368" s="579"/>
      <c r="E368" s="579"/>
      <c r="F368" s="579"/>
      <c r="G368" s="579"/>
      <c r="H368" s="579"/>
      <c r="I368" s="579"/>
      <c r="J368" s="579"/>
      <c r="K368" s="579"/>
      <c r="L368" s="579"/>
      <c r="M368" s="578" t="s">
        <v>517</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v>163</v>
      </c>
      <c r="AL368" s="581"/>
      <c r="AM368" s="581"/>
      <c r="AN368" s="581"/>
      <c r="AO368" s="581"/>
      <c r="AP368" s="582"/>
      <c r="AQ368" s="578">
        <v>2</v>
      </c>
      <c r="AR368" s="579"/>
      <c r="AS368" s="579"/>
      <c r="AT368" s="579"/>
      <c r="AU368" s="580">
        <v>-1.1000000000000001</v>
      </c>
      <c r="AV368" s="581"/>
      <c r="AW368" s="581"/>
      <c r="AX368" s="582"/>
    </row>
    <row r="369" spans="1:50" ht="24" customHeight="1" x14ac:dyDescent="0.15">
      <c r="A369" s="577">
        <v>2</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3</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4</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5</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6</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7</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8</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7">
        <v>9</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2.5" customHeight="1" x14ac:dyDescent="0.15">
      <c r="A377" s="577">
        <v>10</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3.75" hidden="1" customHeight="1" x14ac:dyDescent="0.15">
      <c r="A378" s="577">
        <v>11</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7">
        <v>12</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13</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14</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15</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16</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17</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18</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19</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20</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21</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22</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23</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24</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25</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26</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27</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28</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29</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7">
        <v>30</v>
      </c>
      <c r="B397" s="577">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9" spans="1:50" x14ac:dyDescent="0.15">
      <c r="A399" s="9"/>
      <c r="B399" s="70" t="s">
        <v>406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7"/>
      <c r="B400" s="577"/>
      <c r="C400" s="241" t="s">
        <v>400</v>
      </c>
      <c r="D400" s="241"/>
      <c r="E400" s="241"/>
      <c r="F400" s="241"/>
      <c r="G400" s="241"/>
      <c r="H400" s="241"/>
      <c r="I400" s="241"/>
      <c r="J400" s="241"/>
      <c r="K400" s="241"/>
      <c r="L400" s="241"/>
      <c r="M400" s="241" t="s">
        <v>401</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402</v>
      </c>
      <c r="AL400" s="241"/>
      <c r="AM400" s="241"/>
      <c r="AN400" s="241"/>
      <c r="AO400" s="241"/>
      <c r="AP400" s="241"/>
      <c r="AQ400" s="241" t="s">
        <v>23</v>
      </c>
      <c r="AR400" s="241"/>
      <c r="AS400" s="241"/>
      <c r="AT400" s="241"/>
      <c r="AU400" s="92" t="s">
        <v>24</v>
      </c>
      <c r="AV400" s="93"/>
      <c r="AW400" s="93"/>
      <c r="AX400" s="584"/>
    </row>
    <row r="401" spans="1:50" ht="24" customHeight="1" x14ac:dyDescent="0.15">
      <c r="A401" s="577">
        <v>1</v>
      </c>
      <c r="B401" s="577">
        <v>1</v>
      </c>
      <c r="C401" s="578" t="s">
        <v>518</v>
      </c>
      <c r="D401" s="579"/>
      <c r="E401" s="579"/>
      <c r="F401" s="579"/>
      <c r="G401" s="579"/>
      <c r="H401" s="579"/>
      <c r="I401" s="579"/>
      <c r="J401" s="579"/>
      <c r="K401" s="579"/>
      <c r="L401" s="579"/>
      <c r="M401" s="578" t="s">
        <v>593</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v>2</v>
      </c>
      <c r="AL401" s="581"/>
      <c r="AM401" s="581"/>
      <c r="AN401" s="581"/>
      <c r="AO401" s="581"/>
      <c r="AP401" s="582"/>
      <c r="AQ401" s="578"/>
      <c r="AR401" s="579"/>
      <c r="AS401" s="579"/>
      <c r="AT401" s="579"/>
      <c r="AU401" s="580"/>
      <c r="AV401" s="581"/>
      <c r="AW401" s="581"/>
      <c r="AX401" s="582"/>
    </row>
    <row r="402" spans="1:50" ht="24" customHeight="1" x14ac:dyDescent="0.15">
      <c r="A402" s="577">
        <v>2</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3</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4</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5</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6</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7</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8</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9</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3.25" customHeight="1" x14ac:dyDescent="0.15">
      <c r="A410" s="577">
        <v>10</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3.75" hidden="1" customHeight="1" x14ac:dyDescent="0.15">
      <c r="A411" s="577">
        <v>11</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7">
        <v>12</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7">
        <v>13</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7">
        <v>14</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7">
        <v>15</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7">
        <v>16</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7">
        <v>17</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7">
        <v>18</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7">
        <v>19</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7">
        <v>20</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7">
        <v>21</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7">
        <v>22</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7">
        <v>23</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7">
        <v>24</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7">
        <v>25</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7">
        <v>26</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7">
        <v>27</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7">
        <v>28</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7">
        <v>29</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7">
        <v>30</v>
      </c>
      <c r="B430" s="577">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2" spans="1:50" x14ac:dyDescent="0.15">
      <c r="A432" s="9"/>
      <c r="B432" s="70" t="s">
        <v>407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7"/>
      <c r="B433" s="577"/>
      <c r="C433" s="241" t="s">
        <v>400</v>
      </c>
      <c r="D433" s="241"/>
      <c r="E433" s="241"/>
      <c r="F433" s="241"/>
      <c r="G433" s="241"/>
      <c r="H433" s="241"/>
      <c r="I433" s="241"/>
      <c r="J433" s="241"/>
      <c r="K433" s="241"/>
      <c r="L433" s="241"/>
      <c r="M433" s="241" t="s">
        <v>401</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402</v>
      </c>
      <c r="AL433" s="241"/>
      <c r="AM433" s="241"/>
      <c r="AN433" s="241"/>
      <c r="AO433" s="241"/>
      <c r="AP433" s="241"/>
      <c r="AQ433" s="241" t="s">
        <v>23</v>
      </c>
      <c r="AR433" s="241"/>
      <c r="AS433" s="241"/>
      <c r="AT433" s="241"/>
      <c r="AU433" s="92" t="s">
        <v>24</v>
      </c>
      <c r="AV433" s="93"/>
      <c r="AW433" s="93"/>
      <c r="AX433" s="584"/>
    </row>
    <row r="434" spans="1:50" ht="24" customHeight="1" x14ac:dyDescent="0.15">
      <c r="A434" s="577">
        <v>1</v>
      </c>
      <c r="B434" s="577">
        <v>1</v>
      </c>
      <c r="C434" s="578" t="s">
        <v>519</v>
      </c>
      <c r="D434" s="579"/>
      <c r="E434" s="579"/>
      <c r="F434" s="579"/>
      <c r="G434" s="579"/>
      <c r="H434" s="579"/>
      <c r="I434" s="579"/>
      <c r="J434" s="579"/>
      <c r="K434" s="579"/>
      <c r="L434" s="579"/>
      <c r="M434" s="578" t="s">
        <v>520</v>
      </c>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v>3</v>
      </c>
      <c r="AL434" s="581"/>
      <c r="AM434" s="581"/>
      <c r="AN434" s="581"/>
      <c r="AO434" s="581"/>
      <c r="AP434" s="582"/>
      <c r="AQ434" s="578"/>
      <c r="AR434" s="579"/>
      <c r="AS434" s="579"/>
      <c r="AT434" s="579"/>
      <c r="AU434" s="580"/>
      <c r="AV434" s="581"/>
      <c r="AW434" s="581"/>
      <c r="AX434" s="582"/>
    </row>
    <row r="435" spans="1:50" ht="24" customHeight="1" x14ac:dyDescent="0.15">
      <c r="A435" s="577">
        <v>2</v>
      </c>
      <c r="B435" s="577">
        <v>1</v>
      </c>
      <c r="C435" s="578" t="s">
        <v>521</v>
      </c>
      <c r="D435" s="579"/>
      <c r="E435" s="579"/>
      <c r="F435" s="579"/>
      <c r="G435" s="579"/>
      <c r="H435" s="579"/>
      <c r="I435" s="579"/>
      <c r="J435" s="579"/>
      <c r="K435" s="579"/>
      <c r="L435" s="579"/>
      <c r="M435" s="578" t="s">
        <v>520</v>
      </c>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v>3</v>
      </c>
      <c r="AL435" s="581"/>
      <c r="AM435" s="581"/>
      <c r="AN435" s="581"/>
      <c r="AO435" s="581"/>
      <c r="AP435" s="582"/>
      <c r="AQ435" s="578"/>
      <c r="AR435" s="579"/>
      <c r="AS435" s="579"/>
      <c r="AT435" s="579"/>
      <c r="AU435" s="580"/>
      <c r="AV435" s="581"/>
      <c r="AW435" s="581"/>
      <c r="AX435" s="582"/>
    </row>
    <row r="436" spans="1:50" ht="24" customHeight="1" x14ac:dyDescent="0.15">
      <c r="A436" s="577">
        <v>3</v>
      </c>
      <c r="B436" s="577">
        <v>1</v>
      </c>
      <c r="C436" s="578" t="s">
        <v>522</v>
      </c>
      <c r="D436" s="579"/>
      <c r="E436" s="579"/>
      <c r="F436" s="579"/>
      <c r="G436" s="579"/>
      <c r="H436" s="579"/>
      <c r="I436" s="579"/>
      <c r="J436" s="579"/>
      <c r="K436" s="579"/>
      <c r="L436" s="579"/>
      <c r="M436" s="578" t="s">
        <v>520</v>
      </c>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v>3</v>
      </c>
      <c r="AL436" s="581"/>
      <c r="AM436" s="581"/>
      <c r="AN436" s="581"/>
      <c r="AO436" s="581"/>
      <c r="AP436" s="582"/>
      <c r="AQ436" s="578"/>
      <c r="AR436" s="579"/>
      <c r="AS436" s="579"/>
      <c r="AT436" s="579"/>
      <c r="AU436" s="580"/>
      <c r="AV436" s="581"/>
      <c r="AW436" s="581"/>
      <c r="AX436" s="582"/>
    </row>
    <row r="437" spans="1:50" ht="24" customHeight="1" x14ac:dyDescent="0.15">
      <c r="A437" s="577">
        <v>4</v>
      </c>
      <c r="B437" s="577">
        <v>1</v>
      </c>
      <c r="C437" s="578" t="s">
        <v>523</v>
      </c>
      <c r="D437" s="579"/>
      <c r="E437" s="579"/>
      <c r="F437" s="579"/>
      <c r="G437" s="579"/>
      <c r="H437" s="579"/>
      <c r="I437" s="579"/>
      <c r="J437" s="579"/>
      <c r="K437" s="579"/>
      <c r="L437" s="579"/>
      <c r="M437" s="578" t="s">
        <v>520</v>
      </c>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v>2</v>
      </c>
      <c r="AL437" s="581"/>
      <c r="AM437" s="581"/>
      <c r="AN437" s="581"/>
      <c r="AO437" s="581"/>
      <c r="AP437" s="582"/>
      <c r="AQ437" s="578"/>
      <c r="AR437" s="579"/>
      <c r="AS437" s="579"/>
      <c r="AT437" s="579"/>
      <c r="AU437" s="580"/>
      <c r="AV437" s="581"/>
      <c r="AW437" s="581"/>
      <c r="AX437" s="582"/>
    </row>
    <row r="438" spans="1:50" ht="24" customHeight="1" x14ac:dyDescent="0.15">
      <c r="A438" s="577">
        <v>5</v>
      </c>
      <c r="B438" s="577">
        <v>1</v>
      </c>
      <c r="C438" s="578" t="s">
        <v>524</v>
      </c>
      <c r="D438" s="579"/>
      <c r="E438" s="579"/>
      <c r="F438" s="579"/>
      <c r="G438" s="579"/>
      <c r="H438" s="579"/>
      <c r="I438" s="579"/>
      <c r="J438" s="579"/>
      <c r="K438" s="579"/>
      <c r="L438" s="579"/>
      <c r="M438" s="578" t="s">
        <v>520</v>
      </c>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v>0.9</v>
      </c>
      <c r="AL438" s="581"/>
      <c r="AM438" s="581"/>
      <c r="AN438" s="581"/>
      <c r="AO438" s="581"/>
      <c r="AP438" s="582"/>
      <c r="AQ438" s="578"/>
      <c r="AR438" s="579"/>
      <c r="AS438" s="579"/>
      <c r="AT438" s="579"/>
      <c r="AU438" s="580"/>
      <c r="AV438" s="581"/>
      <c r="AW438" s="581"/>
      <c r="AX438" s="582"/>
    </row>
    <row r="439" spans="1:50" ht="24" customHeight="1" x14ac:dyDescent="0.15">
      <c r="A439" s="577">
        <v>6</v>
      </c>
      <c r="B439" s="577">
        <v>1</v>
      </c>
      <c r="C439" s="578" t="s">
        <v>525</v>
      </c>
      <c r="D439" s="579"/>
      <c r="E439" s="579"/>
      <c r="F439" s="579"/>
      <c r="G439" s="579"/>
      <c r="H439" s="579"/>
      <c r="I439" s="579"/>
      <c r="J439" s="579"/>
      <c r="K439" s="579"/>
      <c r="L439" s="579"/>
      <c r="M439" s="578" t="s">
        <v>520</v>
      </c>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v>0.8</v>
      </c>
      <c r="AL439" s="581"/>
      <c r="AM439" s="581"/>
      <c r="AN439" s="581"/>
      <c r="AO439" s="581"/>
      <c r="AP439" s="582"/>
      <c r="AQ439" s="578"/>
      <c r="AR439" s="579"/>
      <c r="AS439" s="579"/>
      <c r="AT439" s="579"/>
      <c r="AU439" s="580"/>
      <c r="AV439" s="581"/>
      <c r="AW439" s="581"/>
      <c r="AX439" s="582"/>
    </row>
    <row r="440" spans="1:50" ht="24" customHeight="1" x14ac:dyDescent="0.15">
      <c r="A440" s="577">
        <v>7</v>
      </c>
      <c r="B440" s="577">
        <v>1</v>
      </c>
      <c r="C440" s="578" t="s">
        <v>591</v>
      </c>
      <c r="D440" s="579"/>
      <c r="E440" s="579"/>
      <c r="F440" s="579"/>
      <c r="G440" s="579"/>
      <c r="H440" s="579"/>
      <c r="I440" s="579"/>
      <c r="J440" s="579"/>
      <c r="K440" s="579"/>
      <c r="L440" s="579"/>
      <c r="M440" s="578" t="s">
        <v>520</v>
      </c>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v>0.5</v>
      </c>
      <c r="AL440" s="581"/>
      <c r="AM440" s="581"/>
      <c r="AN440" s="581"/>
      <c r="AO440" s="581"/>
      <c r="AP440" s="582"/>
      <c r="AQ440" s="578"/>
      <c r="AR440" s="579"/>
      <c r="AS440" s="579"/>
      <c r="AT440" s="579"/>
      <c r="AU440" s="580"/>
      <c r="AV440" s="581"/>
      <c r="AW440" s="581"/>
      <c r="AX440" s="582"/>
    </row>
    <row r="441" spans="1:50" ht="24" customHeight="1" x14ac:dyDescent="0.15">
      <c r="A441" s="577">
        <v>8</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9</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10</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0.75" hidden="1" customHeight="1" x14ac:dyDescent="0.15">
      <c r="A444" s="577">
        <v>11</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7">
        <v>12</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7">
        <v>13</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7">
        <v>14</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7">
        <v>15</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7">
        <v>16</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7">
        <v>17</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7">
        <v>18</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7">
        <v>19</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7">
        <v>20</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7">
        <v>21</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7">
        <v>22</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7">
        <v>23</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7">
        <v>24</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7">
        <v>25</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7">
        <v>26</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7">
        <v>27</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7">
        <v>28</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7">
        <v>29</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7">
        <v>30</v>
      </c>
      <c r="B463" s="577">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5" spans="1:50" x14ac:dyDescent="0.15">
      <c r="A465" s="9"/>
      <c r="B465" s="70" t="s">
        <v>408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7"/>
      <c r="B466" s="577"/>
      <c r="C466" s="241" t="s">
        <v>400</v>
      </c>
      <c r="D466" s="241"/>
      <c r="E466" s="241"/>
      <c r="F466" s="241"/>
      <c r="G466" s="241"/>
      <c r="H466" s="241"/>
      <c r="I466" s="241"/>
      <c r="J466" s="241"/>
      <c r="K466" s="241"/>
      <c r="L466" s="241"/>
      <c r="M466" s="241" t="s">
        <v>401</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402</v>
      </c>
      <c r="AL466" s="241"/>
      <c r="AM466" s="241"/>
      <c r="AN466" s="241"/>
      <c r="AO466" s="241"/>
      <c r="AP466" s="241"/>
      <c r="AQ466" s="241" t="s">
        <v>23</v>
      </c>
      <c r="AR466" s="241"/>
      <c r="AS466" s="241"/>
      <c r="AT466" s="241"/>
      <c r="AU466" s="92" t="s">
        <v>24</v>
      </c>
      <c r="AV466" s="93"/>
      <c r="AW466" s="93"/>
      <c r="AX466" s="584"/>
    </row>
    <row r="467" spans="1:50" ht="24" customHeight="1" x14ac:dyDescent="0.15">
      <c r="A467" s="577">
        <v>1</v>
      </c>
      <c r="B467" s="577">
        <v>1</v>
      </c>
      <c r="C467" s="578" t="s">
        <v>526</v>
      </c>
      <c r="D467" s="579"/>
      <c r="E467" s="579"/>
      <c r="F467" s="579"/>
      <c r="G467" s="579"/>
      <c r="H467" s="579"/>
      <c r="I467" s="579"/>
      <c r="J467" s="579"/>
      <c r="K467" s="579"/>
      <c r="L467" s="579"/>
      <c r="M467" s="578" t="s">
        <v>592</v>
      </c>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v>0.6</v>
      </c>
      <c r="AL467" s="581"/>
      <c r="AM467" s="581"/>
      <c r="AN467" s="581"/>
      <c r="AO467" s="581"/>
      <c r="AP467" s="582"/>
      <c r="AQ467" s="578"/>
      <c r="AR467" s="579"/>
      <c r="AS467" s="579"/>
      <c r="AT467" s="579"/>
      <c r="AU467" s="580"/>
      <c r="AV467" s="581"/>
      <c r="AW467" s="581"/>
      <c r="AX467" s="582"/>
    </row>
    <row r="468" spans="1:50" ht="24" customHeight="1" x14ac:dyDescent="0.15">
      <c r="A468" s="577">
        <v>2</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3</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4</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5</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6</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7</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8</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9</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3.25" customHeight="1" x14ac:dyDescent="0.15">
      <c r="A476" s="577">
        <v>10</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3.75" hidden="1" customHeight="1" x14ac:dyDescent="0.15">
      <c r="A477" s="577">
        <v>11</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7">
        <v>12</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7">
        <v>13</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7">
        <v>14</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7">
        <v>15</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7">
        <v>16</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7">
        <v>17</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7">
        <v>18</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7">
        <v>19</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7">
        <v>20</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7">
        <v>21</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7">
        <v>22</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7">
        <v>23</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7">
        <v>24</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7">
        <v>25</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7">
        <v>26</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7">
        <v>27</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7">
        <v>28</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7">
        <v>29</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7">
        <v>30</v>
      </c>
      <c r="B496" s="577">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5">
      <formula>IF(RIGHT(TEXT(P14,"0.#"),1)=".",FALSE,TRUE)</formula>
    </cfRule>
    <cfRule type="expression" dxfId="946" priority="546">
      <formula>IF(RIGHT(TEXT(P14,"0.#"),1)=".",TRUE,FALSE)</formula>
    </cfRule>
  </conditionalFormatting>
  <conditionalFormatting sqref="AE23:AI23">
    <cfRule type="expression" dxfId="945" priority="535">
      <formula>IF(RIGHT(TEXT(AE23,"0.#"),1)=".",FALSE,TRUE)</formula>
    </cfRule>
    <cfRule type="expression" dxfId="944" priority="536">
      <formula>IF(RIGHT(TEXT(AE23,"0.#"),1)=".",TRUE,FALSE)</formula>
    </cfRule>
  </conditionalFormatting>
  <conditionalFormatting sqref="AE69:AX69">
    <cfRule type="expression" dxfId="943" priority="467">
      <formula>IF(RIGHT(TEXT(AE69,"0.#"),1)=".",FALSE,TRUE)</formula>
    </cfRule>
    <cfRule type="expression" dxfId="942" priority="468">
      <formula>IF(RIGHT(TEXT(AE69,"0.#"),1)=".",TRUE,FALSE)</formula>
    </cfRule>
  </conditionalFormatting>
  <conditionalFormatting sqref="AE83:AI83">
    <cfRule type="expression" dxfId="941" priority="449">
      <formula>IF(RIGHT(TEXT(AE83,"0.#"),1)=".",FALSE,TRUE)</formula>
    </cfRule>
    <cfRule type="expression" dxfId="940" priority="450">
      <formula>IF(RIGHT(TEXT(AE83,"0.#"),1)=".",TRUE,FALSE)</formula>
    </cfRule>
  </conditionalFormatting>
  <conditionalFormatting sqref="AJ83:AX83">
    <cfRule type="expression" dxfId="939" priority="447">
      <formula>IF(RIGHT(TEXT(AJ83,"0.#"),1)=".",FALSE,TRUE)</formula>
    </cfRule>
    <cfRule type="expression" dxfId="938" priority="448">
      <formula>IF(RIGHT(TEXT(AJ83,"0.#"),1)=".",TRUE,FALSE)</formula>
    </cfRule>
  </conditionalFormatting>
  <conditionalFormatting sqref="L99">
    <cfRule type="expression" dxfId="937" priority="427">
      <formula>IF(RIGHT(TEXT(L99,"0.#"),1)=".",FALSE,TRUE)</formula>
    </cfRule>
    <cfRule type="expression" dxfId="936" priority="428">
      <formula>IF(RIGHT(TEXT(L99,"0.#"),1)=".",TRUE,FALSE)</formula>
    </cfRule>
  </conditionalFormatting>
  <conditionalFormatting sqref="L104">
    <cfRule type="expression" dxfId="935" priority="425">
      <formula>IF(RIGHT(TEXT(L104,"0.#"),1)=".",FALSE,TRUE)</formula>
    </cfRule>
    <cfRule type="expression" dxfId="934" priority="426">
      <formula>IF(RIGHT(TEXT(L104,"0.#"),1)=".",TRUE,FALSE)</formula>
    </cfRule>
  </conditionalFormatting>
  <conditionalFormatting sqref="R104">
    <cfRule type="expression" dxfId="933" priority="423">
      <formula>IF(RIGHT(TEXT(R104,"0.#"),1)=".",FALSE,TRUE)</formula>
    </cfRule>
    <cfRule type="expression" dxfId="932" priority="424">
      <formula>IF(RIGHT(TEXT(R104,"0.#"),1)=".",TRUE,FALSE)</formula>
    </cfRule>
  </conditionalFormatting>
  <conditionalFormatting sqref="P18:AX18">
    <cfRule type="expression" dxfId="931" priority="421">
      <formula>IF(RIGHT(TEXT(P18,"0.#"),1)=".",FALSE,TRUE)</formula>
    </cfRule>
    <cfRule type="expression" dxfId="930" priority="422">
      <formula>IF(RIGHT(TEXT(P18,"0.#"),1)=".",TRUE,FALSE)</formula>
    </cfRule>
  </conditionalFormatting>
  <conditionalFormatting sqref="Y181">
    <cfRule type="expression" dxfId="929" priority="417">
      <formula>IF(RIGHT(TEXT(Y181,"0.#"),1)=".",FALSE,TRUE)</formula>
    </cfRule>
    <cfRule type="expression" dxfId="928" priority="418">
      <formula>IF(RIGHT(TEXT(Y181,"0.#"),1)=".",TRUE,FALSE)</formula>
    </cfRule>
  </conditionalFormatting>
  <conditionalFormatting sqref="Y190">
    <cfRule type="expression" dxfId="927" priority="413">
      <formula>IF(RIGHT(TEXT(Y190,"0.#"),1)=".",FALSE,TRUE)</formula>
    </cfRule>
    <cfRule type="expression" dxfId="926" priority="414">
      <formula>IF(RIGHT(TEXT(Y190,"0.#"),1)=".",TRUE,FALSE)</formula>
    </cfRule>
  </conditionalFormatting>
  <conditionalFormatting sqref="AK236">
    <cfRule type="expression" dxfId="925" priority="335">
      <formula>IF(RIGHT(TEXT(AK236,"0.#"),1)=".",FALSE,TRUE)</formula>
    </cfRule>
    <cfRule type="expression" dxfId="924" priority="336">
      <formula>IF(RIGHT(TEXT(AK236,"0.#"),1)=".",TRUE,FALSE)</formula>
    </cfRule>
  </conditionalFormatting>
  <conditionalFormatting sqref="AE54:AI54">
    <cfRule type="expression" dxfId="923" priority="285">
      <formula>IF(RIGHT(TEXT(AE54,"0.#"),1)=".",FALSE,TRUE)</formula>
    </cfRule>
    <cfRule type="expression" dxfId="922" priority="286">
      <formula>IF(RIGHT(TEXT(AE54,"0.#"),1)=".",TRUE,FALSE)</formula>
    </cfRule>
  </conditionalFormatting>
  <conditionalFormatting sqref="P16:AQ17 P15:AX15 P13:AX13">
    <cfRule type="expression" dxfId="921" priority="243">
      <formula>IF(RIGHT(TEXT(P13,"0.#"),1)=".",FALSE,TRUE)</formula>
    </cfRule>
    <cfRule type="expression" dxfId="920" priority="244">
      <formula>IF(RIGHT(TEXT(P13,"0.#"),1)=".",TRUE,FALSE)</formula>
    </cfRule>
  </conditionalFormatting>
  <conditionalFormatting sqref="P19:AJ19">
    <cfRule type="expression" dxfId="919" priority="241">
      <formula>IF(RIGHT(TEXT(P19,"0.#"),1)=".",FALSE,TRUE)</formula>
    </cfRule>
    <cfRule type="expression" dxfId="918" priority="242">
      <formula>IF(RIGHT(TEXT(P19,"0.#"),1)=".",TRUE,FALSE)</formula>
    </cfRule>
  </conditionalFormatting>
  <conditionalFormatting sqref="AE55:AX55 AJ54:AS54">
    <cfRule type="expression" dxfId="917" priority="237">
      <formula>IF(RIGHT(TEXT(AE54,"0.#"),1)=".",FALSE,TRUE)</formula>
    </cfRule>
    <cfRule type="expression" dxfId="916" priority="238">
      <formula>IF(RIGHT(TEXT(AE54,"0.#"),1)=".",TRUE,FALSE)</formula>
    </cfRule>
  </conditionalFormatting>
  <conditionalFormatting sqref="AE68:AS68">
    <cfRule type="expression" dxfId="915" priority="233">
      <formula>IF(RIGHT(TEXT(AE68,"0.#"),1)=".",FALSE,TRUE)</formula>
    </cfRule>
    <cfRule type="expression" dxfId="914" priority="234">
      <formula>IF(RIGHT(TEXT(AE68,"0.#"),1)=".",TRUE,FALSE)</formula>
    </cfRule>
  </conditionalFormatting>
  <conditionalFormatting sqref="AE95:AI95 AE92:AI92 AE89:AI89 AE86:AI86">
    <cfRule type="expression" dxfId="913" priority="231">
      <formula>IF(RIGHT(TEXT(AE86,"0.#"),1)=".",FALSE,TRUE)</formula>
    </cfRule>
    <cfRule type="expression" dxfId="912" priority="232">
      <formula>IF(RIGHT(TEXT(AE86,"0.#"),1)=".",TRUE,FALSE)</formula>
    </cfRule>
  </conditionalFormatting>
  <conditionalFormatting sqref="AJ95:AX95 AJ92:AX92 AJ89:AX89 AJ86:AX86">
    <cfRule type="expression" dxfId="911" priority="229">
      <formula>IF(RIGHT(TEXT(AJ86,"0.#"),1)=".",FALSE,TRUE)</formula>
    </cfRule>
    <cfRule type="expression" dxfId="910" priority="230">
      <formula>IF(RIGHT(TEXT(AJ86,"0.#"),1)=".",TRUE,FALSE)</formula>
    </cfRule>
  </conditionalFormatting>
  <conditionalFormatting sqref="L100:L103 L98">
    <cfRule type="expression" dxfId="909" priority="227">
      <formula>IF(RIGHT(TEXT(L98,"0.#"),1)=".",FALSE,TRUE)</formula>
    </cfRule>
    <cfRule type="expression" dxfId="908" priority="228">
      <formula>IF(RIGHT(TEXT(L98,"0.#"),1)=".",TRUE,FALSE)</formula>
    </cfRule>
  </conditionalFormatting>
  <conditionalFormatting sqref="R98">
    <cfRule type="expression" dxfId="907" priority="223">
      <formula>IF(RIGHT(TEXT(R98,"0.#"),1)=".",FALSE,TRUE)</formula>
    </cfRule>
    <cfRule type="expression" dxfId="906" priority="224">
      <formula>IF(RIGHT(TEXT(R98,"0.#"),1)=".",TRUE,FALSE)</formula>
    </cfRule>
  </conditionalFormatting>
  <conditionalFormatting sqref="R99:R103">
    <cfRule type="expression" dxfId="905" priority="221">
      <formula>IF(RIGHT(TEXT(R99,"0.#"),1)=".",FALSE,TRUE)</formula>
    </cfRule>
    <cfRule type="expression" dxfId="904" priority="222">
      <formula>IF(RIGHT(TEXT(R99,"0.#"),1)=".",TRUE,FALSE)</formula>
    </cfRule>
  </conditionalFormatting>
  <conditionalFormatting sqref="Y182:Y189 Y180">
    <cfRule type="expression" dxfId="903" priority="219">
      <formula>IF(RIGHT(TEXT(Y180,"0.#"),1)=".",FALSE,TRUE)</formula>
    </cfRule>
    <cfRule type="expression" dxfId="902" priority="220">
      <formula>IF(RIGHT(TEXT(Y180,"0.#"),1)=".",TRUE,FALSE)</formula>
    </cfRule>
  </conditionalFormatting>
  <conditionalFormatting sqref="AU181">
    <cfRule type="expression" dxfId="901" priority="217">
      <formula>IF(RIGHT(TEXT(AU181,"0.#"),1)=".",FALSE,TRUE)</formula>
    </cfRule>
    <cfRule type="expression" dxfId="900" priority="218">
      <formula>IF(RIGHT(TEXT(AU181,"0.#"),1)=".",TRUE,FALSE)</formula>
    </cfRule>
  </conditionalFormatting>
  <conditionalFormatting sqref="AU190">
    <cfRule type="expression" dxfId="899" priority="215">
      <formula>IF(RIGHT(TEXT(AU190,"0.#"),1)=".",FALSE,TRUE)</formula>
    </cfRule>
    <cfRule type="expression" dxfId="898" priority="216">
      <formula>IF(RIGHT(TEXT(AU190,"0.#"),1)=".",TRUE,FALSE)</formula>
    </cfRule>
  </conditionalFormatting>
  <conditionalFormatting sqref="AU182:AU189 AU180">
    <cfRule type="expression" dxfId="897" priority="213">
      <formula>IF(RIGHT(TEXT(AU180,"0.#"),1)=".",FALSE,TRUE)</formula>
    </cfRule>
    <cfRule type="expression" dxfId="896" priority="214">
      <formula>IF(RIGHT(TEXT(AU180,"0.#"),1)=".",TRUE,FALSE)</formula>
    </cfRule>
  </conditionalFormatting>
  <conditionalFormatting sqref="Y220 Y207 Y194">
    <cfRule type="expression" dxfId="895" priority="199">
      <formula>IF(RIGHT(TEXT(Y194,"0.#"),1)=".",FALSE,TRUE)</formula>
    </cfRule>
    <cfRule type="expression" dxfId="894" priority="200">
      <formula>IF(RIGHT(TEXT(Y194,"0.#"),1)=".",TRUE,FALSE)</formula>
    </cfRule>
  </conditionalFormatting>
  <conditionalFormatting sqref="Y229 Y216 Y203">
    <cfRule type="expression" dxfId="893" priority="197">
      <formula>IF(RIGHT(TEXT(Y203,"0.#"),1)=".",FALSE,TRUE)</formula>
    </cfRule>
    <cfRule type="expression" dxfId="892" priority="198">
      <formula>IF(RIGHT(TEXT(Y203,"0.#"),1)=".",TRUE,FALSE)</formula>
    </cfRule>
  </conditionalFormatting>
  <conditionalFormatting sqref="Y221:Y228 Y219 Y208:Y215 Y206 Y195:Y202 Y193">
    <cfRule type="expression" dxfId="891" priority="195">
      <formula>IF(RIGHT(TEXT(Y193,"0.#"),1)=".",FALSE,TRUE)</formula>
    </cfRule>
    <cfRule type="expression" dxfId="890" priority="196">
      <formula>IF(RIGHT(TEXT(Y193,"0.#"),1)=".",TRUE,FALSE)</formula>
    </cfRule>
  </conditionalFormatting>
  <conditionalFormatting sqref="AU220 AU207 AU194">
    <cfRule type="expression" dxfId="889" priority="193">
      <formula>IF(RIGHT(TEXT(AU194,"0.#"),1)=".",FALSE,TRUE)</formula>
    </cfRule>
    <cfRule type="expression" dxfId="888" priority="194">
      <formula>IF(RIGHT(TEXT(AU194,"0.#"),1)=".",TRUE,FALSE)</formula>
    </cfRule>
  </conditionalFormatting>
  <conditionalFormatting sqref="AU229 AU216 AU203">
    <cfRule type="expression" dxfId="887" priority="191">
      <formula>IF(RIGHT(TEXT(AU203,"0.#"),1)=".",FALSE,TRUE)</formula>
    </cfRule>
    <cfRule type="expression" dxfId="886" priority="192">
      <formula>IF(RIGHT(TEXT(AU203,"0.#"),1)=".",TRUE,FALSE)</formula>
    </cfRule>
  </conditionalFormatting>
  <conditionalFormatting sqref="AU221:AU228 AU219 AU208:AU215 AU206 AU195:AU202 AU193">
    <cfRule type="expression" dxfId="885" priority="189">
      <formula>IF(RIGHT(TEXT(AU193,"0.#"),1)=".",FALSE,TRUE)</formula>
    </cfRule>
    <cfRule type="expression" dxfId="884" priority="190">
      <formula>IF(RIGHT(TEXT(AU193,"0.#"),1)=".",TRUE,FALSE)</formula>
    </cfRule>
  </conditionalFormatting>
  <conditionalFormatting sqref="AE56:AI56">
    <cfRule type="expression" dxfId="883" priority="163">
      <formula>IF(AND(AE56&gt;=0, RIGHT(TEXT(AE56,"0.#"),1)&lt;&gt;"."),TRUE,FALSE)</formula>
    </cfRule>
    <cfRule type="expression" dxfId="882" priority="164">
      <formula>IF(AND(AE56&gt;=0, RIGHT(TEXT(AE56,"0.#"),1)="."),TRUE,FALSE)</formula>
    </cfRule>
    <cfRule type="expression" dxfId="881" priority="165">
      <formula>IF(AND(AE56&lt;0, RIGHT(TEXT(AE56,"0.#"),1)&lt;&gt;"."),TRUE,FALSE)</formula>
    </cfRule>
    <cfRule type="expression" dxfId="880" priority="166">
      <formula>IF(AND(AE56&lt;0, RIGHT(TEXT(AE56,"0.#"),1)="."),TRUE,FALSE)</formula>
    </cfRule>
  </conditionalFormatting>
  <conditionalFormatting sqref="AJ56:AS56">
    <cfRule type="expression" dxfId="879" priority="159">
      <formula>IF(AND(AJ56&gt;=0, RIGHT(TEXT(AJ56,"0.#"),1)&lt;&gt;"."),TRUE,FALSE)</formula>
    </cfRule>
    <cfRule type="expression" dxfId="878" priority="160">
      <formula>IF(AND(AJ56&gt;=0, RIGHT(TEXT(AJ56,"0.#"),1)="."),TRUE,FALSE)</formula>
    </cfRule>
    <cfRule type="expression" dxfId="877" priority="161">
      <formula>IF(AND(AJ56&lt;0, RIGHT(TEXT(AJ56,"0.#"),1)&lt;&gt;"."),TRUE,FALSE)</formula>
    </cfRule>
    <cfRule type="expression" dxfId="876" priority="162">
      <formula>IF(AND(AJ56&lt;0, RIGHT(TEXT(AJ56,"0.#"),1)="."),TRUE,FALSE)</formula>
    </cfRule>
  </conditionalFormatting>
  <conditionalFormatting sqref="AK237:AK265">
    <cfRule type="expression" dxfId="875" priority="147">
      <formula>IF(RIGHT(TEXT(AK237,"0.#"),1)=".",FALSE,TRUE)</formula>
    </cfRule>
    <cfRule type="expression" dxfId="874" priority="148">
      <formula>IF(RIGHT(TEXT(AK237,"0.#"),1)=".",TRUE,FALSE)</formula>
    </cfRule>
  </conditionalFormatting>
  <conditionalFormatting sqref="AU237:AX265">
    <cfRule type="expression" dxfId="873" priority="143">
      <formula>IF(AND(AU237&gt;=0, RIGHT(TEXT(AU237,"0.#"),1)&lt;&gt;"."),TRUE,FALSE)</formula>
    </cfRule>
    <cfRule type="expression" dxfId="872" priority="144">
      <formula>IF(AND(AU237&gt;=0, RIGHT(TEXT(AU237,"0.#"),1)="."),TRUE,FALSE)</formula>
    </cfRule>
    <cfRule type="expression" dxfId="871" priority="145">
      <formula>IF(AND(AU237&lt;0, RIGHT(TEXT(AU237,"0.#"),1)&lt;&gt;"."),TRUE,FALSE)</formula>
    </cfRule>
    <cfRule type="expression" dxfId="870" priority="146">
      <formula>IF(AND(AU237&lt;0, RIGHT(TEXT(AU237,"0.#"),1)="."),TRUE,FALSE)</formula>
    </cfRule>
  </conditionalFormatting>
  <conditionalFormatting sqref="AK269">
    <cfRule type="expression" dxfId="869" priority="141">
      <formula>IF(RIGHT(TEXT(AK269,"0.#"),1)=".",FALSE,TRUE)</formula>
    </cfRule>
    <cfRule type="expression" dxfId="868" priority="142">
      <formula>IF(RIGHT(TEXT(AK269,"0.#"),1)=".",TRUE,FALSE)</formula>
    </cfRule>
  </conditionalFormatting>
  <conditionalFormatting sqref="AU269:AX269">
    <cfRule type="expression" dxfId="867" priority="137">
      <formula>IF(AND(AU269&gt;=0, RIGHT(TEXT(AU269,"0.#"),1)&lt;&gt;"."),TRUE,FALSE)</formula>
    </cfRule>
    <cfRule type="expression" dxfId="866" priority="138">
      <formula>IF(AND(AU269&gt;=0, RIGHT(TEXT(AU269,"0.#"),1)="."),TRUE,FALSE)</formula>
    </cfRule>
    <cfRule type="expression" dxfId="865" priority="139">
      <formula>IF(AND(AU269&lt;0, RIGHT(TEXT(AU269,"0.#"),1)&lt;&gt;"."),TRUE,FALSE)</formula>
    </cfRule>
    <cfRule type="expression" dxfId="864" priority="140">
      <formula>IF(AND(AU269&lt;0, RIGHT(TEXT(AU269,"0.#"),1)="."),TRUE,FALSE)</formula>
    </cfRule>
  </conditionalFormatting>
  <conditionalFormatting sqref="AK270:AK298">
    <cfRule type="expression" dxfId="863" priority="135">
      <formula>IF(RIGHT(TEXT(AK270,"0.#"),1)=".",FALSE,TRUE)</formula>
    </cfRule>
    <cfRule type="expression" dxfId="862" priority="136">
      <formula>IF(RIGHT(TEXT(AK270,"0.#"),1)=".",TRUE,FALSE)</formula>
    </cfRule>
  </conditionalFormatting>
  <conditionalFormatting sqref="AU270:AX298">
    <cfRule type="expression" dxfId="861" priority="131">
      <formula>IF(AND(AU270&gt;=0, RIGHT(TEXT(AU270,"0.#"),1)&lt;&gt;"."),TRUE,FALSE)</formula>
    </cfRule>
    <cfRule type="expression" dxfId="860" priority="132">
      <formula>IF(AND(AU270&gt;=0, RIGHT(TEXT(AU270,"0.#"),1)="."),TRUE,FALSE)</formula>
    </cfRule>
    <cfRule type="expression" dxfId="859" priority="133">
      <formula>IF(AND(AU270&lt;0, RIGHT(TEXT(AU270,"0.#"),1)&lt;&gt;"."),TRUE,FALSE)</formula>
    </cfRule>
    <cfRule type="expression" dxfId="858" priority="134">
      <formula>IF(AND(AU270&lt;0, RIGHT(TEXT(AU270,"0.#"),1)="."),TRUE,FALSE)</formula>
    </cfRule>
  </conditionalFormatting>
  <conditionalFormatting sqref="AK302">
    <cfRule type="expression" dxfId="857" priority="129">
      <formula>IF(RIGHT(TEXT(AK302,"0.#"),1)=".",FALSE,TRUE)</formula>
    </cfRule>
    <cfRule type="expression" dxfId="856" priority="130">
      <formula>IF(RIGHT(TEXT(AK302,"0.#"),1)=".",TRUE,FALSE)</formula>
    </cfRule>
  </conditionalFormatting>
  <conditionalFormatting sqref="AU302:AX302">
    <cfRule type="expression" dxfId="855" priority="125">
      <formula>IF(AND(AU302&gt;=0, RIGHT(TEXT(AU302,"0.#"),1)&lt;&gt;"."),TRUE,FALSE)</formula>
    </cfRule>
    <cfRule type="expression" dxfId="854" priority="126">
      <formula>IF(AND(AU302&gt;=0, RIGHT(TEXT(AU302,"0.#"),1)="."),TRUE,FALSE)</formula>
    </cfRule>
    <cfRule type="expression" dxfId="853" priority="127">
      <formula>IF(AND(AU302&lt;0, RIGHT(TEXT(AU302,"0.#"),1)&lt;&gt;"."),TRUE,FALSE)</formula>
    </cfRule>
    <cfRule type="expression" dxfId="852" priority="128">
      <formula>IF(AND(AU302&lt;0, RIGHT(TEXT(AU302,"0.#"),1)="."),TRUE,FALSE)</formula>
    </cfRule>
  </conditionalFormatting>
  <conditionalFormatting sqref="AK303:AK331">
    <cfRule type="expression" dxfId="851" priority="123">
      <formula>IF(RIGHT(TEXT(AK303,"0.#"),1)=".",FALSE,TRUE)</formula>
    </cfRule>
    <cfRule type="expression" dxfId="850" priority="124">
      <formula>IF(RIGHT(TEXT(AK303,"0.#"),1)=".",TRUE,FALSE)</formula>
    </cfRule>
  </conditionalFormatting>
  <conditionalFormatting sqref="AU303:AX331">
    <cfRule type="expression" dxfId="849" priority="119">
      <formula>IF(AND(AU303&gt;=0, RIGHT(TEXT(AU303,"0.#"),1)&lt;&gt;"."),TRUE,FALSE)</formula>
    </cfRule>
    <cfRule type="expression" dxfId="848" priority="120">
      <formula>IF(AND(AU303&gt;=0, RIGHT(TEXT(AU303,"0.#"),1)="."),TRUE,FALSE)</formula>
    </cfRule>
    <cfRule type="expression" dxfId="847" priority="121">
      <formula>IF(AND(AU303&lt;0, RIGHT(TEXT(AU303,"0.#"),1)&lt;&gt;"."),TRUE,FALSE)</formula>
    </cfRule>
    <cfRule type="expression" dxfId="846" priority="122">
      <formula>IF(AND(AU303&lt;0, RIGHT(TEXT(AU303,"0.#"),1)="."),TRUE,FALSE)</formula>
    </cfRule>
  </conditionalFormatting>
  <conditionalFormatting sqref="AK335">
    <cfRule type="expression" dxfId="845" priority="117">
      <formula>IF(RIGHT(TEXT(AK335,"0.#"),1)=".",FALSE,TRUE)</formula>
    </cfRule>
    <cfRule type="expression" dxfId="844" priority="118">
      <formula>IF(RIGHT(TEXT(AK335,"0.#"),1)=".",TRUE,FALSE)</formula>
    </cfRule>
  </conditionalFormatting>
  <conditionalFormatting sqref="AU335:AX335">
    <cfRule type="expression" dxfId="843" priority="113">
      <formula>IF(AND(AU335&gt;=0, RIGHT(TEXT(AU335,"0.#"),1)&lt;&gt;"."),TRUE,FALSE)</formula>
    </cfRule>
    <cfRule type="expression" dxfId="842" priority="114">
      <formula>IF(AND(AU335&gt;=0, RIGHT(TEXT(AU335,"0.#"),1)="."),TRUE,FALSE)</formula>
    </cfRule>
    <cfRule type="expression" dxfId="841" priority="115">
      <formula>IF(AND(AU335&lt;0, RIGHT(TEXT(AU335,"0.#"),1)&lt;&gt;"."),TRUE,FALSE)</formula>
    </cfRule>
    <cfRule type="expression" dxfId="840" priority="116">
      <formula>IF(AND(AU335&lt;0, RIGHT(TEXT(AU335,"0.#"),1)="."),TRUE,FALSE)</formula>
    </cfRule>
  </conditionalFormatting>
  <conditionalFormatting sqref="AK336:AK364">
    <cfRule type="expression" dxfId="839" priority="111">
      <formula>IF(RIGHT(TEXT(AK336,"0.#"),1)=".",FALSE,TRUE)</formula>
    </cfRule>
    <cfRule type="expression" dxfId="838" priority="112">
      <formula>IF(RIGHT(TEXT(AK336,"0.#"),1)=".",TRUE,FALSE)</formula>
    </cfRule>
  </conditionalFormatting>
  <conditionalFormatting sqref="AU336:AX364">
    <cfRule type="expression" dxfId="837" priority="107">
      <formula>IF(AND(AU336&gt;=0, RIGHT(TEXT(AU336,"0.#"),1)&lt;&gt;"."),TRUE,FALSE)</formula>
    </cfRule>
    <cfRule type="expression" dxfId="836" priority="108">
      <formula>IF(AND(AU336&gt;=0, RIGHT(TEXT(AU336,"0.#"),1)="."),TRUE,FALSE)</formula>
    </cfRule>
    <cfRule type="expression" dxfId="835" priority="109">
      <formula>IF(AND(AU336&lt;0, RIGHT(TEXT(AU336,"0.#"),1)&lt;&gt;"."),TRUE,FALSE)</formula>
    </cfRule>
    <cfRule type="expression" dxfId="834" priority="110">
      <formula>IF(AND(AU336&lt;0, RIGHT(TEXT(AU336,"0.#"),1)="."),TRUE,FALSE)</formula>
    </cfRule>
  </conditionalFormatting>
  <conditionalFormatting sqref="AK368">
    <cfRule type="expression" dxfId="833" priority="105">
      <formula>IF(RIGHT(TEXT(AK368,"0.#"),1)=".",FALSE,TRUE)</formula>
    </cfRule>
    <cfRule type="expression" dxfId="832" priority="106">
      <formula>IF(RIGHT(TEXT(AK368,"0.#"),1)=".",TRUE,FALSE)</formula>
    </cfRule>
  </conditionalFormatting>
  <conditionalFormatting sqref="AU368:AX368">
    <cfRule type="expression" dxfId="831" priority="101">
      <formula>IF(AND(AU368&gt;=0, RIGHT(TEXT(AU368,"0.#"),1)&lt;&gt;"."),TRUE,FALSE)</formula>
    </cfRule>
    <cfRule type="expression" dxfId="830" priority="102">
      <formula>IF(AND(AU368&gt;=0, RIGHT(TEXT(AU368,"0.#"),1)="."),TRUE,FALSE)</formula>
    </cfRule>
    <cfRule type="expression" dxfId="829" priority="103">
      <formula>IF(AND(AU368&lt;0, RIGHT(TEXT(AU368,"0.#"),1)&lt;&gt;"."),TRUE,FALSE)</formula>
    </cfRule>
    <cfRule type="expression" dxfId="828" priority="104">
      <formula>IF(AND(AU368&lt;0, RIGHT(TEXT(AU368,"0.#"),1)="."),TRUE,FALSE)</formula>
    </cfRule>
  </conditionalFormatting>
  <conditionalFormatting sqref="AK369:AK397">
    <cfRule type="expression" dxfId="827" priority="99">
      <formula>IF(RIGHT(TEXT(AK369,"0.#"),1)=".",FALSE,TRUE)</formula>
    </cfRule>
    <cfRule type="expression" dxfId="826" priority="100">
      <formula>IF(RIGHT(TEXT(AK369,"0.#"),1)=".",TRUE,FALSE)</formula>
    </cfRule>
  </conditionalFormatting>
  <conditionalFormatting sqref="AU369:AX397">
    <cfRule type="expression" dxfId="825" priority="95">
      <formula>IF(AND(AU369&gt;=0, RIGHT(TEXT(AU369,"0.#"),1)&lt;&gt;"."),TRUE,FALSE)</formula>
    </cfRule>
    <cfRule type="expression" dxfId="824" priority="96">
      <formula>IF(AND(AU369&gt;=0, RIGHT(TEXT(AU369,"0.#"),1)="."),TRUE,FALSE)</formula>
    </cfRule>
    <cfRule type="expression" dxfId="823" priority="97">
      <formula>IF(AND(AU369&lt;0, RIGHT(TEXT(AU369,"0.#"),1)&lt;&gt;"."),TRUE,FALSE)</formula>
    </cfRule>
    <cfRule type="expression" dxfId="822" priority="98">
      <formula>IF(AND(AU369&lt;0, RIGHT(TEXT(AU369,"0.#"),1)="."),TRUE,FALSE)</formula>
    </cfRule>
  </conditionalFormatting>
  <conditionalFormatting sqref="AK401">
    <cfRule type="expression" dxfId="821" priority="93">
      <formula>IF(RIGHT(TEXT(AK401,"0.#"),1)=".",FALSE,TRUE)</formula>
    </cfRule>
    <cfRule type="expression" dxfId="820" priority="94">
      <formula>IF(RIGHT(TEXT(AK401,"0.#"),1)=".",TRUE,FALSE)</formula>
    </cfRule>
  </conditionalFormatting>
  <conditionalFormatting sqref="AU401:AX401">
    <cfRule type="expression" dxfId="819" priority="89">
      <formula>IF(AND(AU401&gt;=0, RIGHT(TEXT(AU401,"0.#"),1)&lt;&gt;"."),TRUE,FALSE)</formula>
    </cfRule>
    <cfRule type="expression" dxfId="818" priority="90">
      <formula>IF(AND(AU401&gt;=0, RIGHT(TEXT(AU401,"0.#"),1)="."),TRUE,FALSE)</formula>
    </cfRule>
    <cfRule type="expression" dxfId="817" priority="91">
      <formula>IF(AND(AU401&lt;0, RIGHT(TEXT(AU401,"0.#"),1)&lt;&gt;"."),TRUE,FALSE)</formula>
    </cfRule>
    <cfRule type="expression" dxfId="816" priority="92">
      <formula>IF(AND(AU401&lt;0, RIGHT(TEXT(AU401,"0.#"),1)="."),TRUE,FALSE)</formula>
    </cfRule>
  </conditionalFormatting>
  <conditionalFormatting sqref="AK402:AK430">
    <cfRule type="expression" dxfId="815" priority="87">
      <formula>IF(RIGHT(TEXT(AK402,"0.#"),1)=".",FALSE,TRUE)</formula>
    </cfRule>
    <cfRule type="expression" dxfId="814" priority="88">
      <formula>IF(RIGHT(TEXT(AK402,"0.#"),1)=".",TRUE,FALSE)</formula>
    </cfRule>
  </conditionalFormatting>
  <conditionalFormatting sqref="AU402:AX430">
    <cfRule type="expression" dxfId="813" priority="83">
      <formula>IF(AND(AU402&gt;=0, RIGHT(TEXT(AU402,"0.#"),1)&lt;&gt;"."),TRUE,FALSE)</formula>
    </cfRule>
    <cfRule type="expression" dxfId="812" priority="84">
      <formula>IF(AND(AU402&gt;=0, RIGHT(TEXT(AU402,"0.#"),1)="."),TRUE,FALSE)</formula>
    </cfRule>
    <cfRule type="expression" dxfId="811" priority="85">
      <formula>IF(AND(AU402&lt;0, RIGHT(TEXT(AU402,"0.#"),1)&lt;&gt;"."),TRUE,FALSE)</formula>
    </cfRule>
    <cfRule type="expression" dxfId="810" priority="86">
      <formula>IF(AND(AU402&lt;0, RIGHT(TEXT(AU402,"0.#"),1)="."),TRUE,FALSE)</formula>
    </cfRule>
  </conditionalFormatting>
  <conditionalFormatting sqref="AK434">
    <cfRule type="expression" dxfId="809" priority="81">
      <formula>IF(RIGHT(TEXT(AK434,"0.#"),1)=".",FALSE,TRUE)</formula>
    </cfRule>
    <cfRule type="expression" dxfId="808" priority="82">
      <formula>IF(RIGHT(TEXT(AK434,"0.#"),1)=".",TRUE,FALSE)</formula>
    </cfRule>
  </conditionalFormatting>
  <conditionalFormatting sqref="AU434:AX434">
    <cfRule type="expression" dxfId="807" priority="77">
      <formula>IF(AND(AU434&gt;=0, RIGHT(TEXT(AU434,"0.#"),1)&lt;&gt;"."),TRUE,FALSE)</formula>
    </cfRule>
    <cfRule type="expression" dxfId="806" priority="78">
      <formula>IF(AND(AU434&gt;=0, RIGHT(TEXT(AU434,"0.#"),1)="."),TRUE,FALSE)</formula>
    </cfRule>
    <cfRule type="expression" dxfId="805" priority="79">
      <formula>IF(AND(AU434&lt;0, RIGHT(TEXT(AU434,"0.#"),1)&lt;&gt;"."),TRUE,FALSE)</formula>
    </cfRule>
    <cfRule type="expression" dxfId="804" priority="80">
      <formula>IF(AND(AU434&lt;0, RIGHT(TEXT(AU434,"0.#"),1)="."),TRUE,FALSE)</formula>
    </cfRule>
  </conditionalFormatting>
  <conditionalFormatting sqref="AK435:AK463">
    <cfRule type="expression" dxfId="803" priority="75">
      <formula>IF(RIGHT(TEXT(AK435,"0.#"),1)=".",FALSE,TRUE)</formula>
    </cfRule>
    <cfRule type="expression" dxfId="802" priority="76">
      <formula>IF(RIGHT(TEXT(AK435,"0.#"),1)=".",TRUE,FALSE)</formula>
    </cfRule>
  </conditionalFormatting>
  <conditionalFormatting sqref="AU435:AX463">
    <cfRule type="expression" dxfId="801" priority="71">
      <formula>IF(AND(AU435&gt;=0, RIGHT(TEXT(AU435,"0.#"),1)&lt;&gt;"."),TRUE,FALSE)</formula>
    </cfRule>
    <cfRule type="expression" dxfId="800" priority="72">
      <formula>IF(AND(AU435&gt;=0, RIGHT(TEXT(AU435,"0.#"),1)="."),TRUE,FALSE)</formula>
    </cfRule>
    <cfRule type="expression" dxfId="799" priority="73">
      <formula>IF(AND(AU435&lt;0, RIGHT(TEXT(AU435,"0.#"),1)&lt;&gt;"."),TRUE,FALSE)</formula>
    </cfRule>
    <cfRule type="expression" dxfId="798" priority="74">
      <formula>IF(AND(AU435&lt;0, RIGHT(TEXT(AU435,"0.#"),1)="."),TRUE,FALSE)</formula>
    </cfRule>
  </conditionalFormatting>
  <conditionalFormatting sqref="AK467">
    <cfRule type="expression" dxfId="797" priority="69">
      <formula>IF(RIGHT(TEXT(AK467,"0.#"),1)=".",FALSE,TRUE)</formula>
    </cfRule>
    <cfRule type="expression" dxfId="796" priority="70">
      <formula>IF(RIGHT(TEXT(AK467,"0.#"),1)=".",TRUE,FALSE)</formula>
    </cfRule>
  </conditionalFormatting>
  <conditionalFormatting sqref="AU467:AX467">
    <cfRule type="expression" dxfId="795" priority="65">
      <formula>IF(AND(AU467&gt;=0, RIGHT(TEXT(AU467,"0.#"),1)&lt;&gt;"."),TRUE,FALSE)</formula>
    </cfRule>
    <cfRule type="expression" dxfId="794" priority="66">
      <formula>IF(AND(AU467&gt;=0, RIGHT(TEXT(AU467,"0.#"),1)="."),TRUE,FALSE)</formula>
    </cfRule>
    <cfRule type="expression" dxfId="793" priority="67">
      <formula>IF(AND(AU467&lt;0, RIGHT(TEXT(AU467,"0.#"),1)&lt;&gt;"."),TRUE,FALSE)</formula>
    </cfRule>
    <cfRule type="expression" dxfId="792" priority="68">
      <formula>IF(AND(AU467&lt;0, RIGHT(TEXT(AU467,"0.#"),1)="."),TRUE,FALSE)</formula>
    </cfRule>
  </conditionalFormatting>
  <conditionalFormatting sqref="AK468:AK496">
    <cfRule type="expression" dxfId="791" priority="63">
      <formula>IF(RIGHT(TEXT(AK468,"0.#"),1)=".",FALSE,TRUE)</formula>
    </cfRule>
    <cfRule type="expression" dxfId="790" priority="64">
      <formula>IF(RIGHT(TEXT(AK468,"0.#"),1)=".",TRUE,FALSE)</formula>
    </cfRule>
  </conditionalFormatting>
  <conditionalFormatting sqref="AU468:AX496">
    <cfRule type="expression" dxfId="789" priority="59">
      <formula>IF(AND(AU468&gt;=0, RIGHT(TEXT(AU468,"0.#"),1)&lt;&gt;"."),TRUE,FALSE)</formula>
    </cfRule>
    <cfRule type="expression" dxfId="788" priority="60">
      <formula>IF(AND(AU468&gt;=0, RIGHT(TEXT(AU468,"0.#"),1)="."),TRUE,FALSE)</formula>
    </cfRule>
    <cfRule type="expression" dxfId="787" priority="61">
      <formula>IF(AND(AU468&lt;0, RIGHT(TEXT(AU468,"0.#"),1)&lt;&gt;"."),TRUE,FALSE)</formula>
    </cfRule>
    <cfRule type="expression" dxfId="786" priority="62">
      <formula>IF(AND(AU468&lt;0, RIGHT(TEXT(AU468,"0.#"),1)="."),TRUE,FALSE)</formula>
    </cfRule>
  </conditionalFormatting>
  <conditionalFormatting sqref="AE24:AX24 AJ23:AS23">
    <cfRule type="expression" dxfId="785" priority="57">
      <formula>IF(RIGHT(TEXT(AE23,"0.#"),1)=".",FALSE,TRUE)</formula>
    </cfRule>
    <cfRule type="expression" dxfId="784" priority="58">
      <formula>IF(RIGHT(TEXT(AE23,"0.#"),1)=".",TRUE,FALSE)</formula>
    </cfRule>
  </conditionalFormatting>
  <conditionalFormatting sqref="AE25:AI25">
    <cfRule type="expression" dxfId="783" priority="49">
      <formula>IF(AND(AE25&gt;=0, RIGHT(TEXT(AE25,"0.#"),1)&lt;&gt;"."),TRUE,FALSE)</formula>
    </cfRule>
    <cfRule type="expression" dxfId="782" priority="50">
      <formula>IF(AND(AE25&gt;=0, RIGHT(TEXT(AE25,"0.#"),1)="."),TRUE,FALSE)</formula>
    </cfRule>
    <cfRule type="expression" dxfId="781" priority="51">
      <formula>IF(AND(AE25&lt;0, RIGHT(TEXT(AE25,"0.#"),1)&lt;&gt;"."),TRUE,FALSE)</formula>
    </cfRule>
    <cfRule type="expression" dxfId="780" priority="52">
      <formula>IF(AND(AE25&lt;0, RIGHT(TEXT(AE25,"0.#"),1)="."),TRUE,FALSE)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t="s">
        <v>461</v>
      </c>
      <c r="R2" s="15" t="str">
        <f>IF(Q2="","",P2)</f>
        <v>直接実施</v>
      </c>
      <c r="S2" s="15" t="str">
        <f>IF(R2="","",IF(S1&lt;&gt;"",CONCATENATE(S1,"、",R2),R2))</f>
        <v>直接実施</v>
      </c>
      <c r="T2" s="15"/>
      <c r="U2" s="44" t="s">
        <v>450</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461</v>
      </c>
      <c r="R3" s="15" t="str">
        <f t="shared" ref="R3:R8" si="3">IF(Q3="","",P3)</f>
        <v>委託・請負</v>
      </c>
      <c r="S3" s="15" t="str">
        <f t="shared" ref="S3:S8" si="4">IF(R3="",S2,IF(S2&lt;&gt;"",CONCATENATE(S2,"、",R3),R3))</f>
        <v>直接実施、委託・請負</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3"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452</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453</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362</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362</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362</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454</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455</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454</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452</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453</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455</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454</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455</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454</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455</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454</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452</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453</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72" zoomScale="70" zoomScaleNormal="75" zoomScalePageLayoutView="70" workbookViewId="0">
      <selection activeCell="L62" sqref="L62:X6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5" t="s">
        <v>510</v>
      </c>
      <c r="H2" s="376"/>
      <c r="I2" s="376"/>
      <c r="J2" s="376"/>
      <c r="K2" s="376"/>
      <c r="L2" s="376"/>
      <c r="M2" s="376"/>
      <c r="N2" s="376"/>
      <c r="O2" s="376"/>
      <c r="P2" s="376"/>
      <c r="Q2" s="376"/>
      <c r="R2" s="376"/>
      <c r="S2" s="376"/>
      <c r="T2" s="376"/>
      <c r="U2" s="376"/>
      <c r="V2" s="376"/>
      <c r="W2" s="376"/>
      <c r="X2" s="376"/>
      <c r="Y2" s="376"/>
      <c r="Z2" s="376"/>
      <c r="AA2" s="376"/>
      <c r="AB2" s="377"/>
      <c r="AC2" s="375" t="s">
        <v>513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4"/>
      <c r="B3" s="705"/>
      <c r="C3" s="705"/>
      <c r="D3" s="705"/>
      <c r="E3" s="705"/>
      <c r="F3" s="706"/>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4"/>
      <c r="B4" s="705"/>
      <c r="C4" s="705"/>
      <c r="D4" s="705"/>
      <c r="E4" s="705"/>
      <c r="F4" s="706"/>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4"/>
      <c r="B5" s="705"/>
      <c r="C5" s="705"/>
      <c r="D5" s="705"/>
      <c r="E5" s="705"/>
      <c r="F5" s="706"/>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4"/>
      <c r="B6" s="705"/>
      <c r="C6" s="705"/>
      <c r="D6" s="705"/>
      <c r="E6" s="705"/>
      <c r="F6" s="706"/>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4"/>
      <c r="B7" s="705"/>
      <c r="C7" s="705"/>
      <c r="D7" s="705"/>
      <c r="E7" s="705"/>
      <c r="F7" s="706"/>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4"/>
      <c r="B8" s="705"/>
      <c r="C8" s="705"/>
      <c r="D8" s="705"/>
      <c r="E8" s="705"/>
      <c r="F8" s="706"/>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4"/>
      <c r="B9" s="705"/>
      <c r="C9" s="705"/>
      <c r="D9" s="705"/>
      <c r="E9" s="705"/>
      <c r="F9" s="706"/>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4"/>
      <c r="B10" s="705"/>
      <c r="C10" s="705"/>
      <c r="D10" s="705"/>
      <c r="E10" s="705"/>
      <c r="F10" s="706"/>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hidden="1" customHeight="1" x14ac:dyDescent="0.15">
      <c r="A11" s="704"/>
      <c r="B11" s="705"/>
      <c r="C11" s="705"/>
      <c r="D11" s="705"/>
      <c r="E11" s="705"/>
      <c r="F11" s="706"/>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hidden="1" customHeight="1" x14ac:dyDescent="0.15">
      <c r="A12" s="704"/>
      <c r="B12" s="705"/>
      <c r="C12" s="705"/>
      <c r="D12" s="705"/>
      <c r="E12" s="705"/>
      <c r="F12" s="706"/>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hidden="1" customHeight="1" x14ac:dyDescent="0.15">
      <c r="A13" s="704"/>
      <c r="B13" s="705"/>
      <c r="C13" s="705"/>
      <c r="D13" s="705"/>
      <c r="E13" s="705"/>
      <c r="F13" s="706"/>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4"/>
      <c r="B14" s="705"/>
      <c r="C14" s="705"/>
      <c r="D14" s="705"/>
      <c r="E14" s="705"/>
      <c r="F14" s="706"/>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4"/>
      <c r="B15" s="705"/>
      <c r="C15" s="705"/>
      <c r="D15" s="705"/>
      <c r="E15" s="705"/>
      <c r="F15" s="706"/>
      <c r="G15" s="375" t="s">
        <v>531</v>
      </c>
      <c r="H15" s="376"/>
      <c r="I15" s="376"/>
      <c r="J15" s="376"/>
      <c r="K15" s="376"/>
      <c r="L15" s="376"/>
      <c r="M15" s="376"/>
      <c r="N15" s="376"/>
      <c r="O15" s="376"/>
      <c r="P15" s="376"/>
      <c r="Q15" s="376"/>
      <c r="R15" s="376"/>
      <c r="S15" s="376"/>
      <c r="T15" s="376"/>
      <c r="U15" s="376"/>
      <c r="V15" s="376"/>
      <c r="W15" s="376"/>
      <c r="X15" s="376"/>
      <c r="Y15" s="376"/>
      <c r="Z15" s="376"/>
      <c r="AA15" s="376"/>
      <c r="AB15" s="377"/>
      <c r="AC15" s="375" t="s">
        <v>514</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4"/>
      <c r="B16" s="705"/>
      <c r="C16" s="705"/>
      <c r="D16" s="705"/>
      <c r="E16" s="705"/>
      <c r="F16" s="706"/>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4"/>
      <c r="B17" s="705"/>
      <c r="C17" s="705"/>
      <c r="D17" s="705"/>
      <c r="E17" s="705"/>
      <c r="F17" s="706"/>
      <c r="G17" s="360" t="s">
        <v>594</v>
      </c>
      <c r="H17" s="361"/>
      <c r="I17" s="361"/>
      <c r="J17" s="361"/>
      <c r="K17" s="362"/>
      <c r="L17" s="363" t="s">
        <v>595</v>
      </c>
      <c r="M17" s="364"/>
      <c r="N17" s="364"/>
      <c r="O17" s="364"/>
      <c r="P17" s="364"/>
      <c r="Q17" s="364"/>
      <c r="R17" s="364"/>
      <c r="S17" s="364"/>
      <c r="T17" s="364"/>
      <c r="U17" s="364"/>
      <c r="V17" s="364"/>
      <c r="W17" s="364"/>
      <c r="X17" s="365"/>
      <c r="Y17" s="395">
        <v>1</v>
      </c>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4"/>
      <c r="B18" s="705"/>
      <c r="C18" s="705"/>
      <c r="D18" s="705"/>
      <c r="E18" s="705"/>
      <c r="F18" s="706"/>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4"/>
      <c r="B19" s="705"/>
      <c r="C19" s="705"/>
      <c r="D19" s="705"/>
      <c r="E19" s="705"/>
      <c r="F19" s="706"/>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4"/>
      <c r="B20" s="705"/>
      <c r="C20" s="705"/>
      <c r="D20" s="705"/>
      <c r="E20" s="705"/>
      <c r="F20" s="706"/>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4"/>
      <c r="B21" s="705"/>
      <c r="C21" s="705"/>
      <c r="D21" s="705"/>
      <c r="E21" s="705"/>
      <c r="F21" s="706"/>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4"/>
      <c r="B22" s="705"/>
      <c r="C22" s="705"/>
      <c r="D22" s="705"/>
      <c r="E22" s="705"/>
      <c r="F22" s="706"/>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 customHeight="1" x14ac:dyDescent="0.15">
      <c r="A23" s="704"/>
      <c r="B23" s="705"/>
      <c r="C23" s="705"/>
      <c r="D23" s="705"/>
      <c r="E23" s="705"/>
      <c r="F23" s="706"/>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hidden="1" customHeight="1" x14ac:dyDescent="0.15">
      <c r="A24" s="704"/>
      <c r="B24" s="705"/>
      <c r="C24" s="705"/>
      <c r="D24" s="705"/>
      <c r="E24" s="705"/>
      <c r="F24" s="706"/>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hidden="1" customHeight="1" x14ac:dyDescent="0.15">
      <c r="A25" s="704"/>
      <c r="B25" s="705"/>
      <c r="C25" s="705"/>
      <c r="D25" s="705"/>
      <c r="E25" s="705"/>
      <c r="F25" s="706"/>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hidden="1" customHeight="1" x14ac:dyDescent="0.15">
      <c r="A26" s="704"/>
      <c r="B26" s="705"/>
      <c r="C26" s="705"/>
      <c r="D26" s="705"/>
      <c r="E26" s="705"/>
      <c r="F26" s="706"/>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4"/>
      <c r="B27" s="705"/>
      <c r="C27" s="705"/>
      <c r="D27" s="705"/>
      <c r="E27" s="705"/>
      <c r="F27" s="706"/>
      <c r="G27" s="567" t="s">
        <v>22</v>
      </c>
      <c r="H27" s="568"/>
      <c r="I27" s="568"/>
      <c r="J27" s="568"/>
      <c r="K27" s="568"/>
      <c r="L27" s="569"/>
      <c r="M27" s="155"/>
      <c r="N27" s="155"/>
      <c r="O27" s="155"/>
      <c r="P27" s="155"/>
      <c r="Q27" s="155"/>
      <c r="R27" s="155"/>
      <c r="S27" s="155"/>
      <c r="T27" s="155"/>
      <c r="U27" s="155"/>
      <c r="V27" s="155"/>
      <c r="W27" s="155"/>
      <c r="X27" s="156"/>
      <c r="Y27" s="570">
        <f>SUM(Y17:AB26)</f>
        <v>1</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4"/>
      <c r="B28" s="705"/>
      <c r="C28" s="705"/>
      <c r="D28" s="705"/>
      <c r="E28" s="705"/>
      <c r="F28" s="706"/>
      <c r="G28" s="375" t="s">
        <v>511</v>
      </c>
      <c r="H28" s="376"/>
      <c r="I28" s="376"/>
      <c r="J28" s="376"/>
      <c r="K28" s="376"/>
      <c r="L28" s="376"/>
      <c r="M28" s="376"/>
      <c r="N28" s="376"/>
      <c r="O28" s="376"/>
      <c r="P28" s="376"/>
      <c r="Q28" s="376"/>
      <c r="R28" s="376"/>
      <c r="S28" s="376"/>
      <c r="T28" s="376"/>
      <c r="U28" s="376"/>
      <c r="V28" s="376"/>
      <c r="W28" s="376"/>
      <c r="X28" s="376"/>
      <c r="Y28" s="376"/>
      <c r="Z28" s="376"/>
      <c r="AA28" s="376"/>
      <c r="AB28" s="377"/>
      <c r="AC28" s="375" t="s">
        <v>601</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4"/>
      <c r="B29" s="705"/>
      <c r="C29" s="705"/>
      <c r="D29" s="705"/>
      <c r="E29" s="705"/>
      <c r="F29" s="706"/>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4"/>
      <c r="B30" s="705"/>
      <c r="C30" s="705"/>
      <c r="D30" s="705"/>
      <c r="E30" s="705"/>
      <c r="F30" s="706"/>
      <c r="G30" s="360" t="s">
        <v>596</v>
      </c>
      <c r="H30" s="361"/>
      <c r="I30" s="361"/>
      <c r="J30" s="361"/>
      <c r="K30" s="362"/>
      <c r="L30" s="363" t="s">
        <v>597</v>
      </c>
      <c r="M30" s="364"/>
      <c r="N30" s="364"/>
      <c r="O30" s="364"/>
      <c r="P30" s="364"/>
      <c r="Q30" s="364"/>
      <c r="R30" s="364"/>
      <c r="S30" s="364"/>
      <c r="T30" s="364"/>
      <c r="U30" s="364"/>
      <c r="V30" s="364"/>
      <c r="W30" s="364"/>
      <c r="X30" s="365"/>
      <c r="Y30" s="395">
        <v>4</v>
      </c>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4"/>
      <c r="B31" s="705"/>
      <c r="C31" s="705"/>
      <c r="D31" s="705"/>
      <c r="E31" s="705"/>
      <c r="F31" s="706"/>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4"/>
      <c r="B32" s="705"/>
      <c r="C32" s="705"/>
      <c r="D32" s="705"/>
      <c r="E32" s="705"/>
      <c r="F32" s="706"/>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4"/>
      <c r="B33" s="705"/>
      <c r="C33" s="705"/>
      <c r="D33" s="705"/>
      <c r="E33" s="705"/>
      <c r="F33" s="706"/>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4"/>
      <c r="B34" s="705"/>
      <c r="C34" s="705"/>
      <c r="D34" s="705"/>
      <c r="E34" s="705"/>
      <c r="F34" s="706"/>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4"/>
      <c r="B35" s="705"/>
      <c r="C35" s="705"/>
      <c r="D35" s="705"/>
      <c r="E35" s="705"/>
      <c r="F35" s="706"/>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4"/>
      <c r="B36" s="705"/>
      <c r="C36" s="705"/>
      <c r="D36" s="705"/>
      <c r="E36" s="705"/>
      <c r="F36" s="706"/>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4"/>
      <c r="B37" s="705"/>
      <c r="C37" s="705"/>
      <c r="D37" s="705"/>
      <c r="E37" s="705"/>
      <c r="F37" s="706"/>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4"/>
      <c r="B38" s="705"/>
      <c r="C38" s="705"/>
      <c r="D38" s="705"/>
      <c r="E38" s="705"/>
      <c r="F38" s="706"/>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4"/>
      <c r="B39" s="705"/>
      <c r="C39" s="705"/>
      <c r="D39" s="705"/>
      <c r="E39" s="705"/>
      <c r="F39" s="706"/>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4"/>
      <c r="B40" s="705"/>
      <c r="C40" s="705"/>
      <c r="D40" s="705"/>
      <c r="E40" s="705"/>
      <c r="F40" s="706"/>
      <c r="G40" s="567" t="s">
        <v>22</v>
      </c>
      <c r="H40" s="568"/>
      <c r="I40" s="568"/>
      <c r="J40" s="568"/>
      <c r="K40" s="568"/>
      <c r="L40" s="569"/>
      <c r="M40" s="155"/>
      <c r="N40" s="155"/>
      <c r="O40" s="155"/>
      <c r="P40" s="155"/>
      <c r="Q40" s="155"/>
      <c r="R40" s="155"/>
      <c r="S40" s="155"/>
      <c r="T40" s="155"/>
      <c r="U40" s="155"/>
      <c r="V40" s="155"/>
      <c r="W40" s="155"/>
      <c r="X40" s="156"/>
      <c r="Y40" s="570">
        <f>SUM(Y30:AB39)</f>
        <v>4</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4"/>
      <c r="B41" s="705"/>
      <c r="C41" s="705"/>
      <c r="D41" s="705"/>
      <c r="E41" s="705"/>
      <c r="F41" s="706"/>
      <c r="G41" s="375" t="s">
        <v>512</v>
      </c>
      <c r="H41" s="376"/>
      <c r="I41" s="376"/>
      <c r="J41" s="376"/>
      <c r="K41" s="376"/>
      <c r="L41" s="376"/>
      <c r="M41" s="376"/>
      <c r="N41" s="376"/>
      <c r="O41" s="376"/>
      <c r="P41" s="376"/>
      <c r="Q41" s="376"/>
      <c r="R41" s="376"/>
      <c r="S41" s="376"/>
      <c r="T41" s="376"/>
      <c r="U41" s="376"/>
      <c r="V41" s="376"/>
      <c r="W41" s="376"/>
      <c r="X41" s="376"/>
      <c r="Y41" s="376"/>
      <c r="Z41" s="376"/>
      <c r="AA41" s="376"/>
      <c r="AB41" s="377"/>
      <c r="AC41" s="375" t="s">
        <v>515</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4"/>
      <c r="B42" s="705"/>
      <c r="C42" s="705"/>
      <c r="D42" s="705"/>
      <c r="E42" s="705"/>
      <c r="F42" s="706"/>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4"/>
      <c r="B43" s="705"/>
      <c r="C43" s="705"/>
      <c r="D43" s="705"/>
      <c r="E43" s="705"/>
      <c r="F43" s="706"/>
      <c r="G43" s="360" t="s">
        <v>598</v>
      </c>
      <c r="H43" s="361"/>
      <c r="I43" s="361"/>
      <c r="J43" s="361"/>
      <c r="K43" s="362"/>
      <c r="L43" s="363" t="s">
        <v>599</v>
      </c>
      <c r="M43" s="364"/>
      <c r="N43" s="364"/>
      <c r="O43" s="364"/>
      <c r="P43" s="364"/>
      <c r="Q43" s="364"/>
      <c r="R43" s="364"/>
      <c r="S43" s="364"/>
      <c r="T43" s="364"/>
      <c r="U43" s="364"/>
      <c r="V43" s="364"/>
      <c r="W43" s="364"/>
      <c r="X43" s="365"/>
      <c r="Y43" s="395">
        <v>59</v>
      </c>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4"/>
      <c r="B44" s="705"/>
      <c r="C44" s="705"/>
      <c r="D44" s="705"/>
      <c r="E44" s="705"/>
      <c r="F44" s="706"/>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4"/>
      <c r="B45" s="705"/>
      <c r="C45" s="705"/>
      <c r="D45" s="705"/>
      <c r="E45" s="705"/>
      <c r="F45" s="706"/>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4"/>
      <c r="B46" s="705"/>
      <c r="C46" s="705"/>
      <c r="D46" s="705"/>
      <c r="E46" s="705"/>
      <c r="F46" s="706"/>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4"/>
      <c r="B47" s="705"/>
      <c r="C47" s="705"/>
      <c r="D47" s="705"/>
      <c r="E47" s="705"/>
      <c r="F47" s="706"/>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4"/>
      <c r="B48" s="705"/>
      <c r="C48" s="705"/>
      <c r="D48" s="705"/>
      <c r="E48" s="705"/>
      <c r="F48" s="706"/>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4"/>
      <c r="B49" s="705"/>
      <c r="C49" s="705"/>
      <c r="D49" s="705"/>
      <c r="E49" s="705"/>
      <c r="F49" s="706"/>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4"/>
      <c r="B50" s="705"/>
      <c r="C50" s="705"/>
      <c r="D50" s="705"/>
      <c r="E50" s="705"/>
      <c r="F50" s="706"/>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4"/>
      <c r="B51" s="705"/>
      <c r="C51" s="705"/>
      <c r="D51" s="705"/>
      <c r="E51" s="705"/>
      <c r="F51" s="706"/>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4"/>
      <c r="B52" s="705"/>
      <c r="C52" s="705"/>
      <c r="D52" s="705"/>
      <c r="E52" s="705"/>
      <c r="F52" s="706"/>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59</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5" t="s">
        <v>600</v>
      </c>
      <c r="H55" s="376"/>
      <c r="I55" s="376"/>
      <c r="J55" s="376"/>
      <c r="K55" s="376"/>
      <c r="L55" s="376"/>
      <c r="M55" s="376"/>
      <c r="N55" s="376"/>
      <c r="O55" s="376"/>
      <c r="P55" s="376"/>
      <c r="Q55" s="376"/>
      <c r="R55" s="376"/>
      <c r="S55" s="376"/>
      <c r="T55" s="376"/>
      <c r="U55" s="376"/>
      <c r="V55" s="376"/>
      <c r="W55" s="376"/>
      <c r="X55" s="376"/>
      <c r="Y55" s="376"/>
      <c r="Z55" s="376"/>
      <c r="AA55" s="376"/>
      <c r="AB55" s="377"/>
      <c r="AC55" s="375" t="s">
        <v>370</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4"/>
      <c r="B56" s="705"/>
      <c r="C56" s="705"/>
      <c r="D56" s="705"/>
      <c r="E56" s="705"/>
      <c r="F56" s="706"/>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4"/>
      <c r="B57" s="705"/>
      <c r="C57" s="705"/>
      <c r="D57" s="705"/>
      <c r="E57" s="705"/>
      <c r="F57" s="706"/>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4"/>
      <c r="B58" s="705"/>
      <c r="C58" s="705"/>
      <c r="D58" s="705"/>
      <c r="E58" s="705"/>
      <c r="F58" s="706"/>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4"/>
      <c r="B59" s="705"/>
      <c r="C59" s="705"/>
      <c r="D59" s="705"/>
      <c r="E59" s="705"/>
      <c r="F59" s="706"/>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4"/>
      <c r="B60" s="705"/>
      <c r="C60" s="705"/>
      <c r="D60" s="705"/>
      <c r="E60" s="705"/>
      <c r="F60" s="706"/>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4"/>
      <c r="B61" s="705"/>
      <c r="C61" s="705"/>
      <c r="D61" s="705"/>
      <c r="E61" s="705"/>
      <c r="F61" s="706"/>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4"/>
      <c r="B62" s="705"/>
      <c r="C62" s="705"/>
      <c r="D62" s="705"/>
      <c r="E62" s="705"/>
      <c r="F62" s="706"/>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4"/>
      <c r="B63" s="705"/>
      <c r="C63" s="705"/>
      <c r="D63" s="705"/>
      <c r="E63" s="705"/>
      <c r="F63" s="706"/>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4"/>
      <c r="B64" s="705"/>
      <c r="C64" s="705"/>
      <c r="D64" s="705"/>
      <c r="E64" s="705"/>
      <c r="F64" s="706"/>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4"/>
      <c r="B65" s="705"/>
      <c r="C65" s="705"/>
      <c r="D65" s="705"/>
      <c r="E65" s="705"/>
      <c r="F65" s="706"/>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4"/>
      <c r="B66" s="705"/>
      <c r="C66" s="705"/>
      <c r="D66" s="705"/>
      <c r="E66" s="705"/>
      <c r="F66" s="706"/>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4"/>
      <c r="B67" s="705"/>
      <c r="C67" s="705"/>
      <c r="D67" s="705"/>
      <c r="E67" s="705"/>
      <c r="F67" s="706"/>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4"/>
      <c r="B68" s="705"/>
      <c r="C68" s="705"/>
      <c r="D68" s="705"/>
      <c r="E68" s="705"/>
      <c r="F68" s="706"/>
      <c r="G68" s="375" t="s">
        <v>602</v>
      </c>
      <c r="H68" s="376"/>
      <c r="I68" s="376"/>
      <c r="J68" s="376"/>
      <c r="K68" s="376"/>
      <c r="L68" s="376"/>
      <c r="M68" s="376"/>
      <c r="N68" s="376"/>
      <c r="O68" s="376"/>
      <c r="P68" s="376"/>
      <c r="Q68" s="376"/>
      <c r="R68" s="376"/>
      <c r="S68" s="376"/>
      <c r="T68" s="376"/>
      <c r="U68" s="376"/>
      <c r="V68" s="376"/>
      <c r="W68" s="376"/>
      <c r="X68" s="376"/>
      <c r="Y68" s="376"/>
      <c r="Z68" s="376"/>
      <c r="AA68" s="376"/>
      <c r="AB68" s="377"/>
      <c r="AC68" s="375" t="s">
        <v>371</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4"/>
      <c r="B69" s="705"/>
      <c r="C69" s="705"/>
      <c r="D69" s="705"/>
      <c r="E69" s="705"/>
      <c r="F69" s="706"/>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4"/>
      <c r="B70" s="705"/>
      <c r="C70" s="705"/>
      <c r="D70" s="705"/>
      <c r="E70" s="705"/>
      <c r="F70" s="706"/>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4"/>
      <c r="B71" s="705"/>
      <c r="C71" s="705"/>
      <c r="D71" s="705"/>
      <c r="E71" s="705"/>
      <c r="F71" s="706"/>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4"/>
      <c r="B72" s="705"/>
      <c r="C72" s="705"/>
      <c r="D72" s="705"/>
      <c r="E72" s="705"/>
      <c r="F72" s="706"/>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4"/>
      <c r="B73" s="705"/>
      <c r="C73" s="705"/>
      <c r="D73" s="705"/>
      <c r="E73" s="705"/>
      <c r="F73" s="706"/>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4"/>
      <c r="B74" s="705"/>
      <c r="C74" s="705"/>
      <c r="D74" s="705"/>
      <c r="E74" s="705"/>
      <c r="F74" s="706"/>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4"/>
      <c r="B75" s="705"/>
      <c r="C75" s="705"/>
      <c r="D75" s="705"/>
      <c r="E75" s="705"/>
      <c r="F75" s="706"/>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4"/>
      <c r="B76" s="705"/>
      <c r="C76" s="705"/>
      <c r="D76" s="705"/>
      <c r="E76" s="705"/>
      <c r="F76" s="706"/>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4"/>
      <c r="B77" s="705"/>
      <c r="C77" s="705"/>
      <c r="D77" s="705"/>
      <c r="E77" s="705"/>
      <c r="F77" s="706"/>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4"/>
      <c r="B78" s="705"/>
      <c r="C78" s="705"/>
      <c r="D78" s="705"/>
      <c r="E78" s="705"/>
      <c r="F78" s="706"/>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4"/>
      <c r="B79" s="705"/>
      <c r="C79" s="705"/>
      <c r="D79" s="705"/>
      <c r="E79" s="705"/>
      <c r="F79" s="706"/>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4"/>
      <c r="B80" s="705"/>
      <c r="C80" s="705"/>
      <c r="D80" s="705"/>
      <c r="E80" s="705"/>
      <c r="F80" s="706"/>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4"/>
      <c r="B81" s="705"/>
      <c r="C81" s="705"/>
      <c r="D81" s="705"/>
      <c r="E81" s="705"/>
      <c r="F81" s="706"/>
      <c r="G81" s="375" t="s">
        <v>372</v>
      </c>
      <c r="H81" s="376"/>
      <c r="I81" s="376"/>
      <c r="J81" s="376"/>
      <c r="K81" s="376"/>
      <c r="L81" s="376"/>
      <c r="M81" s="376"/>
      <c r="N81" s="376"/>
      <c r="O81" s="376"/>
      <c r="P81" s="376"/>
      <c r="Q81" s="376"/>
      <c r="R81" s="376"/>
      <c r="S81" s="376"/>
      <c r="T81" s="376"/>
      <c r="U81" s="376"/>
      <c r="V81" s="376"/>
      <c r="W81" s="376"/>
      <c r="X81" s="376"/>
      <c r="Y81" s="376"/>
      <c r="Z81" s="376"/>
      <c r="AA81" s="376"/>
      <c r="AB81" s="377"/>
      <c r="AC81" s="375" t="s">
        <v>373</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4"/>
      <c r="B82" s="705"/>
      <c r="C82" s="705"/>
      <c r="D82" s="705"/>
      <c r="E82" s="705"/>
      <c r="F82" s="706"/>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4"/>
      <c r="B83" s="705"/>
      <c r="C83" s="705"/>
      <c r="D83" s="705"/>
      <c r="E83" s="705"/>
      <c r="F83" s="706"/>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4"/>
      <c r="B84" s="705"/>
      <c r="C84" s="705"/>
      <c r="D84" s="705"/>
      <c r="E84" s="705"/>
      <c r="F84" s="706"/>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4"/>
      <c r="B85" s="705"/>
      <c r="C85" s="705"/>
      <c r="D85" s="705"/>
      <c r="E85" s="705"/>
      <c r="F85" s="706"/>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4"/>
      <c r="B86" s="705"/>
      <c r="C86" s="705"/>
      <c r="D86" s="705"/>
      <c r="E86" s="705"/>
      <c r="F86" s="706"/>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4"/>
      <c r="B87" s="705"/>
      <c r="C87" s="705"/>
      <c r="D87" s="705"/>
      <c r="E87" s="705"/>
      <c r="F87" s="706"/>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4"/>
      <c r="B88" s="705"/>
      <c r="C88" s="705"/>
      <c r="D88" s="705"/>
      <c r="E88" s="705"/>
      <c r="F88" s="706"/>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4"/>
      <c r="B89" s="705"/>
      <c r="C89" s="705"/>
      <c r="D89" s="705"/>
      <c r="E89" s="705"/>
      <c r="F89" s="706"/>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4"/>
      <c r="B90" s="705"/>
      <c r="C90" s="705"/>
      <c r="D90" s="705"/>
      <c r="E90" s="705"/>
      <c r="F90" s="706"/>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4"/>
      <c r="B91" s="705"/>
      <c r="C91" s="705"/>
      <c r="D91" s="705"/>
      <c r="E91" s="705"/>
      <c r="F91" s="706"/>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4"/>
      <c r="B92" s="705"/>
      <c r="C92" s="705"/>
      <c r="D92" s="705"/>
      <c r="E92" s="705"/>
      <c r="F92" s="706"/>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4"/>
      <c r="B93" s="705"/>
      <c r="C93" s="705"/>
      <c r="D93" s="705"/>
      <c r="E93" s="705"/>
      <c r="F93" s="706"/>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4"/>
      <c r="B94" s="705"/>
      <c r="C94" s="705"/>
      <c r="D94" s="705"/>
      <c r="E94" s="705"/>
      <c r="F94" s="706"/>
      <c r="G94" s="375" t="s">
        <v>374</v>
      </c>
      <c r="H94" s="376"/>
      <c r="I94" s="376"/>
      <c r="J94" s="376"/>
      <c r="K94" s="376"/>
      <c r="L94" s="376"/>
      <c r="M94" s="376"/>
      <c r="N94" s="376"/>
      <c r="O94" s="376"/>
      <c r="P94" s="376"/>
      <c r="Q94" s="376"/>
      <c r="R94" s="376"/>
      <c r="S94" s="376"/>
      <c r="T94" s="376"/>
      <c r="U94" s="376"/>
      <c r="V94" s="376"/>
      <c r="W94" s="376"/>
      <c r="X94" s="376"/>
      <c r="Y94" s="376"/>
      <c r="Z94" s="376"/>
      <c r="AA94" s="376"/>
      <c r="AB94" s="377"/>
      <c r="AC94" s="375" t="s">
        <v>375</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4"/>
      <c r="B95" s="705"/>
      <c r="C95" s="705"/>
      <c r="D95" s="705"/>
      <c r="E95" s="705"/>
      <c r="F95" s="706"/>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4"/>
      <c r="B96" s="705"/>
      <c r="C96" s="705"/>
      <c r="D96" s="705"/>
      <c r="E96" s="705"/>
      <c r="F96" s="706"/>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4"/>
      <c r="B97" s="705"/>
      <c r="C97" s="705"/>
      <c r="D97" s="705"/>
      <c r="E97" s="705"/>
      <c r="F97" s="706"/>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4"/>
      <c r="B98" s="705"/>
      <c r="C98" s="705"/>
      <c r="D98" s="705"/>
      <c r="E98" s="705"/>
      <c r="F98" s="706"/>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4"/>
      <c r="B99" s="705"/>
      <c r="C99" s="705"/>
      <c r="D99" s="705"/>
      <c r="E99" s="705"/>
      <c r="F99" s="706"/>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4"/>
      <c r="B100" s="705"/>
      <c r="C100" s="705"/>
      <c r="D100" s="705"/>
      <c r="E100" s="705"/>
      <c r="F100" s="706"/>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4"/>
      <c r="B101" s="705"/>
      <c r="C101" s="705"/>
      <c r="D101" s="705"/>
      <c r="E101" s="705"/>
      <c r="F101" s="706"/>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4"/>
      <c r="B102" s="705"/>
      <c r="C102" s="705"/>
      <c r="D102" s="705"/>
      <c r="E102" s="705"/>
      <c r="F102" s="706"/>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4"/>
      <c r="B103" s="705"/>
      <c r="C103" s="705"/>
      <c r="D103" s="705"/>
      <c r="E103" s="705"/>
      <c r="F103" s="706"/>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4"/>
      <c r="B104" s="705"/>
      <c r="C104" s="705"/>
      <c r="D104" s="705"/>
      <c r="E104" s="705"/>
      <c r="F104" s="706"/>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4"/>
      <c r="B105" s="705"/>
      <c r="C105" s="705"/>
      <c r="D105" s="705"/>
      <c r="E105" s="705"/>
      <c r="F105" s="706"/>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5" t="s">
        <v>376</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377</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4"/>
      <c r="B109" s="705"/>
      <c r="C109" s="705"/>
      <c r="D109" s="705"/>
      <c r="E109" s="705"/>
      <c r="F109" s="706"/>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4"/>
      <c r="B110" s="705"/>
      <c r="C110" s="705"/>
      <c r="D110" s="705"/>
      <c r="E110" s="705"/>
      <c r="F110" s="706"/>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4"/>
      <c r="B111" s="705"/>
      <c r="C111" s="705"/>
      <c r="D111" s="705"/>
      <c r="E111" s="705"/>
      <c r="F111" s="706"/>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4"/>
      <c r="B112" s="705"/>
      <c r="C112" s="705"/>
      <c r="D112" s="705"/>
      <c r="E112" s="705"/>
      <c r="F112" s="706"/>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4"/>
      <c r="B113" s="705"/>
      <c r="C113" s="705"/>
      <c r="D113" s="705"/>
      <c r="E113" s="705"/>
      <c r="F113" s="706"/>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4"/>
      <c r="B114" s="705"/>
      <c r="C114" s="705"/>
      <c r="D114" s="705"/>
      <c r="E114" s="705"/>
      <c r="F114" s="706"/>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4"/>
      <c r="B115" s="705"/>
      <c r="C115" s="705"/>
      <c r="D115" s="705"/>
      <c r="E115" s="705"/>
      <c r="F115" s="706"/>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4"/>
      <c r="B116" s="705"/>
      <c r="C116" s="705"/>
      <c r="D116" s="705"/>
      <c r="E116" s="705"/>
      <c r="F116" s="706"/>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4"/>
      <c r="B117" s="705"/>
      <c r="C117" s="705"/>
      <c r="D117" s="705"/>
      <c r="E117" s="705"/>
      <c r="F117" s="706"/>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4"/>
      <c r="B118" s="705"/>
      <c r="C118" s="705"/>
      <c r="D118" s="705"/>
      <c r="E118" s="705"/>
      <c r="F118" s="706"/>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4"/>
      <c r="B119" s="705"/>
      <c r="C119" s="705"/>
      <c r="D119" s="705"/>
      <c r="E119" s="705"/>
      <c r="F119" s="706"/>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4"/>
      <c r="B120" s="705"/>
      <c r="C120" s="705"/>
      <c r="D120" s="705"/>
      <c r="E120" s="705"/>
      <c r="F120" s="706"/>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4"/>
      <c r="B121" s="705"/>
      <c r="C121" s="705"/>
      <c r="D121" s="705"/>
      <c r="E121" s="705"/>
      <c r="F121" s="706"/>
      <c r="G121" s="375" t="s">
        <v>398</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378</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4"/>
      <c r="B122" s="705"/>
      <c r="C122" s="705"/>
      <c r="D122" s="705"/>
      <c r="E122" s="705"/>
      <c r="F122" s="706"/>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4"/>
      <c r="B123" s="705"/>
      <c r="C123" s="705"/>
      <c r="D123" s="705"/>
      <c r="E123" s="705"/>
      <c r="F123" s="706"/>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4"/>
      <c r="B124" s="705"/>
      <c r="C124" s="705"/>
      <c r="D124" s="705"/>
      <c r="E124" s="705"/>
      <c r="F124" s="706"/>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4"/>
      <c r="B125" s="705"/>
      <c r="C125" s="705"/>
      <c r="D125" s="705"/>
      <c r="E125" s="705"/>
      <c r="F125" s="706"/>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4"/>
      <c r="B126" s="705"/>
      <c r="C126" s="705"/>
      <c r="D126" s="705"/>
      <c r="E126" s="705"/>
      <c r="F126" s="706"/>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4"/>
      <c r="B127" s="705"/>
      <c r="C127" s="705"/>
      <c r="D127" s="705"/>
      <c r="E127" s="705"/>
      <c r="F127" s="706"/>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4"/>
      <c r="B128" s="705"/>
      <c r="C128" s="705"/>
      <c r="D128" s="705"/>
      <c r="E128" s="705"/>
      <c r="F128" s="706"/>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4"/>
      <c r="B129" s="705"/>
      <c r="C129" s="705"/>
      <c r="D129" s="705"/>
      <c r="E129" s="705"/>
      <c r="F129" s="706"/>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4"/>
      <c r="B130" s="705"/>
      <c r="C130" s="705"/>
      <c r="D130" s="705"/>
      <c r="E130" s="705"/>
      <c r="F130" s="706"/>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4"/>
      <c r="B131" s="705"/>
      <c r="C131" s="705"/>
      <c r="D131" s="705"/>
      <c r="E131" s="705"/>
      <c r="F131" s="706"/>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4"/>
      <c r="B132" s="705"/>
      <c r="C132" s="705"/>
      <c r="D132" s="705"/>
      <c r="E132" s="705"/>
      <c r="F132" s="706"/>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4"/>
      <c r="B133" s="705"/>
      <c r="C133" s="705"/>
      <c r="D133" s="705"/>
      <c r="E133" s="705"/>
      <c r="F133" s="706"/>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4"/>
      <c r="B134" s="705"/>
      <c r="C134" s="705"/>
      <c r="D134" s="705"/>
      <c r="E134" s="705"/>
      <c r="F134" s="706"/>
      <c r="G134" s="375" t="s">
        <v>379</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380</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4"/>
      <c r="B135" s="705"/>
      <c r="C135" s="705"/>
      <c r="D135" s="705"/>
      <c r="E135" s="705"/>
      <c r="F135" s="706"/>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4"/>
      <c r="B136" s="705"/>
      <c r="C136" s="705"/>
      <c r="D136" s="705"/>
      <c r="E136" s="705"/>
      <c r="F136" s="706"/>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4"/>
      <c r="B137" s="705"/>
      <c r="C137" s="705"/>
      <c r="D137" s="705"/>
      <c r="E137" s="705"/>
      <c r="F137" s="706"/>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4"/>
      <c r="B138" s="705"/>
      <c r="C138" s="705"/>
      <c r="D138" s="705"/>
      <c r="E138" s="705"/>
      <c r="F138" s="706"/>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4"/>
      <c r="B139" s="705"/>
      <c r="C139" s="705"/>
      <c r="D139" s="705"/>
      <c r="E139" s="705"/>
      <c r="F139" s="706"/>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4"/>
      <c r="B140" s="705"/>
      <c r="C140" s="705"/>
      <c r="D140" s="705"/>
      <c r="E140" s="705"/>
      <c r="F140" s="706"/>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4"/>
      <c r="B141" s="705"/>
      <c r="C141" s="705"/>
      <c r="D141" s="705"/>
      <c r="E141" s="705"/>
      <c r="F141" s="706"/>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4"/>
      <c r="B142" s="705"/>
      <c r="C142" s="705"/>
      <c r="D142" s="705"/>
      <c r="E142" s="705"/>
      <c r="F142" s="706"/>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4"/>
      <c r="B143" s="705"/>
      <c r="C143" s="705"/>
      <c r="D143" s="705"/>
      <c r="E143" s="705"/>
      <c r="F143" s="706"/>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4"/>
      <c r="B144" s="705"/>
      <c r="C144" s="705"/>
      <c r="D144" s="705"/>
      <c r="E144" s="705"/>
      <c r="F144" s="706"/>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4"/>
      <c r="B145" s="705"/>
      <c r="C145" s="705"/>
      <c r="D145" s="705"/>
      <c r="E145" s="705"/>
      <c r="F145" s="706"/>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4"/>
      <c r="B146" s="705"/>
      <c r="C146" s="705"/>
      <c r="D146" s="705"/>
      <c r="E146" s="705"/>
      <c r="F146" s="706"/>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4"/>
      <c r="B147" s="705"/>
      <c r="C147" s="705"/>
      <c r="D147" s="705"/>
      <c r="E147" s="705"/>
      <c r="F147" s="706"/>
      <c r="G147" s="375" t="s">
        <v>381</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382</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4"/>
      <c r="B148" s="705"/>
      <c r="C148" s="705"/>
      <c r="D148" s="705"/>
      <c r="E148" s="705"/>
      <c r="F148" s="706"/>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4"/>
      <c r="B149" s="705"/>
      <c r="C149" s="705"/>
      <c r="D149" s="705"/>
      <c r="E149" s="705"/>
      <c r="F149" s="706"/>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4"/>
      <c r="B150" s="705"/>
      <c r="C150" s="705"/>
      <c r="D150" s="705"/>
      <c r="E150" s="705"/>
      <c r="F150" s="706"/>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4"/>
      <c r="B151" s="705"/>
      <c r="C151" s="705"/>
      <c r="D151" s="705"/>
      <c r="E151" s="705"/>
      <c r="F151" s="706"/>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4"/>
      <c r="B152" s="705"/>
      <c r="C152" s="705"/>
      <c r="D152" s="705"/>
      <c r="E152" s="705"/>
      <c r="F152" s="706"/>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4"/>
      <c r="B153" s="705"/>
      <c r="C153" s="705"/>
      <c r="D153" s="705"/>
      <c r="E153" s="705"/>
      <c r="F153" s="706"/>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4"/>
      <c r="B154" s="705"/>
      <c r="C154" s="705"/>
      <c r="D154" s="705"/>
      <c r="E154" s="705"/>
      <c r="F154" s="706"/>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4"/>
      <c r="B155" s="705"/>
      <c r="C155" s="705"/>
      <c r="D155" s="705"/>
      <c r="E155" s="705"/>
      <c r="F155" s="706"/>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4"/>
      <c r="B156" s="705"/>
      <c r="C156" s="705"/>
      <c r="D156" s="705"/>
      <c r="E156" s="705"/>
      <c r="F156" s="706"/>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4"/>
      <c r="B157" s="705"/>
      <c r="C157" s="705"/>
      <c r="D157" s="705"/>
      <c r="E157" s="705"/>
      <c r="F157" s="706"/>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4"/>
      <c r="B158" s="705"/>
      <c r="C158" s="705"/>
      <c r="D158" s="705"/>
      <c r="E158" s="705"/>
      <c r="F158" s="706"/>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5" t="s">
        <v>383</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384</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4"/>
      <c r="B162" s="705"/>
      <c r="C162" s="705"/>
      <c r="D162" s="705"/>
      <c r="E162" s="705"/>
      <c r="F162" s="706"/>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4"/>
      <c r="B163" s="705"/>
      <c r="C163" s="705"/>
      <c r="D163" s="705"/>
      <c r="E163" s="705"/>
      <c r="F163" s="706"/>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4"/>
      <c r="B164" s="705"/>
      <c r="C164" s="705"/>
      <c r="D164" s="705"/>
      <c r="E164" s="705"/>
      <c r="F164" s="706"/>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4"/>
      <c r="B165" s="705"/>
      <c r="C165" s="705"/>
      <c r="D165" s="705"/>
      <c r="E165" s="705"/>
      <c r="F165" s="706"/>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4"/>
      <c r="B166" s="705"/>
      <c r="C166" s="705"/>
      <c r="D166" s="705"/>
      <c r="E166" s="705"/>
      <c r="F166" s="706"/>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4"/>
      <c r="B167" s="705"/>
      <c r="C167" s="705"/>
      <c r="D167" s="705"/>
      <c r="E167" s="705"/>
      <c r="F167" s="706"/>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4"/>
      <c r="B168" s="705"/>
      <c r="C168" s="705"/>
      <c r="D168" s="705"/>
      <c r="E168" s="705"/>
      <c r="F168" s="706"/>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4"/>
      <c r="B169" s="705"/>
      <c r="C169" s="705"/>
      <c r="D169" s="705"/>
      <c r="E169" s="705"/>
      <c r="F169" s="706"/>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4"/>
      <c r="B170" s="705"/>
      <c r="C170" s="705"/>
      <c r="D170" s="705"/>
      <c r="E170" s="705"/>
      <c r="F170" s="706"/>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4"/>
      <c r="B171" s="705"/>
      <c r="C171" s="705"/>
      <c r="D171" s="705"/>
      <c r="E171" s="705"/>
      <c r="F171" s="706"/>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4"/>
      <c r="B172" s="705"/>
      <c r="C172" s="705"/>
      <c r="D172" s="705"/>
      <c r="E172" s="705"/>
      <c r="F172" s="706"/>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4"/>
      <c r="B173" s="705"/>
      <c r="C173" s="705"/>
      <c r="D173" s="705"/>
      <c r="E173" s="705"/>
      <c r="F173" s="706"/>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4"/>
      <c r="B174" s="705"/>
      <c r="C174" s="705"/>
      <c r="D174" s="705"/>
      <c r="E174" s="705"/>
      <c r="F174" s="706"/>
      <c r="G174" s="375" t="s">
        <v>385</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386</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4"/>
      <c r="B175" s="705"/>
      <c r="C175" s="705"/>
      <c r="D175" s="705"/>
      <c r="E175" s="705"/>
      <c r="F175" s="706"/>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4"/>
      <c r="B176" s="705"/>
      <c r="C176" s="705"/>
      <c r="D176" s="705"/>
      <c r="E176" s="705"/>
      <c r="F176" s="706"/>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4"/>
      <c r="B177" s="705"/>
      <c r="C177" s="705"/>
      <c r="D177" s="705"/>
      <c r="E177" s="705"/>
      <c r="F177" s="706"/>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4"/>
      <c r="B178" s="705"/>
      <c r="C178" s="705"/>
      <c r="D178" s="705"/>
      <c r="E178" s="705"/>
      <c r="F178" s="706"/>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4"/>
      <c r="B179" s="705"/>
      <c r="C179" s="705"/>
      <c r="D179" s="705"/>
      <c r="E179" s="705"/>
      <c r="F179" s="706"/>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4"/>
      <c r="B180" s="705"/>
      <c r="C180" s="705"/>
      <c r="D180" s="705"/>
      <c r="E180" s="705"/>
      <c r="F180" s="706"/>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4"/>
      <c r="B181" s="705"/>
      <c r="C181" s="705"/>
      <c r="D181" s="705"/>
      <c r="E181" s="705"/>
      <c r="F181" s="706"/>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4"/>
      <c r="B182" s="705"/>
      <c r="C182" s="705"/>
      <c r="D182" s="705"/>
      <c r="E182" s="705"/>
      <c r="F182" s="706"/>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4"/>
      <c r="B183" s="705"/>
      <c r="C183" s="705"/>
      <c r="D183" s="705"/>
      <c r="E183" s="705"/>
      <c r="F183" s="706"/>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4"/>
      <c r="B184" s="705"/>
      <c r="C184" s="705"/>
      <c r="D184" s="705"/>
      <c r="E184" s="705"/>
      <c r="F184" s="706"/>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4"/>
      <c r="B185" s="705"/>
      <c r="C185" s="705"/>
      <c r="D185" s="705"/>
      <c r="E185" s="705"/>
      <c r="F185" s="706"/>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4"/>
      <c r="B186" s="705"/>
      <c r="C186" s="705"/>
      <c r="D186" s="705"/>
      <c r="E186" s="705"/>
      <c r="F186" s="706"/>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4"/>
      <c r="B187" s="705"/>
      <c r="C187" s="705"/>
      <c r="D187" s="705"/>
      <c r="E187" s="705"/>
      <c r="F187" s="706"/>
      <c r="G187" s="375" t="s">
        <v>387</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388</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4"/>
      <c r="B188" s="705"/>
      <c r="C188" s="705"/>
      <c r="D188" s="705"/>
      <c r="E188" s="705"/>
      <c r="F188" s="706"/>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4"/>
      <c r="B189" s="705"/>
      <c r="C189" s="705"/>
      <c r="D189" s="705"/>
      <c r="E189" s="705"/>
      <c r="F189" s="706"/>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4"/>
      <c r="B190" s="705"/>
      <c r="C190" s="705"/>
      <c r="D190" s="705"/>
      <c r="E190" s="705"/>
      <c r="F190" s="706"/>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4"/>
      <c r="B191" s="705"/>
      <c r="C191" s="705"/>
      <c r="D191" s="705"/>
      <c r="E191" s="705"/>
      <c r="F191" s="706"/>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4"/>
      <c r="B192" s="705"/>
      <c r="C192" s="705"/>
      <c r="D192" s="705"/>
      <c r="E192" s="705"/>
      <c r="F192" s="706"/>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4"/>
      <c r="B193" s="705"/>
      <c r="C193" s="705"/>
      <c r="D193" s="705"/>
      <c r="E193" s="705"/>
      <c r="F193" s="706"/>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4"/>
      <c r="B194" s="705"/>
      <c r="C194" s="705"/>
      <c r="D194" s="705"/>
      <c r="E194" s="705"/>
      <c r="F194" s="706"/>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4"/>
      <c r="B195" s="705"/>
      <c r="C195" s="705"/>
      <c r="D195" s="705"/>
      <c r="E195" s="705"/>
      <c r="F195" s="706"/>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4"/>
      <c r="B196" s="705"/>
      <c r="C196" s="705"/>
      <c r="D196" s="705"/>
      <c r="E196" s="705"/>
      <c r="F196" s="706"/>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4"/>
      <c r="B197" s="705"/>
      <c r="C197" s="705"/>
      <c r="D197" s="705"/>
      <c r="E197" s="705"/>
      <c r="F197" s="706"/>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4"/>
      <c r="B198" s="705"/>
      <c r="C198" s="705"/>
      <c r="D198" s="705"/>
      <c r="E198" s="705"/>
      <c r="F198" s="706"/>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4"/>
      <c r="B199" s="705"/>
      <c r="C199" s="705"/>
      <c r="D199" s="705"/>
      <c r="E199" s="705"/>
      <c r="F199" s="706"/>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4"/>
      <c r="B200" s="705"/>
      <c r="C200" s="705"/>
      <c r="D200" s="705"/>
      <c r="E200" s="705"/>
      <c r="F200" s="706"/>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389</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4"/>
      <c r="B201" s="705"/>
      <c r="C201" s="705"/>
      <c r="D201" s="705"/>
      <c r="E201" s="705"/>
      <c r="F201" s="706"/>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4"/>
      <c r="B202" s="705"/>
      <c r="C202" s="705"/>
      <c r="D202" s="705"/>
      <c r="E202" s="705"/>
      <c r="F202" s="706"/>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4"/>
      <c r="B203" s="705"/>
      <c r="C203" s="705"/>
      <c r="D203" s="705"/>
      <c r="E203" s="705"/>
      <c r="F203" s="706"/>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4"/>
      <c r="B204" s="705"/>
      <c r="C204" s="705"/>
      <c r="D204" s="705"/>
      <c r="E204" s="705"/>
      <c r="F204" s="706"/>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4"/>
      <c r="B205" s="705"/>
      <c r="C205" s="705"/>
      <c r="D205" s="705"/>
      <c r="E205" s="705"/>
      <c r="F205" s="706"/>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4"/>
      <c r="B206" s="705"/>
      <c r="C206" s="705"/>
      <c r="D206" s="705"/>
      <c r="E206" s="705"/>
      <c r="F206" s="706"/>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4"/>
      <c r="B207" s="705"/>
      <c r="C207" s="705"/>
      <c r="D207" s="705"/>
      <c r="E207" s="705"/>
      <c r="F207" s="706"/>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4"/>
      <c r="B208" s="705"/>
      <c r="C208" s="705"/>
      <c r="D208" s="705"/>
      <c r="E208" s="705"/>
      <c r="F208" s="706"/>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4"/>
      <c r="B209" s="705"/>
      <c r="C209" s="705"/>
      <c r="D209" s="705"/>
      <c r="E209" s="705"/>
      <c r="F209" s="706"/>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4"/>
      <c r="B210" s="705"/>
      <c r="C210" s="705"/>
      <c r="D210" s="705"/>
      <c r="E210" s="705"/>
      <c r="F210" s="706"/>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4"/>
      <c r="B211" s="705"/>
      <c r="C211" s="705"/>
      <c r="D211" s="705"/>
      <c r="E211" s="705"/>
      <c r="F211" s="706"/>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5" t="s">
        <v>390</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391</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4"/>
      <c r="B215" s="705"/>
      <c r="C215" s="705"/>
      <c r="D215" s="705"/>
      <c r="E215" s="705"/>
      <c r="F215" s="706"/>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4"/>
      <c r="B216" s="705"/>
      <c r="C216" s="705"/>
      <c r="D216" s="705"/>
      <c r="E216" s="705"/>
      <c r="F216" s="706"/>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4"/>
      <c r="B217" s="705"/>
      <c r="C217" s="705"/>
      <c r="D217" s="705"/>
      <c r="E217" s="705"/>
      <c r="F217" s="706"/>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4"/>
      <c r="B218" s="705"/>
      <c r="C218" s="705"/>
      <c r="D218" s="705"/>
      <c r="E218" s="705"/>
      <c r="F218" s="706"/>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4"/>
      <c r="B219" s="705"/>
      <c r="C219" s="705"/>
      <c r="D219" s="705"/>
      <c r="E219" s="705"/>
      <c r="F219" s="706"/>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4"/>
      <c r="B220" s="705"/>
      <c r="C220" s="705"/>
      <c r="D220" s="705"/>
      <c r="E220" s="705"/>
      <c r="F220" s="706"/>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4"/>
      <c r="B221" s="705"/>
      <c r="C221" s="705"/>
      <c r="D221" s="705"/>
      <c r="E221" s="705"/>
      <c r="F221" s="706"/>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4"/>
      <c r="B222" s="705"/>
      <c r="C222" s="705"/>
      <c r="D222" s="705"/>
      <c r="E222" s="705"/>
      <c r="F222" s="706"/>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4"/>
      <c r="B223" s="705"/>
      <c r="C223" s="705"/>
      <c r="D223" s="705"/>
      <c r="E223" s="705"/>
      <c r="F223" s="706"/>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4"/>
      <c r="B224" s="705"/>
      <c r="C224" s="705"/>
      <c r="D224" s="705"/>
      <c r="E224" s="705"/>
      <c r="F224" s="706"/>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4"/>
      <c r="B225" s="705"/>
      <c r="C225" s="705"/>
      <c r="D225" s="705"/>
      <c r="E225" s="705"/>
      <c r="F225" s="706"/>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4"/>
      <c r="B226" s="705"/>
      <c r="C226" s="705"/>
      <c r="D226" s="705"/>
      <c r="E226" s="705"/>
      <c r="F226" s="706"/>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4"/>
      <c r="B227" s="705"/>
      <c r="C227" s="705"/>
      <c r="D227" s="705"/>
      <c r="E227" s="705"/>
      <c r="F227" s="706"/>
      <c r="G227" s="375" t="s">
        <v>392</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393</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4"/>
      <c r="B228" s="705"/>
      <c r="C228" s="705"/>
      <c r="D228" s="705"/>
      <c r="E228" s="705"/>
      <c r="F228" s="706"/>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4"/>
      <c r="B229" s="705"/>
      <c r="C229" s="705"/>
      <c r="D229" s="705"/>
      <c r="E229" s="705"/>
      <c r="F229" s="706"/>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4"/>
      <c r="B230" s="705"/>
      <c r="C230" s="705"/>
      <c r="D230" s="705"/>
      <c r="E230" s="705"/>
      <c r="F230" s="706"/>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4"/>
      <c r="B231" s="705"/>
      <c r="C231" s="705"/>
      <c r="D231" s="705"/>
      <c r="E231" s="705"/>
      <c r="F231" s="706"/>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4"/>
      <c r="B232" s="705"/>
      <c r="C232" s="705"/>
      <c r="D232" s="705"/>
      <c r="E232" s="705"/>
      <c r="F232" s="706"/>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4"/>
      <c r="B233" s="705"/>
      <c r="C233" s="705"/>
      <c r="D233" s="705"/>
      <c r="E233" s="705"/>
      <c r="F233" s="706"/>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4"/>
      <c r="B234" s="705"/>
      <c r="C234" s="705"/>
      <c r="D234" s="705"/>
      <c r="E234" s="705"/>
      <c r="F234" s="706"/>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4"/>
      <c r="B235" s="705"/>
      <c r="C235" s="705"/>
      <c r="D235" s="705"/>
      <c r="E235" s="705"/>
      <c r="F235" s="706"/>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4"/>
      <c r="B236" s="705"/>
      <c r="C236" s="705"/>
      <c r="D236" s="705"/>
      <c r="E236" s="705"/>
      <c r="F236" s="706"/>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4"/>
      <c r="B237" s="705"/>
      <c r="C237" s="705"/>
      <c r="D237" s="705"/>
      <c r="E237" s="705"/>
      <c r="F237" s="706"/>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4"/>
      <c r="B238" s="705"/>
      <c r="C238" s="705"/>
      <c r="D238" s="705"/>
      <c r="E238" s="705"/>
      <c r="F238" s="706"/>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4"/>
      <c r="B239" s="705"/>
      <c r="C239" s="705"/>
      <c r="D239" s="705"/>
      <c r="E239" s="705"/>
      <c r="F239" s="706"/>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4"/>
      <c r="B240" s="705"/>
      <c r="C240" s="705"/>
      <c r="D240" s="705"/>
      <c r="E240" s="705"/>
      <c r="F240" s="706"/>
      <c r="G240" s="375" t="s">
        <v>394</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395</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4"/>
      <c r="B241" s="705"/>
      <c r="C241" s="705"/>
      <c r="D241" s="705"/>
      <c r="E241" s="705"/>
      <c r="F241" s="706"/>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4"/>
      <c r="B242" s="705"/>
      <c r="C242" s="705"/>
      <c r="D242" s="705"/>
      <c r="E242" s="705"/>
      <c r="F242" s="706"/>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4"/>
      <c r="B243" s="705"/>
      <c r="C243" s="705"/>
      <c r="D243" s="705"/>
      <c r="E243" s="705"/>
      <c r="F243" s="706"/>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4"/>
      <c r="B244" s="705"/>
      <c r="C244" s="705"/>
      <c r="D244" s="705"/>
      <c r="E244" s="705"/>
      <c r="F244" s="706"/>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4"/>
      <c r="B245" s="705"/>
      <c r="C245" s="705"/>
      <c r="D245" s="705"/>
      <c r="E245" s="705"/>
      <c r="F245" s="706"/>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4"/>
      <c r="B246" s="705"/>
      <c r="C246" s="705"/>
      <c r="D246" s="705"/>
      <c r="E246" s="705"/>
      <c r="F246" s="706"/>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4"/>
      <c r="B247" s="705"/>
      <c r="C247" s="705"/>
      <c r="D247" s="705"/>
      <c r="E247" s="705"/>
      <c r="F247" s="706"/>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4"/>
      <c r="B248" s="705"/>
      <c r="C248" s="705"/>
      <c r="D248" s="705"/>
      <c r="E248" s="705"/>
      <c r="F248" s="706"/>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4"/>
      <c r="B249" s="705"/>
      <c r="C249" s="705"/>
      <c r="D249" s="705"/>
      <c r="E249" s="705"/>
      <c r="F249" s="706"/>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4"/>
      <c r="B250" s="705"/>
      <c r="C250" s="705"/>
      <c r="D250" s="705"/>
      <c r="E250" s="705"/>
      <c r="F250" s="706"/>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4"/>
      <c r="B251" s="705"/>
      <c r="C251" s="705"/>
      <c r="D251" s="705"/>
      <c r="E251" s="705"/>
      <c r="F251" s="706"/>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4"/>
      <c r="B252" s="705"/>
      <c r="C252" s="705"/>
      <c r="D252" s="705"/>
      <c r="E252" s="705"/>
      <c r="F252" s="706"/>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4"/>
      <c r="B253" s="705"/>
      <c r="C253" s="705"/>
      <c r="D253" s="705"/>
      <c r="E253" s="705"/>
      <c r="F253" s="706"/>
      <c r="G253" s="375" t="s">
        <v>396</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397</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4"/>
      <c r="B254" s="705"/>
      <c r="C254" s="705"/>
      <c r="D254" s="705"/>
      <c r="E254" s="705"/>
      <c r="F254" s="706"/>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4"/>
      <c r="B255" s="705"/>
      <c r="C255" s="705"/>
      <c r="D255" s="705"/>
      <c r="E255" s="705"/>
      <c r="F255" s="706"/>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4"/>
      <c r="B256" s="705"/>
      <c r="C256" s="705"/>
      <c r="D256" s="705"/>
      <c r="E256" s="705"/>
      <c r="F256" s="706"/>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4"/>
      <c r="B257" s="705"/>
      <c r="C257" s="705"/>
      <c r="D257" s="705"/>
      <c r="E257" s="705"/>
      <c r="F257" s="706"/>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4"/>
      <c r="B258" s="705"/>
      <c r="C258" s="705"/>
      <c r="D258" s="705"/>
      <c r="E258" s="705"/>
      <c r="F258" s="706"/>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4"/>
      <c r="B259" s="705"/>
      <c r="C259" s="705"/>
      <c r="D259" s="705"/>
      <c r="E259" s="705"/>
      <c r="F259" s="706"/>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4"/>
      <c r="B260" s="705"/>
      <c r="C260" s="705"/>
      <c r="D260" s="705"/>
      <c r="E260" s="705"/>
      <c r="F260" s="706"/>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4"/>
      <c r="B261" s="705"/>
      <c r="C261" s="705"/>
      <c r="D261" s="705"/>
      <c r="E261" s="705"/>
      <c r="F261" s="706"/>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4"/>
      <c r="B262" s="705"/>
      <c r="C262" s="705"/>
      <c r="D262" s="705"/>
      <c r="E262" s="705"/>
      <c r="F262" s="706"/>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4"/>
      <c r="B263" s="705"/>
      <c r="C263" s="705"/>
      <c r="D263" s="705"/>
      <c r="E263" s="705"/>
      <c r="F263" s="706"/>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4"/>
      <c r="B264" s="705"/>
      <c r="C264" s="705"/>
      <c r="D264" s="705"/>
      <c r="E264" s="705"/>
      <c r="F264" s="706"/>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74" zoomScale="70" zoomScaleNormal="75" zoomScalePageLayoutView="70" workbookViewId="0">
      <selection activeCell="AQ203" sqref="AQ203:AT20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t="s">
        <v>527</v>
      </c>
      <c r="D4" s="579"/>
      <c r="E4" s="579"/>
      <c r="F4" s="579"/>
      <c r="G4" s="579"/>
      <c r="H4" s="579"/>
      <c r="I4" s="579"/>
      <c r="J4" s="579"/>
      <c r="K4" s="579"/>
      <c r="L4" s="579"/>
      <c r="M4" s="578" t="s">
        <v>528</v>
      </c>
      <c r="N4" s="579"/>
      <c r="O4" s="579"/>
      <c r="P4" s="579"/>
      <c r="Q4" s="579"/>
      <c r="R4" s="579"/>
      <c r="S4" s="579"/>
      <c r="T4" s="579"/>
      <c r="U4" s="579"/>
      <c r="V4" s="579"/>
      <c r="W4" s="579"/>
      <c r="X4" s="579"/>
      <c r="Y4" s="579"/>
      <c r="Z4" s="579"/>
      <c r="AA4" s="579"/>
      <c r="AB4" s="579"/>
      <c r="AC4" s="579"/>
      <c r="AD4" s="579"/>
      <c r="AE4" s="579"/>
      <c r="AF4" s="579"/>
      <c r="AG4" s="579"/>
      <c r="AH4" s="579"/>
      <c r="AI4" s="579"/>
      <c r="AJ4" s="579"/>
      <c r="AK4" s="580">
        <v>0.1</v>
      </c>
      <c r="AL4" s="581"/>
      <c r="AM4" s="581"/>
      <c r="AN4" s="581"/>
      <c r="AO4" s="581"/>
      <c r="AP4" s="582"/>
      <c r="AQ4" s="578"/>
      <c r="AR4" s="579"/>
      <c r="AS4" s="579"/>
      <c r="AT4" s="579"/>
      <c r="AU4" s="580"/>
      <c r="AV4" s="581"/>
      <c r="AW4" s="581"/>
      <c r="AX4" s="582"/>
    </row>
    <row r="5" spans="1:50" ht="24" customHeight="1" x14ac:dyDescent="0.15">
      <c r="A5" s="577">
        <v>2</v>
      </c>
      <c r="B5" s="577">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7">
        <v>3</v>
      </c>
      <c r="B6" s="577">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7">
        <v>4</v>
      </c>
      <c r="B7" s="577">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7">
        <v>5</v>
      </c>
      <c r="B8" s="577">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7">
        <v>6</v>
      </c>
      <c r="B9" s="577">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7">
        <v>7</v>
      </c>
      <c r="B10" s="577">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7">
        <v>8</v>
      </c>
      <c r="B11" s="577">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7">
        <v>9</v>
      </c>
      <c r="B12" s="577">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3.25" customHeight="1" x14ac:dyDescent="0.15">
      <c r="A13" s="577">
        <v>10</v>
      </c>
      <c r="B13" s="577">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7.5" hidden="1" customHeight="1" x14ac:dyDescent="0.15">
      <c r="A14" s="577">
        <v>11</v>
      </c>
      <c r="B14" s="577">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hidden="1" customHeight="1" x14ac:dyDescent="0.15">
      <c r="A15" s="577">
        <v>12</v>
      </c>
      <c r="B15" s="577">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hidden="1" customHeight="1" x14ac:dyDescent="0.15">
      <c r="A16" s="577">
        <v>13</v>
      </c>
      <c r="B16" s="577">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hidden="1" customHeight="1" x14ac:dyDescent="0.15">
      <c r="A17" s="577">
        <v>14</v>
      </c>
      <c r="B17" s="577">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hidden="1" customHeight="1" x14ac:dyDescent="0.15">
      <c r="A18" s="577">
        <v>15</v>
      </c>
      <c r="B18" s="577">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hidden="1" customHeight="1" x14ac:dyDescent="0.15">
      <c r="A19" s="577">
        <v>16</v>
      </c>
      <c r="B19" s="577">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hidden="1" customHeight="1" x14ac:dyDescent="0.15">
      <c r="A20" s="577">
        <v>17</v>
      </c>
      <c r="B20" s="577">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hidden="1" customHeight="1" x14ac:dyDescent="0.15">
      <c r="A21" s="577">
        <v>18</v>
      </c>
      <c r="B21" s="577">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hidden="1" customHeight="1" x14ac:dyDescent="0.15">
      <c r="A22" s="577">
        <v>19</v>
      </c>
      <c r="B22" s="577">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hidden="1" customHeight="1" x14ac:dyDescent="0.15">
      <c r="A23" s="577">
        <v>20</v>
      </c>
      <c r="B23" s="577">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hidden="1" customHeight="1" x14ac:dyDescent="0.15">
      <c r="A24" s="577">
        <v>21</v>
      </c>
      <c r="B24" s="577">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hidden="1" customHeight="1" x14ac:dyDescent="0.15">
      <c r="A25" s="577">
        <v>22</v>
      </c>
      <c r="B25" s="577">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hidden="1" customHeight="1" x14ac:dyDescent="0.15">
      <c r="A26" s="577">
        <v>23</v>
      </c>
      <c r="B26" s="577">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hidden="1" customHeight="1" x14ac:dyDescent="0.15">
      <c r="A27" s="577">
        <v>24</v>
      </c>
      <c r="B27" s="577">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hidden="1" customHeight="1" x14ac:dyDescent="0.15">
      <c r="A28" s="577">
        <v>25</v>
      </c>
      <c r="B28" s="577">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hidden="1" customHeight="1" x14ac:dyDescent="0.15">
      <c r="A29" s="577">
        <v>26</v>
      </c>
      <c r="B29" s="577">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hidden="1" customHeight="1" x14ac:dyDescent="0.15">
      <c r="A30" s="577">
        <v>27</v>
      </c>
      <c r="B30" s="577">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hidden="1" customHeight="1" x14ac:dyDescent="0.15">
      <c r="A31" s="577">
        <v>28</v>
      </c>
      <c r="B31" s="577">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hidden="1" customHeight="1" x14ac:dyDescent="0.15">
      <c r="A32" s="577">
        <v>29</v>
      </c>
      <c r="B32" s="577">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hidden="1" customHeight="1" x14ac:dyDescent="0.15">
      <c r="A33" s="577">
        <v>30</v>
      </c>
      <c r="B33" s="577">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t="s">
        <v>529</v>
      </c>
      <c r="D37" s="579"/>
      <c r="E37" s="579"/>
      <c r="F37" s="579"/>
      <c r="G37" s="579"/>
      <c r="H37" s="579"/>
      <c r="I37" s="579"/>
      <c r="J37" s="579"/>
      <c r="K37" s="579"/>
      <c r="L37" s="579"/>
      <c r="M37" s="578" t="s">
        <v>530</v>
      </c>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v>1</v>
      </c>
      <c r="AL37" s="581"/>
      <c r="AM37" s="581"/>
      <c r="AN37" s="581"/>
      <c r="AO37" s="581"/>
      <c r="AP37" s="582"/>
      <c r="AQ37" s="578"/>
      <c r="AR37" s="579"/>
      <c r="AS37" s="579"/>
      <c r="AT37" s="579"/>
      <c r="AU37" s="580"/>
      <c r="AV37" s="581"/>
      <c r="AW37" s="581"/>
      <c r="AX37" s="582"/>
    </row>
    <row r="38" spans="1:50" ht="24" customHeight="1" x14ac:dyDescent="0.15">
      <c r="A38" s="577">
        <v>2</v>
      </c>
      <c r="B38" s="577">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7">
        <v>3</v>
      </c>
      <c r="B39" s="577">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7">
        <v>4</v>
      </c>
      <c r="B40" s="577">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7">
        <v>5</v>
      </c>
      <c r="B41" s="577">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7">
        <v>6</v>
      </c>
      <c r="B42" s="577">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7">
        <v>7</v>
      </c>
      <c r="B43" s="577">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7">
        <v>8</v>
      </c>
      <c r="B44" s="577">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7">
        <v>9</v>
      </c>
      <c r="B45" s="577">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3.25" customHeight="1" x14ac:dyDescent="0.15">
      <c r="A46" s="577">
        <v>10</v>
      </c>
      <c r="B46" s="577">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7.5" hidden="1" customHeight="1" x14ac:dyDescent="0.15">
      <c r="A47" s="577">
        <v>11</v>
      </c>
      <c r="B47" s="577">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hidden="1" customHeight="1" x14ac:dyDescent="0.15">
      <c r="A48" s="577">
        <v>12</v>
      </c>
      <c r="B48" s="577">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hidden="1" customHeight="1" x14ac:dyDescent="0.15">
      <c r="A49" s="577">
        <v>13</v>
      </c>
      <c r="B49" s="577">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hidden="1" customHeight="1" x14ac:dyDescent="0.15">
      <c r="A50" s="577">
        <v>14</v>
      </c>
      <c r="B50" s="577">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hidden="1" customHeight="1" x14ac:dyDescent="0.15">
      <c r="A51" s="577">
        <v>15</v>
      </c>
      <c r="B51" s="577">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hidden="1" customHeight="1" x14ac:dyDescent="0.15">
      <c r="A52" s="577">
        <v>16</v>
      </c>
      <c r="B52" s="577">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hidden="1" customHeight="1" x14ac:dyDescent="0.15">
      <c r="A53" s="577">
        <v>17</v>
      </c>
      <c r="B53" s="577">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hidden="1" customHeight="1" x14ac:dyDescent="0.15">
      <c r="A54" s="577">
        <v>18</v>
      </c>
      <c r="B54" s="577">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hidden="1" customHeight="1" x14ac:dyDescent="0.15">
      <c r="A55" s="577">
        <v>19</v>
      </c>
      <c r="B55" s="577">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hidden="1" customHeight="1" x14ac:dyDescent="0.15">
      <c r="A56" s="577">
        <v>20</v>
      </c>
      <c r="B56" s="577">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hidden="1" customHeight="1" x14ac:dyDescent="0.15">
      <c r="A57" s="577">
        <v>21</v>
      </c>
      <c r="B57" s="577">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hidden="1" customHeight="1" x14ac:dyDescent="0.15">
      <c r="A58" s="577">
        <v>22</v>
      </c>
      <c r="B58" s="577">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hidden="1" customHeight="1" x14ac:dyDescent="0.15">
      <c r="A59" s="577">
        <v>23</v>
      </c>
      <c r="B59" s="577">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hidden="1" customHeight="1" x14ac:dyDescent="0.15">
      <c r="A60" s="577">
        <v>24</v>
      </c>
      <c r="B60" s="577">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hidden="1" customHeight="1" x14ac:dyDescent="0.15">
      <c r="A61" s="577">
        <v>25</v>
      </c>
      <c r="B61" s="577">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hidden="1" customHeight="1" x14ac:dyDescent="0.15">
      <c r="A62" s="577">
        <v>26</v>
      </c>
      <c r="B62" s="577">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hidden="1" customHeight="1" x14ac:dyDescent="0.15">
      <c r="A63" s="577">
        <v>27</v>
      </c>
      <c r="B63" s="577">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hidden="1" customHeight="1" x14ac:dyDescent="0.15">
      <c r="A64" s="577">
        <v>28</v>
      </c>
      <c r="B64" s="577">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hidden="1" customHeight="1" x14ac:dyDescent="0.15">
      <c r="A65" s="577">
        <v>29</v>
      </c>
      <c r="B65" s="577">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hidden="1" customHeight="1" x14ac:dyDescent="0.15">
      <c r="A66" s="577">
        <v>30</v>
      </c>
      <c r="B66" s="577">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409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t="s">
        <v>532</v>
      </c>
      <c r="D70" s="579"/>
      <c r="E70" s="579"/>
      <c r="F70" s="579"/>
      <c r="G70" s="579"/>
      <c r="H70" s="579"/>
      <c r="I70" s="579"/>
      <c r="J70" s="579"/>
      <c r="K70" s="579"/>
      <c r="L70" s="579"/>
      <c r="M70" s="578" t="s">
        <v>533</v>
      </c>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v>4</v>
      </c>
      <c r="AL70" s="581"/>
      <c r="AM70" s="581"/>
      <c r="AN70" s="581"/>
      <c r="AO70" s="581"/>
      <c r="AP70" s="582"/>
      <c r="AQ70" s="578"/>
      <c r="AR70" s="579"/>
      <c r="AS70" s="579"/>
      <c r="AT70" s="579"/>
      <c r="AU70" s="580"/>
      <c r="AV70" s="581"/>
      <c r="AW70" s="581"/>
      <c r="AX70" s="582"/>
    </row>
    <row r="71" spans="1:50" ht="24" customHeight="1" x14ac:dyDescent="0.15">
      <c r="A71" s="577">
        <v>2</v>
      </c>
      <c r="B71" s="577">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7">
        <v>3</v>
      </c>
      <c r="B72" s="577">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7">
        <v>4</v>
      </c>
      <c r="B73" s="577">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7">
        <v>5</v>
      </c>
      <c r="B74" s="577">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7">
        <v>6</v>
      </c>
      <c r="B75" s="577">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7">
        <v>7</v>
      </c>
      <c r="B76" s="577">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7">
        <v>8</v>
      </c>
      <c r="B77" s="577">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7">
        <v>9</v>
      </c>
      <c r="B78" s="577">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2.5" customHeight="1" x14ac:dyDescent="0.15">
      <c r="A79" s="577">
        <v>10</v>
      </c>
      <c r="B79" s="577">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3.75" hidden="1" customHeight="1" x14ac:dyDescent="0.15">
      <c r="A80" s="577">
        <v>11</v>
      </c>
      <c r="B80" s="577">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hidden="1" customHeight="1" x14ac:dyDescent="0.15">
      <c r="A81" s="577">
        <v>12</v>
      </c>
      <c r="B81" s="577">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hidden="1" customHeight="1" x14ac:dyDescent="0.15">
      <c r="A82" s="577">
        <v>13</v>
      </c>
      <c r="B82" s="577">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hidden="1" customHeight="1" x14ac:dyDescent="0.15">
      <c r="A83" s="577">
        <v>14</v>
      </c>
      <c r="B83" s="577">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hidden="1" customHeight="1" x14ac:dyDescent="0.15">
      <c r="A84" s="577">
        <v>15</v>
      </c>
      <c r="B84" s="577">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hidden="1" customHeight="1" x14ac:dyDescent="0.15">
      <c r="A85" s="577">
        <v>16</v>
      </c>
      <c r="B85" s="577">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hidden="1" customHeight="1" x14ac:dyDescent="0.15">
      <c r="A86" s="577">
        <v>17</v>
      </c>
      <c r="B86" s="577">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hidden="1" customHeight="1" x14ac:dyDescent="0.15">
      <c r="A87" s="577">
        <v>18</v>
      </c>
      <c r="B87" s="577">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hidden="1" customHeight="1" x14ac:dyDescent="0.15">
      <c r="A88" s="577">
        <v>19</v>
      </c>
      <c r="B88" s="577">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hidden="1" customHeight="1" x14ac:dyDescent="0.15">
      <c r="A89" s="577">
        <v>20</v>
      </c>
      <c r="B89" s="577">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hidden="1" customHeight="1" x14ac:dyDescent="0.15">
      <c r="A90" s="577">
        <v>21</v>
      </c>
      <c r="B90" s="577">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hidden="1" customHeight="1" x14ac:dyDescent="0.15">
      <c r="A91" s="577">
        <v>22</v>
      </c>
      <c r="B91" s="577">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hidden="1" customHeight="1" x14ac:dyDescent="0.15">
      <c r="A92" s="577">
        <v>23</v>
      </c>
      <c r="B92" s="577">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hidden="1" customHeight="1" x14ac:dyDescent="0.15">
      <c r="A93" s="577">
        <v>24</v>
      </c>
      <c r="B93" s="577">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hidden="1" customHeight="1" x14ac:dyDescent="0.15">
      <c r="A94" s="577">
        <v>25</v>
      </c>
      <c r="B94" s="577">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hidden="1" customHeight="1" x14ac:dyDescent="0.15">
      <c r="A95" s="577">
        <v>26</v>
      </c>
      <c r="B95" s="577">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hidden="1" customHeight="1" x14ac:dyDescent="0.15">
      <c r="A96" s="577">
        <v>27</v>
      </c>
      <c r="B96" s="577">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hidden="1" customHeight="1" x14ac:dyDescent="0.15">
      <c r="A97" s="577">
        <v>28</v>
      </c>
      <c r="B97" s="577">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hidden="1" customHeight="1" x14ac:dyDescent="0.15">
      <c r="A98" s="577">
        <v>29</v>
      </c>
      <c r="B98" s="577">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hidden="1" customHeight="1" x14ac:dyDescent="0.15">
      <c r="A99" s="577">
        <v>30</v>
      </c>
      <c r="B99" s="577">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410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t="s">
        <v>534</v>
      </c>
      <c r="D103" s="579"/>
      <c r="E103" s="579"/>
      <c r="F103" s="579"/>
      <c r="G103" s="579"/>
      <c r="H103" s="579"/>
      <c r="I103" s="579"/>
      <c r="J103" s="579"/>
      <c r="K103" s="579"/>
      <c r="L103" s="579"/>
      <c r="M103" s="578" t="s">
        <v>535</v>
      </c>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v>59</v>
      </c>
      <c r="AL103" s="581"/>
      <c r="AM103" s="581"/>
      <c r="AN103" s="581"/>
      <c r="AO103" s="581"/>
      <c r="AP103" s="582"/>
      <c r="AQ103" s="578">
        <v>3</v>
      </c>
      <c r="AR103" s="579"/>
      <c r="AS103" s="579"/>
      <c r="AT103" s="579"/>
      <c r="AU103" s="580">
        <v>-17.8</v>
      </c>
      <c r="AV103" s="581"/>
      <c r="AW103" s="581"/>
      <c r="AX103" s="582"/>
    </row>
    <row r="104" spans="1:50" ht="24" customHeight="1" x14ac:dyDescent="0.15">
      <c r="A104" s="577">
        <v>2</v>
      </c>
      <c r="B104" s="577">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7">
        <v>3</v>
      </c>
      <c r="B105" s="577">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7">
        <v>4</v>
      </c>
      <c r="B106" s="577">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7">
        <v>5</v>
      </c>
      <c r="B107" s="577">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7">
        <v>6</v>
      </c>
      <c r="B108" s="577">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7">
        <v>7</v>
      </c>
      <c r="B109" s="577">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7">
        <v>8</v>
      </c>
      <c r="B110" s="577">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7">
        <v>9</v>
      </c>
      <c r="B111" s="577">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7">
        <v>10</v>
      </c>
      <c r="B112" s="577">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8.25" hidden="1" customHeight="1" x14ac:dyDescent="0.15">
      <c r="A113" s="577">
        <v>11</v>
      </c>
      <c r="B113" s="577">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hidden="1" customHeight="1" x14ac:dyDescent="0.15">
      <c r="A114" s="577">
        <v>12</v>
      </c>
      <c r="B114" s="577">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hidden="1" customHeight="1" x14ac:dyDescent="0.15">
      <c r="A115" s="577">
        <v>13</v>
      </c>
      <c r="B115" s="577">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hidden="1" customHeight="1" x14ac:dyDescent="0.15">
      <c r="A116" s="577">
        <v>14</v>
      </c>
      <c r="B116" s="577">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hidden="1" customHeight="1" x14ac:dyDescent="0.15">
      <c r="A117" s="577">
        <v>15</v>
      </c>
      <c r="B117" s="577">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hidden="1" customHeight="1" x14ac:dyDescent="0.15">
      <c r="A118" s="577">
        <v>16</v>
      </c>
      <c r="B118" s="577">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hidden="1" customHeight="1" x14ac:dyDescent="0.15">
      <c r="A119" s="577">
        <v>17</v>
      </c>
      <c r="B119" s="577">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hidden="1" customHeight="1" x14ac:dyDescent="0.15">
      <c r="A120" s="577">
        <v>18</v>
      </c>
      <c r="B120" s="577">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hidden="1" customHeight="1" x14ac:dyDescent="0.15">
      <c r="A121" s="577">
        <v>19</v>
      </c>
      <c r="B121" s="577">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hidden="1" customHeight="1" x14ac:dyDescent="0.15">
      <c r="A122" s="577">
        <v>20</v>
      </c>
      <c r="B122" s="577">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hidden="1" customHeight="1" x14ac:dyDescent="0.15">
      <c r="A123" s="577">
        <v>21</v>
      </c>
      <c r="B123" s="577">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hidden="1" customHeight="1" x14ac:dyDescent="0.15">
      <c r="A124" s="577">
        <v>22</v>
      </c>
      <c r="B124" s="577">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hidden="1" customHeight="1" x14ac:dyDescent="0.15">
      <c r="A125" s="577">
        <v>23</v>
      </c>
      <c r="B125" s="577">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hidden="1" customHeight="1" x14ac:dyDescent="0.15">
      <c r="A126" s="577">
        <v>24</v>
      </c>
      <c r="B126" s="577">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hidden="1" customHeight="1" x14ac:dyDescent="0.15">
      <c r="A127" s="577">
        <v>25</v>
      </c>
      <c r="B127" s="577">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hidden="1" customHeight="1" x14ac:dyDescent="0.15">
      <c r="A128" s="577">
        <v>26</v>
      </c>
      <c r="B128" s="577">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hidden="1" customHeight="1" x14ac:dyDescent="0.15">
      <c r="A129" s="577">
        <v>27</v>
      </c>
      <c r="B129" s="577">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hidden="1" customHeight="1" x14ac:dyDescent="0.15">
      <c r="A130" s="577">
        <v>28</v>
      </c>
      <c r="B130" s="577">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hidden="1" customHeight="1" x14ac:dyDescent="0.15">
      <c r="A131" s="577">
        <v>29</v>
      </c>
      <c r="B131" s="577">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hidden="1" customHeight="1" x14ac:dyDescent="0.15">
      <c r="A132" s="577">
        <v>30</v>
      </c>
      <c r="B132" s="577">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411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400</v>
      </c>
      <c r="D135" s="241"/>
      <c r="E135" s="241"/>
      <c r="F135" s="241"/>
      <c r="G135" s="241"/>
      <c r="H135" s="241"/>
      <c r="I135" s="241"/>
      <c r="J135" s="241"/>
      <c r="K135" s="241"/>
      <c r="L135" s="241"/>
      <c r="M135" s="241" t="s">
        <v>401</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402</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t="s">
        <v>536</v>
      </c>
      <c r="D136" s="579"/>
      <c r="E136" s="579"/>
      <c r="F136" s="579"/>
      <c r="G136" s="579"/>
      <c r="H136" s="579"/>
      <c r="I136" s="579"/>
      <c r="J136" s="579"/>
      <c r="K136" s="579"/>
      <c r="L136" s="579"/>
      <c r="M136" s="578" t="s">
        <v>537</v>
      </c>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v>0.1</v>
      </c>
      <c r="AL136" s="581"/>
      <c r="AM136" s="581"/>
      <c r="AN136" s="581"/>
      <c r="AO136" s="581"/>
      <c r="AP136" s="582"/>
      <c r="AQ136" s="578"/>
      <c r="AR136" s="579"/>
      <c r="AS136" s="579"/>
      <c r="AT136" s="579"/>
      <c r="AU136" s="580"/>
      <c r="AV136" s="581"/>
      <c r="AW136" s="581"/>
      <c r="AX136" s="582"/>
    </row>
    <row r="137" spans="1:50" ht="24" customHeight="1" x14ac:dyDescent="0.15">
      <c r="A137" s="577">
        <v>2</v>
      </c>
      <c r="B137" s="577">
        <v>1</v>
      </c>
      <c r="C137" s="578" t="s">
        <v>603</v>
      </c>
      <c r="D137" s="579"/>
      <c r="E137" s="579"/>
      <c r="F137" s="579"/>
      <c r="G137" s="579"/>
      <c r="H137" s="579"/>
      <c r="I137" s="579"/>
      <c r="J137" s="579"/>
      <c r="K137" s="579"/>
      <c r="L137" s="579"/>
      <c r="M137" s="578" t="s">
        <v>537</v>
      </c>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v>0.1</v>
      </c>
      <c r="AL137" s="581"/>
      <c r="AM137" s="581"/>
      <c r="AN137" s="581"/>
      <c r="AO137" s="581"/>
      <c r="AP137" s="582"/>
      <c r="AQ137" s="578"/>
      <c r="AR137" s="579"/>
      <c r="AS137" s="579"/>
      <c r="AT137" s="579"/>
      <c r="AU137" s="580"/>
      <c r="AV137" s="581"/>
      <c r="AW137" s="581"/>
      <c r="AX137" s="582"/>
    </row>
    <row r="138" spans="1:50" ht="24" customHeight="1" x14ac:dyDescent="0.15">
      <c r="A138" s="577">
        <v>3</v>
      </c>
      <c r="B138" s="577">
        <v>1</v>
      </c>
      <c r="C138" s="578" t="s">
        <v>604</v>
      </c>
      <c r="D138" s="579"/>
      <c r="E138" s="579"/>
      <c r="F138" s="579"/>
      <c r="G138" s="579"/>
      <c r="H138" s="579"/>
      <c r="I138" s="579"/>
      <c r="J138" s="579"/>
      <c r="K138" s="579"/>
      <c r="L138" s="579"/>
      <c r="M138" s="578" t="s">
        <v>537</v>
      </c>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v>0</v>
      </c>
      <c r="AL138" s="581"/>
      <c r="AM138" s="581"/>
      <c r="AN138" s="581"/>
      <c r="AO138" s="581"/>
      <c r="AP138" s="582"/>
      <c r="AQ138" s="578"/>
      <c r="AR138" s="579"/>
      <c r="AS138" s="579"/>
      <c r="AT138" s="579"/>
      <c r="AU138" s="580"/>
      <c r="AV138" s="581"/>
      <c r="AW138" s="581"/>
      <c r="AX138" s="582"/>
    </row>
    <row r="139" spans="1:50" ht="24" customHeight="1" x14ac:dyDescent="0.15">
      <c r="A139" s="577">
        <v>4</v>
      </c>
      <c r="B139" s="577">
        <v>1</v>
      </c>
      <c r="C139" s="578" t="s">
        <v>605</v>
      </c>
      <c r="D139" s="579"/>
      <c r="E139" s="579"/>
      <c r="F139" s="579"/>
      <c r="G139" s="579"/>
      <c r="H139" s="579"/>
      <c r="I139" s="579"/>
      <c r="J139" s="579"/>
      <c r="K139" s="579"/>
      <c r="L139" s="579"/>
      <c r="M139" s="578" t="s">
        <v>537</v>
      </c>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v>0</v>
      </c>
      <c r="AL139" s="581"/>
      <c r="AM139" s="581"/>
      <c r="AN139" s="581"/>
      <c r="AO139" s="581"/>
      <c r="AP139" s="582"/>
      <c r="AQ139" s="578"/>
      <c r="AR139" s="579"/>
      <c r="AS139" s="579"/>
      <c r="AT139" s="579"/>
      <c r="AU139" s="580"/>
      <c r="AV139" s="581"/>
      <c r="AW139" s="581"/>
      <c r="AX139" s="582"/>
    </row>
    <row r="140" spans="1:50" ht="24" customHeight="1" x14ac:dyDescent="0.15">
      <c r="A140" s="577">
        <v>5</v>
      </c>
      <c r="B140" s="577">
        <v>1</v>
      </c>
      <c r="C140" s="578" t="s">
        <v>606</v>
      </c>
      <c r="D140" s="579"/>
      <c r="E140" s="579"/>
      <c r="F140" s="579"/>
      <c r="G140" s="579"/>
      <c r="H140" s="579"/>
      <c r="I140" s="579"/>
      <c r="J140" s="579"/>
      <c r="K140" s="579"/>
      <c r="L140" s="579"/>
      <c r="M140" s="578" t="s">
        <v>537</v>
      </c>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v>0</v>
      </c>
      <c r="AL140" s="581"/>
      <c r="AM140" s="581"/>
      <c r="AN140" s="581"/>
      <c r="AO140" s="581"/>
      <c r="AP140" s="582"/>
      <c r="AQ140" s="578"/>
      <c r="AR140" s="579"/>
      <c r="AS140" s="579"/>
      <c r="AT140" s="579"/>
      <c r="AU140" s="580"/>
      <c r="AV140" s="581"/>
      <c r="AW140" s="581"/>
      <c r="AX140" s="582"/>
    </row>
    <row r="141" spans="1:50" ht="24" customHeight="1" x14ac:dyDescent="0.15">
      <c r="A141" s="577">
        <v>6</v>
      </c>
      <c r="B141" s="577">
        <v>1</v>
      </c>
      <c r="C141" s="578" t="s">
        <v>607</v>
      </c>
      <c r="D141" s="579"/>
      <c r="E141" s="579"/>
      <c r="F141" s="579"/>
      <c r="G141" s="579"/>
      <c r="H141" s="579"/>
      <c r="I141" s="579"/>
      <c r="J141" s="579"/>
      <c r="K141" s="579"/>
      <c r="L141" s="579"/>
      <c r="M141" s="578" t="s">
        <v>537</v>
      </c>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v>0</v>
      </c>
      <c r="AL141" s="581"/>
      <c r="AM141" s="581"/>
      <c r="AN141" s="581"/>
      <c r="AO141" s="581"/>
      <c r="AP141" s="582"/>
      <c r="AQ141" s="578"/>
      <c r="AR141" s="579"/>
      <c r="AS141" s="579"/>
      <c r="AT141" s="579"/>
      <c r="AU141" s="580"/>
      <c r="AV141" s="581"/>
      <c r="AW141" s="581"/>
      <c r="AX141" s="582"/>
    </row>
    <row r="142" spans="1:50" ht="24" customHeight="1" x14ac:dyDescent="0.15">
      <c r="A142" s="577">
        <v>7</v>
      </c>
      <c r="B142" s="577">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7">
        <v>8</v>
      </c>
      <c r="B143" s="577">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7">
        <v>9</v>
      </c>
      <c r="B144" s="577">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7">
        <v>10</v>
      </c>
      <c r="B145" s="577">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8.25" hidden="1" customHeight="1" x14ac:dyDescent="0.15">
      <c r="A146" s="577">
        <v>11</v>
      </c>
      <c r="B146" s="577">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hidden="1" customHeight="1" x14ac:dyDescent="0.15">
      <c r="A147" s="577">
        <v>12</v>
      </c>
      <c r="B147" s="577">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hidden="1" customHeight="1" x14ac:dyDescent="0.15">
      <c r="A148" s="577">
        <v>13</v>
      </c>
      <c r="B148" s="577">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hidden="1" customHeight="1" x14ac:dyDescent="0.15">
      <c r="A149" s="577">
        <v>14</v>
      </c>
      <c r="B149" s="577">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hidden="1" customHeight="1" x14ac:dyDescent="0.15">
      <c r="A150" s="577">
        <v>15</v>
      </c>
      <c r="B150" s="577">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hidden="1" customHeight="1" x14ac:dyDescent="0.15">
      <c r="A151" s="577">
        <v>16</v>
      </c>
      <c r="B151" s="577">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hidden="1" customHeight="1" x14ac:dyDescent="0.15">
      <c r="A152" s="577">
        <v>17</v>
      </c>
      <c r="B152" s="577">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hidden="1" customHeight="1" x14ac:dyDescent="0.15">
      <c r="A153" s="577">
        <v>18</v>
      </c>
      <c r="B153" s="577">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hidden="1" customHeight="1" x14ac:dyDescent="0.15">
      <c r="A154" s="577">
        <v>19</v>
      </c>
      <c r="B154" s="577">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hidden="1" customHeight="1" x14ac:dyDescent="0.15">
      <c r="A155" s="577">
        <v>20</v>
      </c>
      <c r="B155" s="577">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hidden="1" customHeight="1" x14ac:dyDescent="0.15">
      <c r="A156" s="577">
        <v>21</v>
      </c>
      <c r="B156" s="577">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hidden="1" customHeight="1" x14ac:dyDescent="0.15">
      <c r="A157" s="577">
        <v>22</v>
      </c>
      <c r="B157" s="577">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hidden="1" customHeight="1" x14ac:dyDescent="0.15">
      <c r="A158" s="577">
        <v>23</v>
      </c>
      <c r="B158" s="577">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hidden="1" customHeight="1" x14ac:dyDescent="0.15">
      <c r="A159" s="577">
        <v>24</v>
      </c>
      <c r="B159" s="577">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hidden="1" customHeight="1" x14ac:dyDescent="0.15">
      <c r="A160" s="577">
        <v>25</v>
      </c>
      <c r="B160" s="577">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hidden="1" customHeight="1" x14ac:dyDescent="0.15">
      <c r="A161" s="577">
        <v>26</v>
      </c>
      <c r="B161" s="577">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hidden="1" customHeight="1" x14ac:dyDescent="0.15">
      <c r="A162" s="577">
        <v>27</v>
      </c>
      <c r="B162" s="577">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hidden="1" customHeight="1" x14ac:dyDescent="0.15">
      <c r="A163" s="577">
        <v>28</v>
      </c>
      <c r="B163" s="577">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hidden="1" customHeight="1" x14ac:dyDescent="0.15">
      <c r="A164" s="577">
        <v>29</v>
      </c>
      <c r="B164" s="577">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hidden="1" customHeight="1" x14ac:dyDescent="0.15">
      <c r="A165" s="577">
        <v>30</v>
      </c>
      <c r="B165" s="577">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412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400</v>
      </c>
      <c r="D168" s="241"/>
      <c r="E168" s="241"/>
      <c r="F168" s="241"/>
      <c r="G168" s="241"/>
      <c r="H168" s="241"/>
      <c r="I168" s="241"/>
      <c r="J168" s="241"/>
      <c r="K168" s="241"/>
      <c r="L168" s="241"/>
      <c r="M168" s="241" t="s">
        <v>401</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402</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t="s">
        <v>538</v>
      </c>
      <c r="D169" s="579"/>
      <c r="E169" s="579"/>
      <c r="F169" s="579"/>
      <c r="G169" s="579"/>
      <c r="H169" s="579"/>
      <c r="I169" s="579"/>
      <c r="J169" s="579"/>
      <c r="K169" s="579"/>
      <c r="L169" s="579"/>
      <c r="M169" s="578" t="s">
        <v>539</v>
      </c>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v>0.1</v>
      </c>
      <c r="AL169" s="581"/>
      <c r="AM169" s="581"/>
      <c r="AN169" s="581"/>
      <c r="AO169" s="581"/>
      <c r="AP169" s="582"/>
      <c r="AQ169" s="578" t="s">
        <v>610</v>
      </c>
      <c r="AR169" s="579"/>
      <c r="AS169" s="579"/>
      <c r="AT169" s="579"/>
      <c r="AU169" s="580"/>
      <c r="AV169" s="581"/>
      <c r="AW169" s="581"/>
      <c r="AX169" s="582"/>
    </row>
    <row r="170" spans="1:50" ht="24" customHeight="1" x14ac:dyDescent="0.15">
      <c r="A170" s="577">
        <v>2</v>
      </c>
      <c r="B170" s="577">
        <v>1</v>
      </c>
      <c r="C170" s="578" t="s">
        <v>608</v>
      </c>
      <c r="D170" s="579"/>
      <c r="E170" s="579"/>
      <c r="F170" s="579"/>
      <c r="G170" s="579"/>
      <c r="H170" s="579"/>
      <c r="I170" s="579"/>
      <c r="J170" s="579"/>
      <c r="K170" s="579"/>
      <c r="L170" s="579"/>
      <c r="M170" s="578" t="s">
        <v>539</v>
      </c>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v>0</v>
      </c>
      <c r="AL170" s="581"/>
      <c r="AM170" s="581"/>
      <c r="AN170" s="581"/>
      <c r="AO170" s="581"/>
      <c r="AP170" s="582"/>
      <c r="AQ170" s="578" t="s">
        <v>610</v>
      </c>
      <c r="AR170" s="579"/>
      <c r="AS170" s="579"/>
      <c r="AT170" s="579"/>
      <c r="AU170" s="580"/>
      <c r="AV170" s="581"/>
      <c r="AW170" s="581"/>
      <c r="AX170" s="582"/>
    </row>
    <row r="171" spans="1:50" ht="24" customHeight="1" x14ac:dyDescent="0.15">
      <c r="A171" s="577">
        <v>3</v>
      </c>
      <c r="B171" s="577">
        <v>1</v>
      </c>
      <c r="C171" s="578" t="s">
        <v>609</v>
      </c>
      <c r="D171" s="579"/>
      <c r="E171" s="579"/>
      <c r="F171" s="579"/>
      <c r="G171" s="579"/>
      <c r="H171" s="579"/>
      <c r="I171" s="579"/>
      <c r="J171" s="579"/>
      <c r="K171" s="579"/>
      <c r="L171" s="579"/>
      <c r="M171" s="578" t="s">
        <v>539</v>
      </c>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v>0</v>
      </c>
      <c r="AL171" s="581"/>
      <c r="AM171" s="581"/>
      <c r="AN171" s="581"/>
      <c r="AO171" s="581"/>
      <c r="AP171" s="582"/>
      <c r="AQ171" s="578" t="s">
        <v>610</v>
      </c>
      <c r="AR171" s="579"/>
      <c r="AS171" s="579"/>
      <c r="AT171" s="579"/>
      <c r="AU171" s="580"/>
      <c r="AV171" s="581"/>
      <c r="AW171" s="581"/>
      <c r="AX171" s="582"/>
    </row>
    <row r="172" spans="1:50" ht="24" customHeight="1" x14ac:dyDescent="0.15">
      <c r="A172" s="577">
        <v>4</v>
      </c>
      <c r="B172" s="577">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7">
        <v>5</v>
      </c>
      <c r="B173" s="577">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7">
        <v>6</v>
      </c>
      <c r="B174" s="577">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7">
        <v>7</v>
      </c>
      <c r="B175" s="577">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7">
        <v>8</v>
      </c>
      <c r="B176" s="577">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7">
        <v>9</v>
      </c>
      <c r="B177" s="577">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7">
        <v>10</v>
      </c>
      <c r="B178" s="577">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9.75" hidden="1" customHeight="1" x14ac:dyDescent="0.15">
      <c r="A179" s="577">
        <v>11</v>
      </c>
      <c r="B179" s="577">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hidden="1" customHeight="1" x14ac:dyDescent="0.15">
      <c r="A180" s="577">
        <v>12</v>
      </c>
      <c r="B180" s="577">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hidden="1" customHeight="1" x14ac:dyDescent="0.15">
      <c r="A181" s="577">
        <v>13</v>
      </c>
      <c r="B181" s="577">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hidden="1" customHeight="1" x14ac:dyDescent="0.15">
      <c r="A182" s="577">
        <v>14</v>
      </c>
      <c r="B182" s="577">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hidden="1" customHeight="1" x14ac:dyDescent="0.15">
      <c r="A183" s="577">
        <v>15</v>
      </c>
      <c r="B183" s="577">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hidden="1" customHeight="1" x14ac:dyDescent="0.15">
      <c r="A184" s="577">
        <v>16</v>
      </c>
      <c r="B184" s="577">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hidden="1" customHeight="1" x14ac:dyDescent="0.15">
      <c r="A185" s="577">
        <v>17</v>
      </c>
      <c r="B185" s="577">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hidden="1" customHeight="1" x14ac:dyDescent="0.15">
      <c r="A186" s="577">
        <v>18</v>
      </c>
      <c r="B186" s="577">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hidden="1" customHeight="1" x14ac:dyDescent="0.15">
      <c r="A187" s="577">
        <v>19</v>
      </c>
      <c r="B187" s="577">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hidden="1" customHeight="1" x14ac:dyDescent="0.15">
      <c r="A188" s="577">
        <v>20</v>
      </c>
      <c r="B188" s="577">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hidden="1" customHeight="1" x14ac:dyDescent="0.15">
      <c r="A189" s="577">
        <v>21</v>
      </c>
      <c r="B189" s="577">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hidden="1" customHeight="1" x14ac:dyDescent="0.15">
      <c r="A190" s="577">
        <v>22</v>
      </c>
      <c r="B190" s="577">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hidden="1" customHeight="1" x14ac:dyDescent="0.15">
      <c r="A191" s="577">
        <v>23</v>
      </c>
      <c r="B191" s="577">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hidden="1" customHeight="1" x14ac:dyDescent="0.15">
      <c r="A192" s="577">
        <v>24</v>
      </c>
      <c r="B192" s="577">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hidden="1" customHeight="1" x14ac:dyDescent="0.15">
      <c r="A193" s="577">
        <v>25</v>
      </c>
      <c r="B193" s="577">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hidden="1" customHeight="1" x14ac:dyDescent="0.15">
      <c r="A194" s="577">
        <v>26</v>
      </c>
      <c r="B194" s="577">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hidden="1" customHeight="1" x14ac:dyDescent="0.15">
      <c r="A195" s="577">
        <v>27</v>
      </c>
      <c r="B195" s="577">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hidden="1" customHeight="1" x14ac:dyDescent="0.15">
      <c r="A196" s="577">
        <v>28</v>
      </c>
      <c r="B196" s="577">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hidden="1" customHeight="1" x14ac:dyDescent="0.15">
      <c r="A197" s="577">
        <v>29</v>
      </c>
      <c r="B197" s="577">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hidden="1" customHeight="1" x14ac:dyDescent="0.15">
      <c r="A198" s="577">
        <v>30</v>
      </c>
      <c r="B198" s="577">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413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400</v>
      </c>
      <c r="D201" s="241"/>
      <c r="E201" s="241"/>
      <c r="F201" s="241"/>
      <c r="G201" s="241"/>
      <c r="H201" s="241"/>
      <c r="I201" s="241"/>
      <c r="J201" s="241"/>
      <c r="K201" s="241"/>
      <c r="L201" s="241"/>
      <c r="M201" s="241" t="s">
        <v>401</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402</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t="s">
        <v>611</v>
      </c>
      <c r="D202" s="579"/>
      <c r="E202" s="579"/>
      <c r="F202" s="579"/>
      <c r="G202" s="579"/>
      <c r="H202" s="579"/>
      <c r="I202" s="579"/>
      <c r="J202" s="579"/>
      <c r="K202" s="579"/>
      <c r="L202" s="579"/>
      <c r="M202" s="578" t="s">
        <v>612</v>
      </c>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v>0.1</v>
      </c>
      <c r="AL202" s="581"/>
      <c r="AM202" s="581"/>
      <c r="AN202" s="581"/>
      <c r="AO202" s="581"/>
      <c r="AP202" s="582"/>
      <c r="AQ202" s="578" t="s">
        <v>610</v>
      </c>
      <c r="AR202" s="579"/>
      <c r="AS202" s="579"/>
      <c r="AT202" s="579"/>
      <c r="AU202" s="580"/>
      <c r="AV202" s="581"/>
      <c r="AW202" s="581"/>
      <c r="AX202" s="582"/>
    </row>
    <row r="203" spans="1:50" ht="24" customHeight="1" x14ac:dyDescent="0.15">
      <c r="A203" s="577">
        <v>2</v>
      </c>
      <c r="B203" s="577">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7">
        <v>3</v>
      </c>
      <c r="B204" s="577">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7">
        <v>4</v>
      </c>
      <c r="B205" s="577">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7">
        <v>5</v>
      </c>
      <c r="B206" s="577">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7">
        <v>6</v>
      </c>
      <c r="B207" s="577">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7">
        <v>7</v>
      </c>
      <c r="B208" s="577">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7">
        <v>8</v>
      </c>
      <c r="B209" s="577">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7">
        <v>9</v>
      </c>
      <c r="B210" s="577">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2.5" customHeight="1" x14ac:dyDescent="0.15">
      <c r="A211" s="577">
        <v>10</v>
      </c>
      <c r="B211" s="577">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3" hidden="1" customHeight="1" x14ac:dyDescent="0.15">
      <c r="A212" s="577">
        <v>11</v>
      </c>
      <c r="B212" s="577">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hidden="1" customHeight="1" x14ac:dyDescent="0.15">
      <c r="A213" s="577">
        <v>12</v>
      </c>
      <c r="B213" s="577">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hidden="1" customHeight="1" x14ac:dyDescent="0.15">
      <c r="A214" s="577">
        <v>13</v>
      </c>
      <c r="B214" s="577">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hidden="1" customHeight="1" x14ac:dyDescent="0.15">
      <c r="A215" s="577">
        <v>14</v>
      </c>
      <c r="B215" s="577">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hidden="1" customHeight="1" x14ac:dyDescent="0.15">
      <c r="A216" s="577">
        <v>15</v>
      </c>
      <c r="B216" s="577">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hidden="1" customHeight="1" x14ac:dyDescent="0.15">
      <c r="A217" s="577">
        <v>16</v>
      </c>
      <c r="B217" s="577">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hidden="1" customHeight="1" x14ac:dyDescent="0.15">
      <c r="A218" s="577">
        <v>17</v>
      </c>
      <c r="B218" s="577">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hidden="1" customHeight="1" x14ac:dyDescent="0.15">
      <c r="A219" s="577">
        <v>18</v>
      </c>
      <c r="B219" s="577">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hidden="1" customHeight="1" x14ac:dyDescent="0.15">
      <c r="A220" s="577">
        <v>19</v>
      </c>
      <c r="B220" s="577">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hidden="1" customHeight="1" x14ac:dyDescent="0.15">
      <c r="A221" s="577">
        <v>20</v>
      </c>
      <c r="B221" s="577">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hidden="1" customHeight="1" x14ac:dyDescent="0.15">
      <c r="A222" s="577">
        <v>21</v>
      </c>
      <c r="B222" s="577">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hidden="1" customHeight="1" x14ac:dyDescent="0.15">
      <c r="A223" s="577">
        <v>22</v>
      </c>
      <c r="B223" s="577">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hidden="1" customHeight="1" x14ac:dyDescent="0.15">
      <c r="A224" s="577">
        <v>23</v>
      </c>
      <c r="B224" s="577">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hidden="1" customHeight="1" x14ac:dyDescent="0.15">
      <c r="A225" s="577">
        <v>24</v>
      </c>
      <c r="B225" s="577">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hidden="1" customHeight="1" x14ac:dyDescent="0.15">
      <c r="A226" s="577">
        <v>25</v>
      </c>
      <c r="B226" s="577">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hidden="1" customHeight="1" x14ac:dyDescent="0.15">
      <c r="A227" s="577">
        <v>26</v>
      </c>
      <c r="B227" s="577">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hidden="1" customHeight="1" x14ac:dyDescent="0.15">
      <c r="A228" s="577">
        <v>27</v>
      </c>
      <c r="B228" s="577">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hidden="1" customHeight="1" x14ac:dyDescent="0.15">
      <c r="A229" s="577">
        <v>28</v>
      </c>
      <c r="B229" s="577">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hidden="1" customHeight="1" x14ac:dyDescent="0.15">
      <c r="A230" s="577">
        <v>29</v>
      </c>
      <c r="B230" s="577">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hidden="1" customHeight="1" x14ac:dyDescent="0.15">
      <c r="A231" s="577">
        <v>30</v>
      </c>
      <c r="B231" s="577">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414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415</v>
      </c>
      <c r="D234" s="241"/>
      <c r="E234" s="241"/>
      <c r="F234" s="241"/>
      <c r="G234" s="241"/>
      <c r="H234" s="241"/>
      <c r="I234" s="241"/>
      <c r="J234" s="241"/>
      <c r="K234" s="241"/>
      <c r="L234" s="241"/>
      <c r="M234" s="241" t="s">
        <v>416</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417</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t="s">
        <v>613</v>
      </c>
      <c r="D235" s="579"/>
      <c r="E235" s="579"/>
      <c r="F235" s="579"/>
      <c r="G235" s="579"/>
      <c r="H235" s="579"/>
      <c r="I235" s="579"/>
      <c r="J235" s="579"/>
      <c r="K235" s="579"/>
      <c r="L235" s="579"/>
      <c r="M235" s="578" t="s">
        <v>540</v>
      </c>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v>0.1</v>
      </c>
      <c r="AL235" s="581"/>
      <c r="AM235" s="581"/>
      <c r="AN235" s="581"/>
      <c r="AO235" s="581"/>
      <c r="AP235" s="582"/>
      <c r="AQ235" s="578"/>
      <c r="AR235" s="579"/>
      <c r="AS235" s="579"/>
      <c r="AT235" s="579"/>
      <c r="AU235" s="580"/>
      <c r="AV235" s="581"/>
      <c r="AW235" s="581"/>
      <c r="AX235" s="582"/>
    </row>
    <row r="236" spans="1:50" ht="24" customHeight="1" x14ac:dyDescent="0.15">
      <c r="A236" s="577">
        <v>2</v>
      </c>
      <c r="B236" s="577">
        <v>1</v>
      </c>
      <c r="C236" s="578" t="s">
        <v>603</v>
      </c>
      <c r="D236" s="579"/>
      <c r="E236" s="579"/>
      <c r="F236" s="579"/>
      <c r="G236" s="579"/>
      <c r="H236" s="579"/>
      <c r="I236" s="579"/>
      <c r="J236" s="579"/>
      <c r="K236" s="579"/>
      <c r="L236" s="579"/>
      <c r="M236" s="578" t="s">
        <v>540</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0</v>
      </c>
      <c r="AL236" s="581"/>
      <c r="AM236" s="581"/>
      <c r="AN236" s="581"/>
      <c r="AO236" s="581"/>
      <c r="AP236" s="582"/>
      <c r="AQ236" s="578"/>
      <c r="AR236" s="579"/>
      <c r="AS236" s="579"/>
      <c r="AT236" s="579"/>
      <c r="AU236" s="580"/>
      <c r="AV236" s="581"/>
      <c r="AW236" s="581"/>
      <c r="AX236" s="582"/>
    </row>
    <row r="237" spans="1:50" ht="24" customHeight="1" x14ac:dyDescent="0.15">
      <c r="A237" s="577">
        <v>3</v>
      </c>
      <c r="B237" s="577">
        <v>1</v>
      </c>
      <c r="C237" s="578" t="s">
        <v>614</v>
      </c>
      <c r="D237" s="579"/>
      <c r="E237" s="579"/>
      <c r="F237" s="579"/>
      <c r="G237" s="579"/>
      <c r="H237" s="579"/>
      <c r="I237" s="579"/>
      <c r="J237" s="579"/>
      <c r="K237" s="579"/>
      <c r="L237" s="579"/>
      <c r="M237" s="578" t="s">
        <v>540</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0</v>
      </c>
      <c r="AL237" s="581"/>
      <c r="AM237" s="581"/>
      <c r="AN237" s="581"/>
      <c r="AO237" s="581"/>
      <c r="AP237" s="582"/>
      <c r="AQ237" s="578"/>
      <c r="AR237" s="579"/>
      <c r="AS237" s="579"/>
      <c r="AT237" s="579"/>
      <c r="AU237" s="580"/>
      <c r="AV237" s="581"/>
      <c r="AW237" s="581"/>
      <c r="AX237" s="582"/>
    </row>
    <row r="238" spans="1:50" ht="24" customHeight="1" x14ac:dyDescent="0.15">
      <c r="A238" s="577">
        <v>4</v>
      </c>
      <c r="B238" s="577">
        <v>1</v>
      </c>
      <c r="C238" s="578" t="s">
        <v>615</v>
      </c>
      <c r="D238" s="579"/>
      <c r="E238" s="579"/>
      <c r="F238" s="579"/>
      <c r="G238" s="579"/>
      <c r="H238" s="579"/>
      <c r="I238" s="579"/>
      <c r="J238" s="579"/>
      <c r="K238" s="579"/>
      <c r="L238" s="579"/>
      <c r="M238" s="578" t="s">
        <v>540</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0</v>
      </c>
      <c r="AL238" s="581"/>
      <c r="AM238" s="581"/>
      <c r="AN238" s="581"/>
      <c r="AO238" s="581"/>
      <c r="AP238" s="582"/>
      <c r="AQ238" s="578"/>
      <c r="AR238" s="579"/>
      <c r="AS238" s="579"/>
      <c r="AT238" s="579"/>
      <c r="AU238" s="580"/>
      <c r="AV238" s="581"/>
      <c r="AW238" s="581"/>
      <c r="AX238" s="582"/>
    </row>
    <row r="239" spans="1:50" ht="24" customHeight="1" x14ac:dyDescent="0.15">
      <c r="A239" s="577">
        <v>5</v>
      </c>
      <c r="B239" s="577">
        <v>1</v>
      </c>
      <c r="C239" s="579"/>
      <c r="D239" s="579"/>
      <c r="E239" s="579"/>
      <c r="F239" s="579"/>
      <c r="G239" s="579"/>
      <c r="H239" s="579"/>
      <c r="I239" s="579"/>
      <c r="J239" s="579"/>
      <c r="K239" s="579"/>
      <c r="L239" s="579"/>
      <c r="M239" s="578"/>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7">
        <v>6</v>
      </c>
      <c r="B240" s="577">
        <v>1</v>
      </c>
      <c r="C240" s="579"/>
      <c r="D240" s="579"/>
      <c r="E240" s="579"/>
      <c r="F240" s="579"/>
      <c r="G240" s="579"/>
      <c r="H240" s="579"/>
      <c r="I240" s="579"/>
      <c r="J240" s="579"/>
      <c r="K240" s="579"/>
      <c r="L240" s="579"/>
      <c r="M240" s="578"/>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7">
        <v>7</v>
      </c>
      <c r="B241" s="577">
        <v>1</v>
      </c>
      <c r="C241" s="579"/>
      <c r="D241" s="579"/>
      <c r="E241" s="579"/>
      <c r="F241" s="579"/>
      <c r="G241" s="579"/>
      <c r="H241" s="579"/>
      <c r="I241" s="579"/>
      <c r="J241" s="579"/>
      <c r="K241" s="579"/>
      <c r="L241" s="579"/>
      <c r="M241" s="578"/>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7">
        <v>8</v>
      </c>
      <c r="B242" s="577">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7">
        <v>9</v>
      </c>
      <c r="B243" s="577">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7">
        <v>10</v>
      </c>
      <c r="B244" s="577">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1.75" hidden="1" customHeight="1" x14ac:dyDescent="0.15">
      <c r="A245" s="577">
        <v>11</v>
      </c>
      <c r="B245" s="577">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8.25" hidden="1" customHeight="1" x14ac:dyDescent="0.15">
      <c r="A246" s="577">
        <v>12</v>
      </c>
      <c r="B246" s="577">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hidden="1" customHeight="1" x14ac:dyDescent="0.15">
      <c r="A247" s="577">
        <v>13</v>
      </c>
      <c r="B247" s="577">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hidden="1" customHeight="1" x14ac:dyDescent="0.15">
      <c r="A248" s="577">
        <v>14</v>
      </c>
      <c r="B248" s="577">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hidden="1" customHeight="1" x14ac:dyDescent="0.15">
      <c r="A249" s="577">
        <v>15</v>
      </c>
      <c r="B249" s="577">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hidden="1" customHeight="1" x14ac:dyDescent="0.15">
      <c r="A250" s="577">
        <v>16</v>
      </c>
      <c r="B250" s="577">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hidden="1" customHeight="1" x14ac:dyDescent="0.15">
      <c r="A251" s="577">
        <v>17</v>
      </c>
      <c r="B251" s="577">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hidden="1" customHeight="1" x14ac:dyDescent="0.15">
      <c r="A252" s="577">
        <v>18</v>
      </c>
      <c r="B252" s="577">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hidden="1" customHeight="1" x14ac:dyDescent="0.15">
      <c r="A253" s="577">
        <v>19</v>
      </c>
      <c r="B253" s="577">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hidden="1" customHeight="1" x14ac:dyDescent="0.15">
      <c r="A254" s="577">
        <v>20</v>
      </c>
      <c r="B254" s="577">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hidden="1" customHeight="1" x14ac:dyDescent="0.15">
      <c r="A255" s="577">
        <v>21</v>
      </c>
      <c r="B255" s="577">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hidden="1" customHeight="1" x14ac:dyDescent="0.15">
      <c r="A256" s="577">
        <v>22</v>
      </c>
      <c r="B256" s="577">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hidden="1" customHeight="1" x14ac:dyDescent="0.15">
      <c r="A257" s="577">
        <v>23</v>
      </c>
      <c r="B257" s="577">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hidden="1" customHeight="1" x14ac:dyDescent="0.15">
      <c r="A258" s="577">
        <v>24</v>
      </c>
      <c r="B258" s="577">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hidden="1" customHeight="1" x14ac:dyDescent="0.15">
      <c r="A259" s="577">
        <v>25</v>
      </c>
      <c r="B259" s="577">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hidden="1" customHeight="1" x14ac:dyDescent="0.15">
      <c r="A260" s="577">
        <v>26</v>
      </c>
      <c r="B260" s="577">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7">
        <v>27</v>
      </c>
      <c r="B261" s="577">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7">
        <v>28</v>
      </c>
      <c r="B262" s="577">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7">
        <v>29</v>
      </c>
      <c r="B263" s="577">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7">
        <v>30</v>
      </c>
      <c r="B264" s="577">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5.5" customHeight="1" x14ac:dyDescent="0.15"/>
    <row r="266" spans="1:50" x14ac:dyDescent="0.15">
      <c r="A266" s="9"/>
      <c r="B266" s="70" t="s">
        <v>418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400</v>
      </c>
      <c r="D267" s="241"/>
      <c r="E267" s="241"/>
      <c r="F267" s="241"/>
      <c r="G267" s="241"/>
      <c r="H267" s="241"/>
      <c r="I267" s="241"/>
      <c r="J267" s="241"/>
      <c r="K267" s="241"/>
      <c r="L267" s="241"/>
      <c r="M267" s="241" t="s">
        <v>401</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402</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t="s">
        <v>616</v>
      </c>
      <c r="D268" s="579"/>
      <c r="E268" s="579"/>
      <c r="F268" s="579"/>
      <c r="G268" s="579"/>
      <c r="H268" s="579"/>
      <c r="I268" s="579"/>
      <c r="J268" s="579"/>
      <c r="K268" s="579"/>
      <c r="L268" s="579"/>
      <c r="M268" s="578" t="s">
        <v>624</v>
      </c>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v>0.1</v>
      </c>
      <c r="AL268" s="581"/>
      <c r="AM268" s="581"/>
      <c r="AN268" s="581"/>
      <c r="AO268" s="581"/>
      <c r="AP268" s="582"/>
      <c r="AQ268" s="578" t="s">
        <v>610</v>
      </c>
      <c r="AR268" s="579"/>
      <c r="AS268" s="579"/>
      <c r="AT268" s="579"/>
      <c r="AU268" s="580"/>
      <c r="AV268" s="581"/>
      <c r="AW268" s="581"/>
      <c r="AX268" s="582"/>
    </row>
    <row r="269" spans="1:50" ht="24" customHeight="1" x14ac:dyDescent="0.15">
      <c r="A269" s="577">
        <v>2</v>
      </c>
      <c r="B269" s="577">
        <v>1</v>
      </c>
      <c r="C269" s="578" t="s">
        <v>617</v>
      </c>
      <c r="D269" s="579"/>
      <c r="E269" s="579"/>
      <c r="F269" s="579"/>
      <c r="G269" s="579"/>
      <c r="H269" s="579"/>
      <c r="I269" s="579"/>
      <c r="J269" s="579"/>
      <c r="K269" s="579"/>
      <c r="L269" s="579"/>
      <c r="M269" s="578" t="s">
        <v>624</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0</v>
      </c>
      <c r="AL269" s="581"/>
      <c r="AM269" s="581"/>
      <c r="AN269" s="581"/>
      <c r="AO269" s="581"/>
      <c r="AP269" s="582"/>
      <c r="AQ269" s="578" t="s">
        <v>610</v>
      </c>
      <c r="AR269" s="579"/>
      <c r="AS269" s="579"/>
      <c r="AT269" s="579"/>
      <c r="AU269" s="580"/>
      <c r="AV269" s="581"/>
      <c r="AW269" s="581"/>
      <c r="AX269" s="582"/>
    </row>
    <row r="270" spans="1:50" ht="24" customHeight="1" x14ac:dyDescent="0.15">
      <c r="A270" s="577">
        <v>3</v>
      </c>
      <c r="B270" s="577">
        <v>1</v>
      </c>
      <c r="C270" s="578" t="s">
        <v>618</v>
      </c>
      <c r="D270" s="579"/>
      <c r="E270" s="579"/>
      <c r="F270" s="579"/>
      <c r="G270" s="579"/>
      <c r="H270" s="579"/>
      <c r="I270" s="579"/>
      <c r="J270" s="579"/>
      <c r="K270" s="579"/>
      <c r="L270" s="579"/>
      <c r="M270" s="578" t="s">
        <v>624</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0</v>
      </c>
      <c r="AL270" s="581"/>
      <c r="AM270" s="581"/>
      <c r="AN270" s="581"/>
      <c r="AO270" s="581"/>
      <c r="AP270" s="582"/>
      <c r="AQ270" s="578" t="s">
        <v>610</v>
      </c>
      <c r="AR270" s="579"/>
      <c r="AS270" s="579"/>
      <c r="AT270" s="579"/>
      <c r="AU270" s="580"/>
      <c r="AV270" s="581"/>
      <c r="AW270" s="581"/>
      <c r="AX270" s="582"/>
    </row>
    <row r="271" spans="1:50" ht="24" customHeight="1" x14ac:dyDescent="0.15">
      <c r="A271" s="577">
        <v>4</v>
      </c>
      <c r="B271" s="577">
        <v>1</v>
      </c>
      <c r="C271" s="578" t="s">
        <v>619</v>
      </c>
      <c r="D271" s="579"/>
      <c r="E271" s="579"/>
      <c r="F271" s="579"/>
      <c r="G271" s="579"/>
      <c r="H271" s="579"/>
      <c r="I271" s="579"/>
      <c r="J271" s="579"/>
      <c r="K271" s="579"/>
      <c r="L271" s="579"/>
      <c r="M271" s="578" t="s">
        <v>624</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v>0</v>
      </c>
      <c r="AL271" s="581"/>
      <c r="AM271" s="581"/>
      <c r="AN271" s="581"/>
      <c r="AO271" s="581"/>
      <c r="AP271" s="582"/>
      <c r="AQ271" s="578" t="s">
        <v>610</v>
      </c>
      <c r="AR271" s="579"/>
      <c r="AS271" s="579"/>
      <c r="AT271" s="579"/>
      <c r="AU271" s="580"/>
      <c r="AV271" s="581"/>
      <c r="AW271" s="581"/>
      <c r="AX271" s="582"/>
    </row>
    <row r="272" spans="1:50" ht="24" customHeight="1" x14ac:dyDescent="0.15">
      <c r="A272" s="577">
        <v>5</v>
      </c>
      <c r="B272" s="577">
        <v>1</v>
      </c>
      <c r="C272" s="578" t="s">
        <v>620</v>
      </c>
      <c r="D272" s="579"/>
      <c r="E272" s="579"/>
      <c r="F272" s="579"/>
      <c r="G272" s="579"/>
      <c r="H272" s="579"/>
      <c r="I272" s="579"/>
      <c r="J272" s="579"/>
      <c r="K272" s="579"/>
      <c r="L272" s="579"/>
      <c r="M272" s="578" t="s">
        <v>624</v>
      </c>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v>0</v>
      </c>
      <c r="AL272" s="581"/>
      <c r="AM272" s="581"/>
      <c r="AN272" s="581"/>
      <c r="AO272" s="581"/>
      <c r="AP272" s="582"/>
      <c r="AQ272" s="578" t="s">
        <v>610</v>
      </c>
      <c r="AR272" s="579"/>
      <c r="AS272" s="579"/>
      <c r="AT272" s="579"/>
      <c r="AU272" s="580"/>
      <c r="AV272" s="581"/>
      <c r="AW272" s="581"/>
      <c r="AX272" s="582"/>
    </row>
    <row r="273" spans="1:50" ht="24" customHeight="1" x14ac:dyDescent="0.15">
      <c r="A273" s="577">
        <v>6</v>
      </c>
      <c r="B273" s="577">
        <v>1</v>
      </c>
      <c r="C273" s="578" t="s">
        <v>621</v>
      </c>
      <c r="D273" s="579"/>
      <c r="E273" s="579"/>
      <c r="F273" s="579"/>
      <c r="G273" s="579"/>
      <c r="H273" s="579"/>
      <c r="I273" s="579"/>
      <c r="J273" s="579"/>
      <c r="K273" s="579"/>
      <c r="L273" s="579"/>
      <c r="M273" s="578" t="s">
        <v>624</v>
      </c>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v>0</v>
      </c>
      <c r="AL273" s="581"/>
      <c r="AM273" s="581"/>
      <c r="AN273" s="581"/>
      <c r="AO273" s="581"/>
      <c r="AP273" s="582"/>
      <c r="AQ273" s="578" t="s">
        <v>610</v>
      </c>
      <c r="AR273" s="579"/>
      <c r="AS273" s="579"/>
      <c r="AT273" s="579"/>
      <c r="AU273" s="580"/>
      <c r="AV273" s="581"/>
      <c r="AW273" s="581"/>
      <c r="AX273" s="582"/>
    </row>
    <row r="274" spans="1:50" ht="24" customHeight="1" x14ac:dyDescent="0.15">
      <c r="A274" s="577">
        <v>7</v>
      </c>
      <c r="B274" s="577">
        <v>1</v>
      </c>
      <c r="C274" s="578" t="s">
        <v>622</v>
      </c>
      <c r="D274" s="579"/>
      <c r="E274" s="579"/>
      <c r="F274" s="579"/>
      <c r="G274" s="579"/>
      <c r="H274" s="579"/>
      <c r="I274" s="579"/>
      <c r="J274" s="579"/>
      <c r="K274" s="579"/>
      <c r="L274" s="579"/>
      <c r="M274" s="578" t="s">
        <v>624</v>
      </c>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v>0</v>
      </c>
      <c r="AL274" s="581"/>
      <c r="AM274" s="581"/>
      <c r="AN274" s="581"/>
      <c r="AO274" s="581"/>
      <c r="AP274" s="582"/>
      <c r="AQ274" s="578" t="s">
        <v>610</v>
      </c>
      <c r="AR274" s="579"/>
      <c r="AS274" s="579"/>
      <c r="AT274" s="579"/>
      <c r="AU274" s="580"/>
      <c r="AV274" s="581"/>
      <c r="AW274" s="581"/>
      <c r="AX274" s="582"/>
    </row>
    <row r="275" spans="1:50" ht="24" customHeight="1" x14ac:dyDescent="0.15">
      <c r="A275" s="577">
        <v>8</v>
      </c>
      <c r="B275" s="577">
        <v>1</v>
      </c>
      <c r="C275" s="578" t="s">
        <v>623</v>
      </c>
      <c r="D275" s="579"/>
      <c r="E275" s="579"/>
      <c r="F275" s="579"/>
      <c r="G275" s="579"/>
      <c r="H275" s="579"/>
      <c r="I275" s="579"/>
      <c r="J275" s="579"/>
      <c r="K275" s="579"/>
      <c r="L275" s="579"/>
      <c r="M275" s="578" t="s">
        <v>624</v>
      </c>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v>0</v>
      </c>
      <c r="AL275" s="581"/>
      <c r="AM275" s="581"/>
      <c r="AN275" s="581"/>
      <c r="AO275" s="581"/>
      <c r="AP275" s="582"/>
      <c r="AQ275" s="578" t="s">
        <v>610</v>
      </c>
      <c r="AR275" s="579"/>
      <c r="AS275" s="579"/>
      <c r="AT275" s="579"/>
      <c r="AU275" s="580"/>
      <c r="AV275" s="581"/>
      <c r="AW275" s="581"/>
      <c r="AX275" s="582"/>
    </row>
    <row r="276" spans="1:50" ht="24" customHeight="1" x14ac:dyDescent="0.15">
      <c r="A276" s="577">
        <v>9</v>
      </c>
      <c r="B276" s="577">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1.75" customHeight="1" x14ac:dyDescent="0.15">
      <c r="A277" s="577">
        <v>10</v>
      </c>
      <c r="B277" s="577">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7.5" hidden="1" customHeight="1" x14ac:dyDescent="0.15">
      <c r="A278" s="577">
        <v>11</v>
      </c>
      <c r="B278" s="577">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7">
        <v>12</v>
      </c>
      <c r="B279" s="577">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7">
        <v>13</v>
      </c>
      <c r="B280" s="577">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7">
        <v>14</v>
      </c>
      <c r="B281" s="577">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7">
        <v>15</v>
      </c>
      <c r="B282" s="577">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7">
        <v>16</v>
      </c>
      <c r="B283" s="577">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7">
        <v>17</v>
      </c>
      <c r="B284" s="577">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7">
        <v>18</v>
      </c>
      <c r="B285" s="577">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7">
        <v>19</v>
      </c>
      <c r="B286" s="577">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7">
        <v>20</v>
      </c>
      <c r="B287" s="577">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7">
        <v>21</v>
      </c>
      <c r="B288" s="577">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7">
        <v>22</v>
      </c>
      <c r="B289" s="577">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7">
        <v>23</v>
      </c>
      <c r="B290" s="577">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7">
        <v>24</v>
      </c>
      <c r="B291" s="577">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7">
        <v>25</v>
      </c>
      <c r="B292" s="577">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7">
        <v>26</v>
      </c>
      <c r="B293" s="577">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7">
        <v>27</v>
      </c>
      <c r="B294" s="577">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7">
        <v>28</v>
      </c>
      <c r="B295" s="577">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7">
        <v>29</v>
      </c>
      <c r="B296" s="577">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7">
        <v>30</v>
      </c>
      <c r="B297" s="577">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t="s">
        <v>625</v>
      </c>
      <c r="D301" s="579"/>
      <c r="E301" s="579"/>
      <c r="F301" s="579"/>
      <c r="G301" s="579"/>
      <c r="H301" s="579"/>
      <c r="I301" s="579"/>
      <c r="J301" s="579"/>
      <c r="K301" s="579"/>
      <c r="L301" s="579"/>
      <c r="M301" s="578" t="s">
        <v>626</v>
      </c>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v>0.1</v>
      </c>
      <c r="AL301" s="581"/>
      <c r="AM301" s="581"/>
      <c r="AN301" s="581"/>
      <c r="AO301" s="581"/>
      <c r="AP301" s="582"/>
      <c r="AQ301" s="578" t="s">
        <v>610</v>
      </c>
      <c r="AR301" s="579"/>
      <c r="AS301" s="579"/>
      <c r="AT301" s="579"/>
      <c r="AU301" s="580"/>
      <c r="AV301" s="581"/>
      <c r="AW301" s="581"/>
      <c r="AX301" s="582"/>
    </row>
    <row r="302" spans="1:50" ht="24" customHeight="1" x14ac:dyDescent="0.15">
      <c r="A302" s="577">
        <v>2</v>
      </c>
      <c r="B302" s="577">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7">
        <v>3</v>
      </c>
      <c r="B303" s="577">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7">
        <v>4</v>
      </c>
      <c r="B304" s="577">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7">
        <v>5</v>
      </c>
      <c r="B305" s="577">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7">
        <v>6</v>
      </c>
      <c r="B306" s="577">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7">
        <v>7</v>
      </c>
      <c r="B307" s="577">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7">
        <v>8</v>
      </c>
      <c r="B308" s="577">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7">
        <v>9</v>
      </c>
      <c r="B309" s="577">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7">
        <v>10</v>
      </c>
      <c r="B310" s="577">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7.5" hidden="1" customHeight="1" x14ac:dyDescent="0.15">
      <c r="A311" s="577">
        <v>11</v>
      </c>
      <c r="B311" s="577">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7">
        <v>12</v>
      </c>
      <c r="B312" s="577">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7">
        <v>13</v>
      </c>
      <c r="B313" s="577">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7">
        <v>14</v>
      </c>
      <c r="B314" s="577">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7">
        <v>15</v>
      </c>
      <c r="B315" s="577">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7">
        <v>16</v>
      </c>
      <c r="B316" s="577">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7">
        <v>17</v>
      </c>
      <c r="B317" s="577">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7">
        <v>18</v>
      </c>
      <c r="B318" s="577">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7">
        <v>19</v>
      </c>
      <c r="B319" s="577">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7">
        <v>20</v>
      </c>
      <c r="B320" s="577">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7">
        <v>21</v>
      </c>
      <c r="B321" s="577">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7">
        <v>22</v>
      </c>
      <c r="B322" s="577">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7">
        <v>23</v>
      </c>
      <c r="B323" s="577">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7">
        <v>24</v>
      </c>
      <c r="B324" s="577">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7">
        <v>25</v>
      </c>
      <c r="B325" s="577">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7">
        <v>26</v>
      </c>
      <c r="B326" s="577">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7">
        <v>27</v>
      </c>
      <c r="B327" s="577">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7">
        <v>28</v>
      </c>
      <c r="B328" s="577">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7">
        <v>29</v>
      </c>
      <c r="B329" s="577">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7">
        <v>30</v>
      </c>
      <c r="B330" s="577">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420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400</v>
      </c>
      <c r="D333" s="241"/>
      <c r="E333" s="241"/>
      <c r="F333" s="241"/>
      <c r="G333" s="241"/>
      <c r="H333" s="241"/>
      <c r="I333" s="241"/>
      <c r="J333" s="241"/>
      <c r="K333" s="241"/>
      <c r="L333" s="241"/>
      <c r="M333" s="241" t="s">
        <v>401</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402</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7">
        <v>2</v>
      </c>
      <c r="B335" s="577">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7">
        <v>3</v>
      </c>
      <c r="B336" s="577">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7">
        <v>4</v>
      </c>
      <c r="B337" s="577">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7">
        <v>5</v>
      </c>
      <c r="B338" s="577">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7">
        <v>6</v>
      </c>
      <c r="B339" s="577">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7">
        <v>7</v>
      </c>
      <c r="B340" s="577">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7">
        <v>8</v>
      </c>
      <c r="B341" s="577">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7">
        <v>9</v>
      </c>
      <c r="B342" s="577">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2.5" customHeight="1" x14ac:dyDescent="0.15">
      <c r="A343" s="577">
        <v>10</v>
      </c>
      <c r="B343" s="577">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3.75" hidden="1" customHeight="1" x14ac:dyDescent="0.15">
      <c r="A344" s="577">
        <v>11</v>
      </c>
      <c r="B344" s="577">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hidden="1" customHeight="1" x14ac:dyDescent="0.15">
      <c r="A345" s="577">
        <v>12</v>
      </c>
      <c r="B345" s="577">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hidden="1" customHeight="1" x14ac:dyDescent="0.15">
      <c r="A346" s="577">
        <v>13</v>
      </c>
      <c r="B346" s="577">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hidden="1" customHeight="1" x14ac:dyDescent="0.15">
      <c r="A347" s="577">
        <v>14</v>
      </c>
      <c r="B347" s="577">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hidden="1" customHeight="1" x14ac:dyDescent="0.15">
      <c r="A348" s="577">
        <v>15</v>
      </c>
      <c r="B348" s="577">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hidden="1" customHeight="1" x14ac:dyDescent="0.15">
      <c r="A349" s="577">
        <v>16</v>
      </c>
      <c r="B349" s="577">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hidden="1" customHeight="1" x14ac:dyDescent="0.15">
      <c r="A350" s="577">
        <v>17</v>
      </c>
      <c r="B350" s="577">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7">
        <v>18</v>
      </c>
      <c r="B351" s="577">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7">
        <v>19</v>
      </c>
      <c r="B352" s="577">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7">
        <v>20</v>
      </c>
      <c r="B353" s="577">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7">
        <v>21</v>
      </c>
      <c r="B354" s="577">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7">
        <v>22</v>
      </c>
      <c r="B355" s="577">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7">
        <v>23</v>
      </c>
      <c r="B356" s="577">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7">
        <v>24</v>
      </c>
      <c r="B357" s="577">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7">
        <v>25</v>
      </c>
      <c r="B358" s="577">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7">
        <v>26</v>
      </c>
      <c r="B359" s="577">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7">
        <v>27</v>
      </c>
      <c r="B360" s="577">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7">
        <v>28</v>
      </c>
      <c r="B361" s="577">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7">
        <v>29</v>
      </c>
      <c r="B362" s="577">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7">
        <v>30</v>
      </c>
      <c r="B363" s="577">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421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7">
        <v>2</v>
      </c>
      <c r="B368" s="577">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7">
        <v>3</v>
      </c>
      <c r="B369" s="577">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7">
        <v>4</v>
      </c>
      <c r="B370" s="577">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7">
        <v>5</v>
      </c>
      <c r="B371" s="577">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7">
        <v>6</v>
      </c>
      <c r="B372" s="577">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7">
        <v>7</v>
      </c>
      <c r="B373" s="577">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7">
        <v>8</v>
      </c>
      <c r="B374" s="577">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7">
        <v>9</v>
      </c>
      <c r="B375" s="577">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2.5" customHeight="1" x14ac:dyDescent="0.15">
      <c r="A376" s="577">
        <v>10</v>
      </c>
      <c r="B376" s="577">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0.75" hidden="1" customHeight="1" x14ac:dyDescent="0.15">
      <c r="A377" s="577">
        <v>11</v>
      </c>
      <c r="B377" s="577">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7">
        <v>12</v>
      </c>
      <c r="B378" s="577">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6.75" hidden="1" customHeight="1" x14ac:dyDescent="0.15">
      <c r="A379" s="577">
        <v>13</v>
      </c>
      <c r="B379" s="577">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7">
        <v>14</v>
      </c>
      <c r="B380" s="577">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7">
        <v>15</v>
      </c>
      <c r="B381" s="577">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7">
        <v>16</v>
      </c>
      <c r="B382" s="577">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7">
        <v>17</v>
      </c>
      <c r="B383" s="577">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7">
        <v>18</v>
      </c>
      <c r="B384" s="577">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7">
        <v>19</v>
      </c>
      <c r="B385" s="577">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7">
        <v>20</v>
      </c>
      <c r="B386" s="577">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7">
        <v>21</v>
      </c>
      <c r="B387" s="577">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7">
        <v>22</v>
      </c>
      <c r="B388" s="577">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7">
        <v>23</v>
      </c>
      <c r="B389" s="577">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7">
        <v>24</v>
      </c>
      <c r="B390" s="577">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7">
        <v>25</v>
      </c>
      <c r="B391" s="577">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7">
        <v>26</v>
      </c>
      <c r="B392" s="577">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7">
        <v>27</v>
      </c>
      <c r="B393" s="577">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7">
        <v>28</v>
      </c>
      <c r="B394" s="577">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7">
        <v>29</v>
      </c>
      <c r="B395" s="577">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7">
        <v>30</v>
      </c>
      <c r="B396" s="577">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61.5" customHeight="1" x14ac:dyDescent="0.15"/>
    <row r="398" spans="1:50" x14ac:dyDescent="0.15">
      <c r="A398" s="9"/>
      <c r="B398" s="70" t="s">
        <v>422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400</v>
      </c>
      <c r="D399" s="241"/>
      <c r="E399" s="241"/>
      <c r="F399" s="241"/>
      <c r="G399" s="241"/>
      <c r="H399" s="241"/>
      <c r="I399" s="241"/>
      <c r="J399" s="241"/>
      <c r="K399" s="241"/>
      <c r="L399" s="241"/>
      <c r="M399" s="241" t="s">
        <v>401</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402</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7">
        <v>2</v>
      </c>
      <c r="B401" s="577">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7">
        <v>3</v>
      </c>
      <c r="B402" s="577">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7">
        <v>4</v>
      </c>
      <c r="B403" s="577">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7">
        <v>5</v>
      </c>
      <c r="B404" s="577">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7">
        <v>6</v>
      </c>
      <c r="B405" s="577">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7">
        <v>7</v>
      </c>
      <c r="B406" s="577">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7">
        <v>8</v>
      </c>
      <c r="B407" s="577">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7">
        <v>9</v>
      </c>
      <c r="B408" s="577">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7">
        <v>10</v>
      </c>
      <c r="B409" s="577">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7">
        <v>11</v>
      </c>
      <c r="B410" s="577">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7">
        <v>12</v>
      </c>
      <c r="B411" s="577">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7">
        <v>13</v>
      </c>
      <c r="B412" s="577">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7">
        <v>14</v>
      </c>
      <c r="B413" s="577">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7">
        <v>15</v>
      </c>
      <c r="B414" s="577">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7">
        <v>16</v>
      </c>
      <c r="B415" s="577">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7">
        <v>17</v>
      </c>
      <c r="B416" s="577">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7">
        <v>18</v>
      </c>
      <c r="B417" s="577">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7">
        <v>19</v>
      </c>
      <c r="B418" s="577">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7">
        <v>20</v>
      </c>
      <c r="B419" s="577">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7">
        <v>21</v>
      </c>
      <c r="B420" s="577">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7">
        <v>22</v>
      </c>
      <c r="B421" s="577">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7">
        <v>23</v>
      </c>
      <c r="B422" s="577">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7">
        <v>24</v>
      </c>
      <c r="B423" s="577">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7">
        <v>25</v>
      </c>
      <c r="B424" s="577">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7">
        <v>26</v>
      </c>
      <c r="B425" s="577">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7">
        <v>27</v>
      </c>
      <c r="B426" s="577">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7">
        <v>28</v>
      </c>
      <c r="B427" s="577">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7">
        <v>29</v>
      </c>
      <c r="B428" s="577">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7">
        <v>30</v>
      </c>
      <c r="B429" s="577">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423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7">
        <v>2</v>
      </c>
      <c r="B434" s="577">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7">
        <v>3</v>
      </c>
      <c r="B435" s="577">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7">
        <v>4</v>
      </c>
      <c r="B436" s="577">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7">
        <v>5</v>
      </c>
      <c r="B437" s="577">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7">
        <v>6</v>
      </c>
      <c r="B438" s="577">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7">
        <v>7</v>
      </c>
      <c r="B439" s="577">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7">
        <v>8</v>
      </c>
      <c r="B440" s="577">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7">
        <v>9</v>
      </c>
      <c r="B441" s="577">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7">
        <v>10</v>
      </c>
      <c r="B442" s="577">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7">
        <v>11</v>
      </c>
      <c r="B443" s="577">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7">
        <v>12</v>
      </c>
      <c r="B444" s="577">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7">
        <v>13</v>
      </c>
      <c r="B445" s="577">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7">
        <v>14</v>
      </c>
      <c r="B446" s="577">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7">
        <v>15</v>
      </c>
      <c r="B447" s="577">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7">
        <v>16</v>
      </c>
      <c r="B448" s="577">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7">
        <v>17</v>
      </c>
      <c r="B449" s="577">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7">
        <v>18</v>
      </c>
      <c r="B450" s="577">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7">
        <v>19</v>
      </c>
      <c r="B451" s="577">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7">
        <v>20</v>
      </c>
      <c r="B452" s="577">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7">
        <v>21</v>
      </c>
      <c r="B453" s="577">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7">
        <v>22</v>
      </c>
      <c r="B454" s="577">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7">
        <v>23</v>
      </c>
      <c r="B455" s="577">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7">
        <v>24</v>
      </c>
      <c r="B456" s="577">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7">
        <v>25</v>
      </c>
      <c r="B457" s="577">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7">
        <v>26</v>
      </c>
      <c r="B458" s="577">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7">
        <v>27</v>
      </c>
      <c r="B459" s="577">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7">
        <v>28</v>
      </c>
      <c r="B460" s="577">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7">
        <v>29</v>
      </c>
      <c r="B461" s="577">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7">
        <v>30</v>
      </c>
      <c r="B462" s="577">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424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7">
        <v>2</v>
      </c>
      <c r="B467" s="577">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7">
        <v>3</v>
      </c>
      <c r="B468" s="577">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7">
        <v>4</v>
      </c>
      <c r="B469" s="577">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7">
        <v>5</v>
      </c>
      <c r="B470" s="577">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7">
        <v>6</v>
      </c>
      <c r="B471" s="577">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7">
        <v>7</v>
      </c>
      <c r="B472" s="577">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7">
        <v>8</v>
      </c>
      <c r="B473" s="577">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7">
        <v>9</v>
      </c>
      <c r="B474" s="577">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7">
        <v>10</v>
      </c>
      <c r="B475" s="577">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7">
        <v>11</v>
      </c>
      <c r="B476" s="577">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7">
        <v>12</v>
      </c>
      <c r="B477" s="577">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7">
        <v>13</v>
      </c>
      <c r="B478" s="577">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7">
        <v>14</v>
      </c>
      <c r="B479" s="577">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7">
        <v>15</v>
      </c>
      <c r="B480" s="577">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7">
        <v>16</v>
      </c>
      <c r="B481" s="577">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7">
        <v>17</v>
      </c>
      <c r="B482" s="577">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7">
        <v>18</v>
      </c>
      <c r="B483" s="577">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7">
        <v>19</v>
      </c>
      <c r="B484" s="577">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7">
        <v>20</v>
      </c>
      <c r="B485" s="577">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7">
        <v>21</v>
      </c>
      <c r="B486" s="577">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7">
        <v>22</v>
      </c>
      <c r="B487" s="577">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7">
        <v>23</v>
      </c>
      <c r="B488" s="577">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7">
        <v>24</v>
      </c>
      <c r="B489" s="577">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7">
        <v>25</v>
      </c>
      <c r="B490" s="577">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7">
        <v>26</v>
      </c>
      <c r="B491" s="577">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7">
        <v>27</v>
      </c>
      <c r="B492" s="577">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7">
        <v>28</v>
      </c>
      <c r="B493" s="577">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7">
        <v>29</v>
      </c>
      <c r="B494" s="577">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7">
        <v>30</v>
      </c>
      <c r="B495" s="577">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425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7">
        <v>2</v>
      </c>
      <c r="B500" s="577">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7">
        <v>3</v>
      </c>
      <c r="B501" s="577">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7">
        <v>4</v>
      </c>
      <c r="B502" s="577">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7">
        <v>5</v>
      </c>
      <c r="B503" s="577">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7">
        <v>6</v>
      </c>
      <c r="B504" s="577">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7">
        <v>7</v>
      </c>
      <c r="B505" s="577">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7">
        <v>8</v>
      </c>
      <c r="B506" s="577">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7">
        <v>9</v>
      </c>
      <c r="B507" s="577">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7">
        <v>10</v>
      </c>
      <c r="B508" s="577">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7">
        <v>11</v>
      </c>
      <c r="B509" s="577">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7">
        <v>12</v>
      </c>
      <c r="B510" s="577">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7">
        <v>13</v>
      </c>
      <c r="B511" s="577">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7">
        <v>14</v>
      </c>
      <c r="B512" s="577">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7">
        <v>15</v>
      </c>
      <c r="B513" s="577">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7">
        <v>16</v>
      </c>
      <c r="B514" s="577">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7">
        <v>17</v>
      </c>
      <c r="B515" s="577">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7">
        <v>18</v>
      </c>
      <c r="B516" s="577">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7">
        <v>19</v>
      </c>
      <c r="B517" s="577">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7">
        <v>20</v>
      </c>
      <c r="B518" s="577">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7">
        <v>21</v>
      </c>
      <c r="B519" s="577">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7">
        <v>22</v>
      </c>
      <c r="B520" s="577">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7">
        <v>23</v>
      </c>
      <c r="B521" s="577">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7">
        <v>24</v>
      </c>
      <c r="B522" s="577">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7">
        <v>25</v>
      </c>
      <c r="B523" s="577">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7">
        <v>26</v>
      </c>
      <c r="B524" s="577">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7">
        <v>27</v>
      </c>
      <c r="B525" s="577">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7">
        <v>28</v>
      </c>
      <c r="B526" s="577">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7">
        <v>29</v>
      </c>
      <c r="B527" s="577">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7">
        <v>30</v>
      </c>
      <c r="B528" s="577">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426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400</v>
      </c>
      <c r="D531" s="241"/>
      <c r="E531" s="241"/>
      <c r="F531" s="241"/>
      <c r="G531" s="241"/>
      <c r="H531" s="241"/>
      <c r="I531" s="241"/>
      <c r="J531" s="241"/>
      <c r="K531" s="241"/>
      <c r="L531" s="241"/>
      <c r="M531" s="241" t="s">
        <v>401</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402</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7">
        <v>2</v>
      </c>
      <c r="B533" s="577">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7">
        <v>3</v>
      </c>
      <c r="B534" s="577">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7">
        <v>4</v>
      </c>
      <c r="B535" s="577">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7">
        <v>5</v>
      </c>
      <c r="B536" s="577">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7">
        <v>6</v>
      </c>
      <c r="B537" s="577">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7">
        <v>7</v>
      </c>
      <c r="B538" s="577">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7">
        <v>8</v>
      </c>
      <c r="B539" s="577">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7">
        <v>9</v>
      </c>
      <c r="B540" s="577">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7">
        <v>10</v>
      </c>
      <c r="B541" s="577">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7">
        <v>11</v>
      </c>
      <c r="B542" s="577">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7">
        <v>12</v>
      </c>
      <c r="B543" s="577">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7">
        <v>13</v>
      </c>
      <c r="B544" s="577">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7">
        <v>14</v>
      </c>
      <c r="B545" s="577">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7">
        <v>15</v>
      </c>
      <c r="B546" s="577">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7">
        <v>16</v>
      </c>
      <c r="B547" s="577">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7">
        <v>17</v>
      </c>
      <c r="B548" s="577">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7">
        <v>18</v>
      </c>
      <c r="B549" s="577">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7">
        <v>19</v>
      </c>
      <c r="B550" s="577">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7">
        <v>20</v>
      </c>
      <c r="B551" s="577">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7">
        <v>21</v>
      </c>
      <c r="B552" s="577">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7">
        <v>22</v>
      </c>
      <c r="B553" s="577">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7">
        <v>23</v>
      </c>
      <c r="B554" s="577">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7">
        <v>24</v>
      </c>
      <c r="B555" s="577">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7">
        <v>25</v>
      </c>
      <c r="B556" s="577">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7">
        <v>26</v>
      </c>
      <c r="B557" s="577">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7">
        <v>27</v>
      </c>
      <c r="B558" s="577">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7">
        <v>28</v>
      </c>
      <c r="B559" s="577">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7">
        <v>29</v>
      </c>
      <c r="B560" s="577">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7">
        <v>30</v>
      </c>
      <c r="B561" s="577">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7">
        <v>2</v>
      </c>
      <c r="B566" s="577">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7">
        <v>3</v>
      </c>
      <c r="B567" s="577">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7">
        <v>4</v>
      </c>
      <c r="B568" s="577">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7">
        <v>5</v>
      </c>
      <c r="B569" s="577">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7">
        <v>6</v>
      </c>
      <c r="B570" s="577">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7">
        <v>7</v>
      </c>
      <c r="B571" s="577">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7">
        <v>8</v>
      </c>
      <c r="B572" s="577">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7">
        <v>9</v>
      </c>
      <c r="B573" s="577">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7">
        <v>10</v>
      </c>
      <c r="B574" s="577">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7">
        <v>11</v>
      </c>
      <c r="B575" s="577">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7">
        <v>12</v>
      </c>
      <c r="B576" s="577">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7">
        <v>13</v>
      </c>
      <c r="B577" s="577">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7">
        <v>14</v>
      </c>
      <c r="B578" s="577">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7">
        <v>15</v>
      </c>
      <c r="B579" s="577">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7">
        <v>16</v>
      </c>
      <c r="B580" s="577">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7">
        <v>17</v>
      </c>
      <c r="B581" s="577">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7">
        <v>18</v>
      </c>
      <c r="B582" s="577">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7">
        <v>19</v>
      </c>
      <c r="B583" s="577">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7">
        <v>20</v>
      </c>
      <c r="B584" s="577">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7">
        <v>21</v>
      </c>
      <c r="B585" s="577">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7">
        <v>22</v>
      </c>
      <c r="B586" s="577">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7">
        <v>23</v>
      </c>
      <c r="B587" s="577">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7">
        <v>24</v>
      </c>
      <c r="B588" s="577">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7">
        <v>25</v>
      </c>
      <c r="B589" s="577">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7">
        <v>26</v>
      </c>
      <c r="B590" s="577">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7">
        <v>27</v>
      </c>
      <c r="B591" s="577">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7">
        <v>28</v>
      </c>
      <c r="B592" s="577">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7">
        <v>29</v>
      </c>
      <c r="B593" s="577">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7">
        <v>30</v>
      </c>
      <c r="B594" s="577">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428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400</v>
      </c>
      <c r="D597" s="241"/>
      <c r="E597" s="241"/>
      <c r="F597" s="241"/>
      <c r="G597" s="241"/>
      <c r="H597" s="241"/>
      <c r="I597" s="241"/>
      <c r="J597" s="241"/>
      <c r="K597" s="241"/>
      <c r="L597" s="241"/>
      <c r="M597" s="241" t="s">
        <v>401</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402</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7">
        <v>2</v>
      </c>
      <c r="B599" s="577">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7">
        <v>3</v>
      </c>
      <c r="B600" s="577">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7">
        <v>4</v>
      </c>
      <c r="B601" s="577">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7">
        <v>5</v>
      </c>
      <c r="B602" s="577">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7">
        <v>6</v>
      </c>
      <c r="B603" s="577">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7">
        <v>7</v>
      </c>
      <c r="B604" s="577">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7">
        <v>8</v>
      </c>
      <c r="B605" s="577">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7">
        <v>9</v>
      </c>
      <c r="B606" s="577">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7">
        <v>10</v>
      </c>
      <c r="B607" s="577">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7">
        <v>11</v>
      </c>
      <c r="B608" s="577">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7">
        <v>12</v>
      </c>
      <c r="B609" s="577">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7">
        <v>13</v>
      </c>
      <c r="B610" s="577">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7">
        <v>14</v>
      </c>
      <c r="B611" s="577">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7">
        <v>15</v>
      </c>
      <c r="B612" s="577">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7">
        <v>16</v>
      </c>
      <c r="B613" s="577">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7">
        <v>17</v>
      </c>
      <c r="B614" s="577">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7">
        <v>18</v>
      </c>
      <c r="B615" s="577">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7">
        <v>19</v>
      </c>
      <c r="B616" s="577">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7">
        <v>20</v>
      </c>
      <c r="B617" s="577">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7">
        <v>21</v>
      </c>
      <c r="B618" s="577">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7">
        <v>22</v>
      </c>
      <c r="B619" s="577">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7">
        <v>23</v>
      </c>
      <c r="B620" s="577">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7">
        <v>24</v>
      </c>
      <c r="B621" s="577">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7">
        <v>25</v>
      </c>
      <c r="B622" s="577">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7">
        <v>26</v>
      </c>
      <c r="B623" s="577">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7">
        <v>27</v>
      </c>
      <c r="B624" s="577">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7">
        <v>28</v>
      </c>
      <c r="B625" s="577">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7">
        <v>29</v>
      </c>
      <c r="B626" s="577">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7">
        <v>30</v>
      </c>
      <c r="B627" s="577">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7">
        <v>2</v>
      </c>
      <c r="B632" s="577">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7">
        <v>3</v>
      </c>
      <c r="B633" s="577">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7">
        <v>4</v>
      </c>
      <c r="B634" s="577">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7">
        <v>5</v>
      </c>
      <c r="B635" s="577">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7">
        <v>6</v>
      </c>
      <c r="B636" s="577">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7">
        <v>7</v>
      </c>
      <c r="B637" s="577">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7">
        <v>8</v>
      </c>
      <c r="B638" s="577">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7">
        <v>9</v>
      </c>
      <c r="B639" s="577">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7">
        <v>10</v>
      </c>
      <c r="B640" s="577">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7">
        <v>11</v>
      </c>
      <c r="B641" s="577">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7">
        <v>12</v>
      </c>
      <c r="B642" s="577">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7">
        <v>13</v>
      </c>
      <c r="B643" s="577">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7">
        <v>14</v>
      </c>
      <c r="B644" s="577">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7">
        <v>15</v>
      </c>
      <c r="B645" s="577">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7">
        <v>16</v>
      </c>
      <c r="B646" s="577">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7">
        <v>17</v>
      </c>
      <c r="B647" s="577">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7">
        <v>18</v>
      </c>
      <c r="B648" s="577">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7">
        <v>19</v>
      </c>
      <c r="B649" s="577">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7">
        <v>20</v>
      </c>
      <c r="B650" s="577">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7">
        <v>21</v>
      </c>
      <c r="B651" s="577">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7">
        <v>22</v>
      </c>
      <c r="B652" s="577">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7">
        <v>23</v>
      </c>
      <c r="B653" s="577">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7">
        <v>24</v>
      </c>
      <c r="B654" s="577">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7">
        <v>25</v>
      </c>
      <c r="B655" s="577">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7">
        <v>26</v>
      </c>
      <c r="B656" s="577">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7">
        <v>27</v>
      </c>
      <c r="B657" s="577">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7">
        <v>28</v>
      </c>
      <c r="B658" s="577">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7">
        <v>29</v>
      </c>
      <c r="B659" s="577">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7">
        <v>30</v>
      </c>
      <c r="B660" s="577">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429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400</v>
      </c>
      <c r="D663" s="241"/>
      <c r="E663" s="241"/>
      <c r="F663" s="241"/>
      <c r="G663" s="241"/>
      <c r="H663" s="241"/>
      <c r="I663" s="241"/>
      <c r="J663" s="241"/>
      <c r="K663" s="241"/>
      <c r="L663" s="241"/>
      <c r="M663" s="241" t="s">
        <v>401</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402</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7">
        <v>2</v>
      </c>
      <c r="B665" s="577">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7">
        <v>3</v>
      </c>
      <c r="B666" s="577">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7">
        <v>4</v>
      </c>
      <c r="B667" s="577">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7">
        <v>5</v>
      </c>
      <c r="B668" s="577">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7">
        <v>6</v>
      </c>
      <c r="B669" s="577">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7">
        <v>7</v>
      </c>
      <c r="B670" s="577">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7">
        <v>8</v>
      </c>
      <c r="B671" s="577">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7">
        <v>9</v>
      </c>
      <c r="B672" s="577">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7">
        <v>10</v>
      </c>
      <c r="B673" s="577">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7">
        <v>11</v>
      </c>
      <c r="B674" s="577">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7">
        <v>12</v>
      </c>
      <c r="B675" s="577">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7">
        <v>13</v>
      </c>
      <c r="B676" s="577">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7">
        <v>14</v>
      </c>
      <c r="B677" s="577">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7">
        <v>15</v>
      </c>
      <c r="B678" s="577">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7">
        <v>16</v>
      </c>
      <c r="B679" s="577">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7">
        <v>17</v>
      </c>
      <c r="B680" s="577">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7">
        <v>18</v>
      </c>
      <c r="B681" s="577">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7">
        <v>19</v>
      </c>
      <c r="B682" s="577">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7">
        <v>20</v>
      </c>
      <c r="B683" s="577">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7">
        <v>21</v>
      </c>
      <c r="B684" s="577">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7">
        <v>22</v>
      </c>
      <c r="B685" s="577">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7">
        <v>23</v>
      </c>
      <c r="B686" s="577">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7">
        <v>24</v>
      </c>
      <c r="B687" s="577">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7">
        <v>25</v>
      </c>
      <c r="B688" s="577">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7">
        <v>26</v>
      </c>
      <c r="B689" s="577">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7">
        <v>27</v>
      </c>
      <c r="B690" s="577">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7">
        <v>28</v>
      </c>
      <c r="B691" s="577">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7">
        <v>29</v>
      </c>
      <c r="B692" s="577">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7">
        <v>30</v>
      </c>
      <c r="B693" s="577">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430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400</v>
      </c>
      <c r="D696" s="241"/>
      <c r="E696" s="241"/>
      <c r="F696" s="241"/>
      <c r="G696" s="241"/>
      <c r="H696" s="241"/>
      <c r="I696" s="241"/>
      <c r="J696" s="241"/>
      <c r="K696" s="241"/>
      <c r="L696" s="241"/>
      <c r="M696" s="241" t="s">
        <v>401</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402</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7">
        <v>2</v>
      </c>
      <c r="B698" s="577">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7">
        <v>3</v>
      </c>
      <c r="B699" s="577">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7">
        <v>4</v>
      </c>
      <c r="B700" s="577">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7">
        <v>5</v>
      </c>
      <c r="B701" s="577">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7">
        <v>6</v>
      </c>
      <c r="B702" s="577">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7">
        <v>7</v>
      </c>
      <c r="B703" s="577">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7">
        <v>8</v>
      </c>
      <c r="B704" s="577">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7">
        <v>9</v>
      </c>
      <c r="B705" s="577">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7">
        <v>10</v>
      </c>
      <c r="B706" s="577">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7">
        <v>11</v>
      </c>
      <c r="B707" s="577">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7">
        <v>12</v>
      </c>
      <c r="B708" s="577">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7">
        <v>13</v>
      </c>
      <c r="B709" s="577">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7">
        <v>14</v>
      </c>
      <c r="B710" s="577">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7">
        <v>15</v>
      </c>
      <c r="B711" s="577">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7">
        <v>16</v>
      </c>
      <c r="B712" s="577">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7">
        <v>17</v>
      </c>
      <c r="B713" s="577">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7">
        <v>18</v>
      </c>
      <c r="B714" s="577">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7">
        <v>19</v>
      </c>
      <c r="B715" s="577">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7">
        <v>20</v>
      </c>
      <c r="B716" s="577">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7">
        <v>21</v>
      </c>
      <c r="B717" s="577">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7">
        <v>22</v>
      </c>
      <c r="B718" s="577">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7">
        <v>23</v>
      </c>
      <c r="B719" s="577">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7">
        <v>24</v>
      </c>
      <c r="B720" s="577">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7">
        <v>25</v>
      </c>
      <c r="B721" s="577">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7">
        <v>26</v>
      </c>
      <c r="B722" s="577">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7">
        <v>27</v>
      </c>
      <c r="B723" s="577">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7">
        <v>28</v>
      </c>
      <c r="B724" s="577">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7">
        <v>29</v>
      </c>
      <c r="B725" s="577">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7">
        <v>30</v>
      </c>
      <c r="B726" s="577">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431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7">
        <v>2</v>
      </c>
      <c r="B731" s="577">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7">
        <v>3</v>
      </c>
      <c r="B732" s="577">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7">
        <v>4</v>
      </c>
      <c r="B733" s="577">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7">
        <v>5</v>
      </c>
      <c r="B734" s="577">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7">
        <v>6</v>
      </c>
      <c r="B735" s="577">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7">
        <v>7</v>
      </c>
      <c r="B736" s="577">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7">
        <v>8</v>
      </c>
      <c r="B737" s="577">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7">
        <v>9</v>
      </c>
      <c r="B738" s="577">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7">
        <v>10</v>
      </c>
      <c r="B739" s="577">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7">
        <v>11</v>
      </c>
      <c r="B740" s="577">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7">
        <v>12</v>
      </c>
      <c r="B741" s="577">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7">
        <v>13</v>
      </c>
      <c r="B742" s="577">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7">
        <v>14</v>
      </c>
      <c r="B743" s="577">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7">
        <v>15</v>
      </c>
      <c r="B744" s="577">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7">
        <v>16</v>
      </c>
      <c r="B745" s="577">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7">
        <v>17</v>
      </c>
      <c r="B746" s="577">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7">
        <v>18</v>
      </c>
      <c r="B747" s="577">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7">
        <v>19</v>
      </c>
      <c r="B748" s="577">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7">
        <v>20</v>
      </c>
      <c r="B749" s="577">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7">
        <v>21</v>
      </c>
      <c r="B750" s="577">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7">
        <v>22</v>
      </c>
      <c r="B751" s="577">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7">
        <v>23</v>
      </c>
      <c r="B752" s="577">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7">
        <v>24</v>
      </c>
      <c r="B753" s="577">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7">
        <v>25</v>
      </c>
      <c r="B754" s="577">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7">
        <v>26</v>
      </c>
      <c r="B755" s="577">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7">
        <v>27</v>
      </c>
      <c r="B756" s="577">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7">
        <v>28</v>
      </c>
      <c r="B757" s="577">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7">
        <v>29</v>
      </c>
      <c r="B758" s="577">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7">
        <v>30</v>
      </c>
      <c r="B759" s="577">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432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400</v>
      </c>
      <c r="D762" s="241"/>
      <c r="E762" s="241"/>
      <c r="F762" s="241"/>
      <c r="G762" s="241"/>
      <c r="H762" s="241"/>
      <c r="I762" s="241"/>
      <c r="J762" s="241"/>
      <c r="K762" s="241"/>
      <c r="L762" s="241"/>
      <c r="M762" s="241" t="s">
        <v>401</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402</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7">
        <v>2</v>
      </c>
      <c r="B764" s="577">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7">
        <v>3</v>
      </c>
      <c r="B765" s="577">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7">
        <v>4</v>
      </c>
      <c r="B766" s="577">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7">
        <v>5</v>
      </c>
      <c r="B767" s="577">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7">
        <v>6</v>
      </c>
      <c r="B768" s="577">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7">
        <v>7</v>
      </c>
      <c r="B769" s="577">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7">
        <v>8</v>
      </c>
      <c r="B770" s="577">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7">
        <v>9</v>
      </c>
      <c r="B771" s="577">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7">
        <v>10</v>
      </c>
      <c r="B772" s="577">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7">
        <v>11</v>
      </c>
      <c r="B773" s="577">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7">
        <v>12</v>
      </c>
      <c r="B774" s="577">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7">
        <v>13</v>
      </c>
      <c r="B775" s="577">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7">
        <v>14</v>
      </c>
      <c r="B776" s="577">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7">
        <v>15</v>
      </c>
      <c r="B777" s="577">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7">
        <v>16</v>
      </c>
      <c r="B778" s="577">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7">
        <v>17</v>
      </c>
      <c r="B779" s="577">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7">
        <v>18</v>
      </c>
      <c r="B780" s="577">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7">
        <v>19</v>
      </c>
      <c r="B781" s="577">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7">
        <v>20</v>
      </c>
      <c r="B782" s="577">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7">
        <v>21</v>
      </c>
      <c r="B783" s="577">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7">
        <v>22</v>
      </c>
      <c r="B784" s="577">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7">
        <v>23</v>
      </c>
      <c r="B785" s="577">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7">
        <v>24</v>
      </c>
      <c r="B786" s="577">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7">
        <v>25</v>
      </c>
      <c r="B787" s="577">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7">
        <v>26</v>
      </c>
      <c r="B788" s="577">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7">
        <v>27</v>
      </c>
      <c r="B789" s="577">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7">
        <v>28</v>
      </c>
      <c r="B790" s="577">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7">
        <v>29</v>
      </c>
      <c r="B791" s="577">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7">
        <v>30</v>
      </c>
      <c r="B792" s="577">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433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7">
        <v>2</v>
      </c>
      <c r="B797" s="577">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7">
        <v>3</v>
      </c>
      <c r="B798" s="577">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7">
        <v>4</v>
      </c>
      <c r="B799" s="577">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7">
        <v>5</v>
      </c>
      <c r="B800" s="577">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7">
        <v>6</v>
      </c>
      <c r="B801" s="577">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7">
        <v>7</v>
      </c>
      <c r="B802" s="577">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7">
        <v>8</v>
      </c>
      <c r="B803" s="577">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7">
        <v>9</v>
      </c>
      <c r="B804" s="577">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7">
        <v>10</v>
      </c>
      <c r="B805" s="577">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7">
        <v>11</v>
      </c>
      <c r="B806" s="577">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7">
        <v>12</v>
      </c>
      <c r="B807" s="577">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7">
        <v>13</v>
      </c>
      <c r="B808" s="577">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7">
        <v>14</v>
      </c>
      <c r="B809" s="577">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7">
        <v>15</v>
      </c>
      <c r="B810" s="577">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7">
        <v>16</v>
      </c>
      <c r="B811" s="577">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7">
        <v>17</v>
      </c>
      <c r="B812" s="577">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7">
        <v>18</v>
      </c>
      <c r="B813" s="577">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7">
        <v>19</v>
      </c>
      <c r="B814" s="577">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7">
        <v>20</v>
      </c>
      <c r="B815" s="577">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7">
        <v>21</v>
      </c>
      <c r="B816" s="577">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7">
        <v>22</v>
      </c>
      <c r="B817" s="577">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7">
        <v>23</v>
      </c>
      <c r="B818" s="577">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7">
        <v>24</v>
      </c>
      <c r="B819" s="577">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7">
        <v>25</v>
      </c>
      <c r="B820" s="577">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7">
        <v>26</v>
      </c>
      <c r="B821" s="577">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7">
        <v>27</v>
      </c>
      <c r="B822" s="577">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7">
        <v>28</v>
      </c>
      <c r="B823" s="577">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7">
        <v>29</v>
      </c>
      <c r="B824" s="577">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7">
        <v>30</v>
      </c>
      <c r="B825" s="577">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7">
        <v>2</v>
      </c>
      <c r="B830" s="577">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7">
        <v>3</v>
      </c>
      <c r="B831" s="577">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7">
        <v>4</v>
      </c>
      <c r="B832" s="577">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7">
        <v>5</v>
      </c>
      <c r="B833" s="577">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7">
        <v>6</v>
      </c>
      <c r="B834" s="577">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7">
        <v>7</v>
      </c>
      <c r="B835" s="577">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7">
        <v>8</v>
      </c>
      <c r="B836" s="577">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7">
        <v>9</v>
      </c>
      <c r="B837" s="577">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7">
        <v>10</v>
      </c>
      <c r="B838" s="577">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7">
        <v>11</v>
      </c>
      <c r="B839" s="577">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7">
        <v>12</v>
      </c>
      <c r="B840" s="577">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7">
        <v>13</v>
      </c>
      <c r="B841" s="577">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7">
        <v>14</v>
      </c>
      <c r="B842" s="577">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7">
        <v>15</v>
      </c>
      <c r="B843" s="577">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7">
        <v>16</v>
      </c>
      <c r="B844" s="577">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7">
        <v>17</v>
      </c>
      <c r="B845" s="577">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7">
        <v>18</v>
      </c>
      <c r="B846" s="577">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7">
        <v>19</v>
      </c>
      <c r="B847" s="577">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7">
        <v>20</v>
      </c>
      <c r="B848" s="577">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7">
        <v>21</v>
      </c>
      <c r="B849" s="577">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7">
        <v>22</v>
      </c>
      <c r="B850" s="577">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7">
        <v>23</v>
      </c>
      <c r="B851" s="577">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7">
        <v>24</v>
      </c>
      <c r="B852" s="577">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7">
        <v>25</v>
      </c>
      <c r="B853" s="577">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7">
        <v>26</v>
      </c>
      <c r="B854" s="577">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7">
        <v>27</v>
      </c>
      <c r="B855" s="577">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7">
        <v>28</v>
      </c>
      <c r="B856" s="577">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7">
        <v>29</v>
      </c>
      <c r="B857" s="577">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7">
        <v>30</v>
      </c>
      <c r="B858" s="577">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435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400</v>
      </c>
      <c r="D861" s="241"/>
      <c r="E861" s="241"/>
      <c r="F861" s="241"/>
      <c r="G861" s="241"/>
      <c r="H861" s="241"/>
      <c r="I861" s="241"/>
      <c r="J861" s="241"/>
      <c r="K861" s="241"/>
      <c r="L861" s="241"/>
      <c r="M861" s="241" t="s">
        <v>401</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402</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7">
        <v>2</v>
      </c>
      <c r="B863" s="577">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7">
        <v>3</v>
      </c>
      <c r="B864" s="577">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7">
        <v>4</v>
      </c>
      <c r="B865" s="577">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7">
        <v>5</v>
      </c>
      <c r="B866" s="577">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7">
        <v>6</v>
      </c>
      <c r="B867" s="577">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7">
        <v>7</v>
      </c>
      <c r="B868" s="577">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7">
        <v>8</v>
      </c>
      <c r="B869" s="577">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7">
        <v>9</v>
      </c>
      <c r="B870" s="577">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7">
        <v>10</v>
      </c>
      <c r="B871" s="577">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7">
        <v>11</v>
      </c>
      <c r="B872" s="577">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7">
        <v>12</v>
      </c>
      <c r="B873" s="577">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7">
        <v>13</v>
      </c>
      <c r="B874" s="577">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7">
        <v>14</v>
      </c>
      <c r="B875" s="577">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7">
        <v>15</v>
      </c>
      <c r="B876" s="577">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7">
        <v>16</v>
      </c>
      <c r="B877" s="577">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7">
        <v>17</v>
      </c>
      <c r="B878" s="577">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7">
        <v>18</v>
      </c>
      <c r="B879" s="577">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7">
        <v>19</v>
      </c>
      <c r="B880" s="577">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7">
        <v>20</v>
      </c>
      <c r="B881" s="577">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7">
        <v>21</v>
      </c>
      <c r="B882" s="577">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7">
        <v>22</v>
      </c>
      <c r="B883" s="577">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7">
        <v>23</v>
      </c>
      <c r="B884" s="577">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7">
        <v>24</v>
      </c>
      <c r="B885" s="577">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7">
        <v>25</v>
      </c>
      <c r="B886" s="577">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7">
        <v>26</v>
      </c>
      <c r="B887" s="577">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7">
        <v>27</v>
      </c>
      <c r="B888" s="577">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7">
        <v>28</v>
      </c>
      <c r="B889" s="577">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7">
        <v>29</v>
      </c>
      <c r="B890" s="577">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7">
        <v>30</v>
      </c>
      <c r="B891" s="577">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436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400</v>
      </c>
      <c r="D894" s="241"/>
      <c r="E894" s="241"/>
      <c r="F894" s="241"/>
      <c r="G894" s="241"/>
      <c r="H894" s="241"/>
      <c r="I894" s="241"/>
      <c r="J894" s="241"/>
      <c r="K894" s="241"/>
      <c r="L894" s="241"/>
      <c r="M894" s="241" t="s">
        <v>401</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402</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7">
        <v>2</v>
      </c>
      <c r="B896" s="577">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7">
        <v>3</v>
      </c>
      <c r="B897" s="577">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7">
        <v>4</v>
      </c>
      <c r="B898" s="577">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7">
        <v>5</v>
      </c>
      <c r="B899" s="577">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7">
        <v>6</v>
      </c>
      <c r="B900" s="577">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7">
        <v>7</v>
      </c>
      <c r="B901" s="577">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7">
        <v>8</v>
      </c>
      <c r="B902" s="577">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7">
        <v>9</v>
      </c>
      <c r="B903" s="577">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7">
        <v>10</v>
      </c>
      <c r="B904" s="577">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7">
        <v>11</v>
      </c>
      <c r="B905" s="577">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7">
        <v>12</v>
      </c>
      <c r="B906" s="577">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7">
        <v>13</v>
      </c>
      <c r="B907" s="577">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7">
        <v>14</v>
      </c>
      <c r="B908" s="577">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7">
        <v>15</v>
      </c>
      <c r="B909" s="577">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7">
        <v>16</v>
      </c>
      <c r="B910" s="577">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7">
        <v>17</v>
      </c>
      <c r="B911" s="577">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7">
        <v>18</v>
      </c>
      <c r="B912" s="577">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7">
        <v>19</v>
      </c>
      <c r="B913" s="577">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7">
        <v>20</v>
      </c>
      <c r="B914" s="577">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7">
        <v>21</v>
      </c>
      <c r="B915" s="577">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7">
        <v>22</v>
      </c>
      <c r="B916" s="577">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7">
        <v>23</v>
      </c>
      <c r="B917" s="577">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7">
        <v>24</v>
      </c>
      <c r="B918" s="577">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7">
        <v>25</v>
      </c>
      <c r="B919" s="577">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7">
        <v>26</v>
      </c>
      <c r="B920" s="577">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7">
        <v>27</v>
      </c>
      <c r="B921" s="577">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7">
        <v>28</v>
      </c>
      <c r="B922" s="577">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7">
        <v>29</v>
      </c>
      <c r="B923" s="577">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7">
        <v>30</v>
      </c>
      <c r="B924" s="577">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7">
        <v>2</v>
      </c>
      <c r="B929" s="577">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7">
        <v>3</v>
      </c>
      <c r="B930" s="577">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7">
        <v>4</v>
      </c>
      <c r="B931" s="577">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7">
        <v>5</v>
      </c>
      <c r="B932" s="577">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7">
        <v>6</v>
      </c>
      <c r="B933" s="577">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7">
        <v>7</v>
      </c>
      <c r="B934" s="577">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7">
        <v>8</v>
      </c>
      <c r="B935" s="577">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7">
        <v>9</v>
      </c>
      <c r="B936" s="577">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7">
        <v>10</v>
      </c>
      <c r="B937" s="577">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7">
        <v>11</v>
      </c>
      <c r="B938" s="577">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7">
        <v>12</v>
      </c>
      <c r="B939" s="577">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7">
        <v>13</v>
      </c>
      <c r="B940" s="577">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7">
        <v>14</v>
      </c>
      <c r="B941" s="577">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7">
        <v>15</v>
      </c>
      <c r="B942" s="577">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7">
        <v>16</v>
      </c>
      <c r="B943" s="577">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7">
        <v>17</v>
      </c>
      <c r="B944" s="577">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7">
        <v>18</v>
      </c>
      <c r="B945" s="577">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7">
        <v>19</v>
      </c>
      <c r="B946" s="577">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7">
        <v>20</v>
      </c>
      <c r="B947" s="577">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7">
        <v>21</v>
      </c>
      <c r="B948" s="577">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7">
        <v>22</v>
      </c>
      <c r="B949" s="577">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7">
        <v>23</v>
      </c>
      <c r="B950" s="577">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7">
        <v>24</v>
      </c>
      <c r="B951" s="577">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7">
        <v>25</v>
      </c>
      <c r="B952" s="577">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7">
        <v>26</v>
      </c>
      <c r="B953" s="577">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7">
        <v>27</v>
      </c>
      <c r="B954" s="577">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7">
        <v>28</v>
      </c>
      <c r="B955" s="577">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7">
        <v>29</v>
      </c>
      <c r="B956" s="577">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7">
        <v>30</v>
      </c>
      <c r="B957" s="577">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437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7">
        <v>2</v>
      </c>
      <c r="B962" s="577">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7">
        <v>3</v>
      </c>
      <c r="B963" s="577">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7">
        <v>4</v>
      </c>
      <c r="B964" s="577">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7">
        <v>5</v>
      </c>
      <c r="B965" s="577">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7">
        <v>6</v>
      </c>
      <c r="B966" s="577">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7">
        <v>7</v>
      </c>
      <c r="B967" s="577">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7">
        <v>8</v>
      </c>
      <c r="B968" s="577">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7">
        <v>9</v>
      </c>
      <c r="B969" s="577">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7">
        <v>10</v>
      </c>
      <c r="B970" s="577">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7">
        <v>11</v>
      </c>
      <c r="B971" s="577">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7">
        <v>12</v>
      </c>
      <c r="B972" s="577">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7">
        <v>13</v>
      </c>
      <c r="B973" s="577">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7">
        <v>14</v>
      </c>
      <c r="B974" s="577">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7">
        <v>15</v>
      </c>
      <c r="B975" s="577">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7">
        <v>16</v>
      </c>
      <c r="B976" s="577">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7">
        <v>17</v>
      </c>
      <c r="B977" s="577">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7">
        <v>18</v>
      </c>
      <c r="B978" s="577">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7">
        <v>19</v>
      </c>
      <c r="B979" s="577">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7">
        <v>20</v>
      </c>
      <c r="B980" s="577">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7">
        <v>21</v>
      </c>
      <c r="B981" s="577">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7">
        <v>22</v>
      </c>
      <c r="B982" s="577">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7">
        <v>23</v>
      </c>
      <c r="B983" s="577">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7">
        <v>24</v>
      </c>
      <c r="B984" s="577">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7">
        <v>25</v>
      </c>
      <c r="B985" s="577">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7">
        <v>26</v>
      </c>
      <c r="B986" s="577">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7">
        <v>27</v>
      </c>
      <c r="B987" s="577">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7">
        <v>28</v>
      </c>
      <c r="B988" s="577">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7">
        <v>29</v>
      </c>
      <c r="B989" s="577">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7">
        <v>30</v>
      </c>
      <c r="B990" s="577">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438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7">
        <v>2</v>
      </c>
      <c r="B995" s="577">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7">
        <v>3</v>
      </c>
      <c r="B996" s="577">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7">
        <v>4</v>
      </c>
      <c r="B997" s="577">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7">
        <v>5</v>
      </c>
      <c r="B998" s="577">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7">
        <v>6</v>
      </c>
      <c r="B999" s="577">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7">
        <v>7</v>
      </c>
      <c r="B1000" s="577">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7">
        <v>8</v>
      </c>
      <c r="B1001" s="577">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7">
        <v>9</v>
      </c>
      <c r="B1002" s="577">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7">
        <v>10</v>
      </c>
      <c r="B1003" s="577">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7">
        <v>11</v>
      </c>
      <c r="B1004" s="577">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7">
        <v>12</v>
      </c>
      <c r="B1005" s="577">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7">
        <v>13</v>
      </c>
      <c r="B1006" s="577">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7">
        <v>14</v>
      </c>
      <c r="B1007" s="577">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7">
        <v>15</v>
      </c>
      <c r="B1008" s="577">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7">
        <v>16</v>
      </c>
      <c r="B1009" s="577">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7">
        <v>17</v>
      </c>
      <c r="B1010" s="577">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7">
        <v>18</v>
      </c>
      <c r="B1011" s="577">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7">
        <v>19</v>
      </c>
      <c r="B1012" s="577">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7">
        <v>20</v>
      </c>
      <c r="B1013" s="577">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7">
        <v>21</v>
      </c>
      <c r="B1014" s="577">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7">
        <v>22</v>
      </c>
      <c r="B1015" s="577">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7">
        <v>23</v>
      </c>
      <c r="B1016" s="577">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7">
        <v>24</v>
      </c>
      <c r="B1017" s="577">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7">
        <v>25</v>
      </c>
      <c r="B1018" s="577">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7">
        <v>26</v>
      </c>
      <c r="B1019" s="577">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7">
        <v>27</v>
      </c>
      <c r="B1020" s="577">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7">
        <v>28</v>
      </c>
      <c r="B1021" s="577">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7">
        <v>29</v>
      </c>
      <c r="B1022" s="577">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7">
        <v>30</v>
      </c>
      <c r="B1023" s="577">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439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440</v>
      </c>
      <c r="D1026" s="241"/>
      <c r="E1026" s="241"/>
      <c r="F1026" s="241"/>
      <c r="G1026" s="241"/>
      <c r="H1026" s="241"/>
      <c r="I1026" s="241"/>
      <c r="J1026" s="241"/>
      <c r="K1026" s="241"/>
      <c r="L1026" s="241"/>
      <c r="M1026" s="241" t="s">
        <v>441</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442</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7">
        <v>2</v>
      </c>
      <c r="B1028" s="577">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7">
        <v>3</v>
      </c>
      <c r="B1029" s="577">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7">
        <v>4</v>
      </c>
      <c r="B1030" s="577">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7">
        <v>5</v>
      </c>
      <c r="B1031" s="577">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7">
        <v>6</v>
      </c>
      <c r="B1032" s="577">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7">
        <v>7</v>
      </c>
      <c r="B1033" s="577">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7">
        <v>8</v>
      </c>
      <c r="B1034" s="577">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7">
        <v>9</v>
      </c>
      <c r="B1035" s="577">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7">
        <v>10</v>
      </c>
      <c r="B1036" s="577">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7">
        <v>11</v>
      </c>
      <c r="B1037" s="577">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7">
        <v>12</v>
      </c>
      <c r="B1038" s="577">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7">
        <v>13</v>
      </c>
      <c r="B1039" s="577">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7">
        <v>14</v>
      </c>
      <c r="B1040" s="577">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7">
        <v>15</v>
      </c>
      <c r="B1041" s="577">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7">
        <v>16</v>
      </c>
      <c r="B1042" s="577">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7">
        <v>17</v>
      </c>
      <c r="B1043" s="577">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7">
        <v>18</v>
      </c>
      <c r="B1044" s="577">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7">
        <v>19</v>
      </c>
      <c r="B1045" s="577">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7">
        <v>20</v>
      </c>
      <c r="B1046" s="577">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7">
        <v>21</v>
      </c>
      <c r="B1047" s="577">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7">
        <v>22</v>
      </c>
      <c r="B1048" s="577">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7">
        <v>23</v>
      </c>
      <c r="B1049" s="577">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7">
        <v>24</v>
      </c>
      <c r="B1050" s="577">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7">
        <v>25</v>
      </c>
      <c r="B1051" s="577">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7">
        <v>26</v>
      </c>
      <c r="B1052" s="577">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7">
        <v>27</v>
      </c>
      <c r="B1053" s="577">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7">
        <v>28</v>
      </c>
      <c r="B1054" s="577">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7">
        <v>29</v>
      </c>
      <c r="B1055" s="577">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7">
        <v>30</v>
      </c>
      <c r="B1056" s="577">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443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7">
        <v>2</v>
      </c>
      <c r="B1061" s="577">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7">
        <v>3</v>
      </c>
      <c r="B1062" s="577">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7">
        <v>4</v>
      </c>
      <c r="B1063" s="577">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7">
        <v>5</v>
      </c>
      <c r="B1064" s="577">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7">
        <v>6</v>
      </c>
      <c r="B1065" s="577">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7">
        <v>7</v>
      </c>
      <c r="B1066" s="577">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7">
        <v>8</v>
      </c>
      <c r="B1067" s="577">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7">
        <v>9</v>
      </c>
      <c r="B1068" s="577">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7">
        <v>10</v>
      </c>
      <c r="B1069" s="577">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7">
        <v>11</v>
      </c>
      <c r="B1070" s="577">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7">
        <v>12</v>
      </c>
      <c r="B1071" s="577">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7">
        <v>13</v>
      </c>
      <c r="B1072" s="577">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7">
        <v>14</v>
      </c>
      <c r="B1073" s="577">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7">
        <v>15</v>
      </c>
      <c r="B1074" s="577">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7">
        <v>16</v>
      </c>
      <c r="B1075" s="577">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7">
        <v>17</v>
      </c>
      <c r="B1076" s="577">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7">
        <v>18</v>
      </c>
      <c r="B1077" s="577">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7">
        <v>19</v>
      </c>
      <c r="B1078" s="577">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7">
        <v>20</v>
      </c>
      <c r="B1079" s="577">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7">
        <v>21</v>
      </c>
      <c r="B1080" s="577">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7">
        <v>22</v>
      </c>
      <c r="B1081" s="577">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7">
        <v>23</v>
      </c>
      <c r="B1082" s="577">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7">
        <v>24</v>
      </c>
      <c r="B1083" s="577">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7">
        <v>25</v>
      </c>
      <c r="B1084" s="577">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7">
        <v>26</v>
      </c>
      <c r="B1085" s="577">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7">
        <v>27</v>
      </c>
      <c r="B1086" s="577">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7">
        <v>28</v>
      </c>
      <c r="B1087" s="577">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7">
        <v>29</v>
      </c>
      <c r="B1088" s="577">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7">
        <v>30</v>
      </c>
      <c r="B1089" s="577">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400</v>
      </c>
      <c r="D1092" s="241"/>
      <c r="E1092" s="241"/>
      <c r="F1092" s="241"/>
      <c r="G1092" s="241"/>
      <c r="H1092" s="241"/>
      <c r="I1092" s="241"/>
      <c r="J1092" s="241"/>
      <c r="K1092" s="241"/>
      <c r="L1092" s="241"/>
      <c r="M1092" s="241" t="s">
        <v>401</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402</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7">
        <v>2</v>
      </c>
      <c r="B1094" s="577">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7">
        <v>3</v>
      </c>
      <c r="B1095" s="577">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7">
        <v>4</v>
      </c>
      <c r="B1096" s="577">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7">
        <v>5</v>
      </c>
      <c r="B1097" s="577">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7">
        <v>6</v>
      </c>
      <c r="B1098" s="577">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7">
        <v>7</v>
      </c>
      <c r="B1099" s="577">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7">
        <v>8</v>
      </c>
      <c r="B1100" s="577">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7">
        <v>9</v>
      </c>
      <c r="B1101" s="577">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7">
        <v>10</v>
      </c>
      <c r="B1102" s="577">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7">
        <v>11</v>
      </c>
      <c r="B1103" s="577">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7">
        <v>12</v>
      </c>
      <c r="B1104" s="577">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7">
        <v>13</v>
      </c>
      <c r="B1105" s="577">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7">
        <v>14</v>
      </c>
      <c r="B1106" s="577">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7">
        <v>15</v>
      </c>
      <c r="B1107" s="577">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7">
        <v>16</v>
      </c>
      <c r="B1108" s="577">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7">
        <v>17</v>
      </c>
      <c r="B1109" s="577">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7">
        <v>18</v>
      </c>
      <c r="B1110" s="577">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7">
        <v>19</v>
      </c>
      <c r="B1111" s="577">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7">
        <v>20</v>
      </c>
      <c r="B1112" s="577">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7">
        <v>21</v>
      </c>
      <c r="B1113" s="577">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7">
        <v>22</v>
      </c>
      <c r="B1114" s="577">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7">
        <v>23</v>
      </c>
      <c r="B1115" s="577">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7">
        <v>24</v>
      </c>
      <c r="B1116" s="577">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7">
        <v>25</v>
      </c>
      <c r="B1117" s="577">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7">
        <v>26</v>
      </c>
      <c r="B1118" s="577">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7">
        <v>27</v>
      </c>
      <c r="B1119" s="577">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7">
        <v>28</v>
      </c>
      <c r="B1120" s="577">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7">
        <v>29</v>
      </c>
      <c r="B1121" s="577">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7">
        <v>30</v>
      </c>
      <c r="B1122" s="577">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445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7">
        <v>2</v>
      </c>
      <c r="B1127" s="577">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7">
        <v>3</v>
      </c>
      <c r="B1128" s="577">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7">
        <v>4</v>
      </c>
      <c r="B1129" s="577">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7">
        <v>5</v>
      </c>
      <c r="B1130" s="577">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7">
        <v>6</v>
      </c>
      <c r="B1131" s="577">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7">
        <v>7</v>
      </c>
      <c r="B1132" s="577">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7">
        <v>8</v>
      </c>
      <c r="B1133" s="577">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7">
        <v>9</v>
      </c>
      <c r="B1134" s="577">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7">
        <v>10</v>
      </c>
      <c r="B1135" s="577">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7">
        <v>11</v>
      </c>
      <c r="B1136" s="577">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7">
        <v>12</v>
      </c>
      <c r="B1137" s="577">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7">
        <v>13</v>
      </c>
      <c r="B1138" s="577">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7">
        <v>14</v>
      </c>
      <c r="B1139" s="577">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7">
        <v>15</v>
      </c>
      <c r="B1140" s="577">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7">
        <v>16</v>
      </c>
      <c r="B1141" s="577">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7">
        <v>17</v>
      </c>
      <c r="B1142" s="577">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7">
        <v>18</v>
      </c>
      <c r="B1143" s="577">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7">
        <v>19</v>
      </c>
      <c r="B1144" s="577">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7">
        <v>20</v>
      </c>
      <c r="B1145" s="577">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7">
        <v>21</v>
      </c>
      <c r="B1146" s="577">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7">
        <v>22</v>
      </c>
      <c r="B1147" s="577">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7">
        <v>23</v>
      </c>
      <c r="B1148" s="577">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7">
        <v>24</v>
      </c>
      <c r="B1149" s="577">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7">
        <v>25</v>
      </c>
      <c r="B1150" s="577">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7">
        <v>26</v>
      </c>
      <c r="B1151" s="577">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7">
        <v>27</v>
      </c>
      <c r="B1152" s="577">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7">
        <v>28</v>
      </c>
      <c r="B1153" s="577">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7">
        <v>29</v>
      </c>
      <c r="B1154" s="577">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7">
        <v>30</v>
      </c>
      <c r="B1155" s="577">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446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400</v>
      </c>
      <c r="D1158" s="241"/>
      <c r="E1158" s="241"/>
      <c r="F1158" s="241"/>
      <c r="G1158" s="241"/>
      <c r="H1158" s="241"/>
      <c r="I1158" s="241"/>
      <c r="J1158" s="241"/>
      <c r="K1158" s="241"/>
      <c r="L1158" s="241"/>
      <c r="M1158" s="241" t="s">
        <v>401</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402</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7">
        <v>2</v>
      </c>
      <c r="B1160" s="577">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7">
        <v>3</v>
      </c>
      <c r="B1161" s="577">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7">
        <v>4</v>
      </c>
      <c r="B1162" s="577">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7">
        <v>5</v>
      </c>
      <c r="B1163" s="577">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7">
        <v>6</v>
      </c>
      <c r="B1164" s="577">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7">
        <v>7</v>
      </c>
      <c r="B1165" s="577">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7">
        <v>8</v>
      </c>
      <c r="B1166" s="577">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7">
        <v>9</v>
      </c>
      <c r="B1167" s="577">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7">
        <v>10</v>
      </c>
      <c r="B1168" s="577">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7">
        <v>11</v>
      </c>
      <c r="B1169" s="577">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7">
        <v>12</v>
      </c>
      <c r="B1170" s="577">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7">
        <v>13</v>
      </c>
      <c r="B1171" s="577">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7">
        <v>14</v>
      </c>
      <c r="B1172" s="577">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7">
        <v>15</v>
      </c>
      <c r="B1173" s="577">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7">
        <v>16</v>
      </c>
      <c r="B1174" s="577">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7">
        <v>17</v>
      </c>
      <c r="B1175" s="577">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7">
        <v>18</v>
      </c>
      <c r="B1176" s="577">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7">
        <v>19</v>
      </c>
      <c r="B1177" s="577">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7">
        <v>20</v>
      </c>
      <c r="B1178" s="577">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7">
        <v>21</v>
      </c>
      <c r="B1179" s="577">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7">
        <v>22</v>
      </c>
      <c r="B1180" s="577">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7">
        <v>23</v>
      </c>
      <c r="B1181" s="577">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7">
        <v>24</v>
      </c>
      <c r="B1182" s="577">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7">
        <v>25</v>
      </c>
      <c r="B1183" s="577">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7">
        <v>26</v>
      </c>
      <c r="B1184" s="577">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7">
        <v>27</v>
      </c>
      <c r="B1185" s="577">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7">
        <v>28</v>
      </c>
      <c r="B1186" s="577">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7">
        <v>29</v>
      </c>
      <c r="B1187" s="577">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7">
        <v>30</v>
      </c>
      <c r="B1188" s="577">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447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7">
        <v>2</v>
      </c>
      <c r="B1193" s="577">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7">
        <v>3</v>
      </c>
      <c r="B1194" s="577">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7">
        <v>4</v>
      </c>
      <c r="B1195" s="577">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7">
        <v>5</v>
      </c>
      <c r="B1196" s="577">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7">
        <v>6</v>
      </c>
      <c r="B1197" s="577">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7">
        <v>7</v>
      </c>
      <c r="B1198" s="577">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7">
        <v>8</v>
      </c>
      <c r="B1199" s="577">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7">
        <v>9</v>
      </c>
      <c r="B1200" s="577">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7">
        <v>10</v>
      </c>
      <c r="B1201" s="577">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7">
        <v>11</v>
      </c>
      <c r="B1202" s="577">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7">
        <v>12</v>
      </c>
      <c r="B1203" s="577">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7">
        <v>13</v>
      </c>
      <c r="B1204" s="577">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7">
        <v>14</v>
      </c>
      <c r="B1205" s="577">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7">
        <v>15</v>
      </c>
      <c r="B1206" s="577">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7">
        <v>16</v>
      </c>
      <c r="B1207" s="577">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7">
        <v>17</v>
      </c>
      <c r="B1208" s="577">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7">
        <v>18</v>
      </c>
      <c r="B1209" s="577">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7">
        <v>19</v>
      </c>
      <c r="B1210" s="577">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7">
        <v>20</v>
      </c>
      <c r="B1211" s="577">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7">
        <v>21</v>
      </c>
      <c r="B1212" s="577">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7">
        <v>22</v>
      </c>
      <c r="B1213" s="577">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7">
        <v>23</v>
      </c>
      <c r="B1214" s="577">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7">
        <v>24</v>
      </c>
      <c r="B1215" s="577">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7">
        <v>25</v>
      </c>
      <c r="B1216" s="577">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7">
        <v>26</v>
      </c>
      <c r="B1217" s="577">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7">
        <v>27</v>
      </c>
      <c r="B1218" s="577">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7">
        <v>28</v>
      </c>
      <c r="B1219" s="577">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7">
        <v>29</v>
      </c>
      <c r="B1220" s="577">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7">
        <v>30</v>
      </c>
      <c r="B1221" s="577">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7">
        <v>2</v>
      </c>
      <c r="B1226" s="577">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7">
        <v>3</v>
      </c>
      <c r="B1227" s="577">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7">
        <v>4</v>
      </c>
      <c r="B1228" s="577">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7">
        <v>5</v>
      </c>
      <c r="B1229" s="577">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7">
        <v>6</v>
      </c>
      <c r="B1230" s="577">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7">
        <v>7</v>
      </c>
      <c r="B1231" s="577">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7">
        <v>8</v>
      </c>
      <c r="B1232" s="577">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7">
        <v>9</v>
      </c>
      <c r="B1233" s="577">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7">
        <v>10</v>
      </c>
      <c r="B1234" s="577">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7">
        <v>11</v>
      </c>
      <c r="B1235" s="577">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7">
        <v>12</v>
      </c>
      <c r="B1236" s="577">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7">
        <v>13</v>
      </c>
      <c r="B1237" s="577">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7">
        <v>14</v>
      </c>
      <c r="B1238" s="577">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7">
        <v>15</v>
      </c>
      <c r="B1239" s="577">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7">
        <v>16</v>
      </c>
      <c r="B1240" s="577">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7">
        <v>17</v>
      </c>
      <c r="B1241" s="577">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7">
        <v>18</v>
      </c>
      <c r="B1242" s="577">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7">
        <v>19</v>
      </c>
      <c r="B1243" s="577">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7">
        <v>20</v>
      </c>
      <c r="B1244" s="577">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7">
        <v>21</v>
      </c>
      <c r="B1245" s="577">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7">
        <v>22</v>
      </c>
      <c r="B1246" s="577">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7">
        <v>23</v>
      </c>
      <c r="B1247" s="577">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7">
        <v>24</v>
      </c>
      <c r="B1248" s="577">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7">
        <v>25</v>
      </c>
      <c r="B1249" s="577">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7">
        <v>26</v>
      </c>
      <c r="B1250" s="577">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7">
        <v>27</v>
      </c>
      <c r="B1251" s="577">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7">
        <v>28</v>
      </c>
      <c r="B1252" s="577">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7">
        <v>29</v>
      </c>
      <c r="B1253" s="577">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7">
        <v>30</v>
      </c>
      <c r="B1254" s="577">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448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7">
        <v>2</v>
      </c>
      <c r="B1259" s="577">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7">
        <v>3</v>
      </c>
      <c r="B1260" s="577">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7">
        <v>4</v>
      </c>
      <c r="B1261" s="577">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7">
        <v>5</v>
      </c>
      <c r="B1262" s="577">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7">
        <v>6</v>
      </c>
      <c r="B1263" s="577">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7">
        <v>7</v>
      </c>
      <c r="B1264" s="577">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7">
        <v>8</v>
      </c>
      <c r="B1265" s="577">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7">
        <v>9</v>
      </c>
      <c r="B1266" s="577">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7">
        <v>10</v>
      </c>
      <c r="B1267" s="577">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7">
        <v>11</v>
      </c>
      <c r="B1268" s="577">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7">
        <v>12</v>
      </c>
      <c r="B1269" s="577">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7">
        <v>13</v>
      </c>
      <c r="B1270" s="577">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7">
        <v>14</v>
      </c>
      <c r="B1271" s="577">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7">
        <v>15</v>
      </c>
      <c r="B1272" s="577">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7">
        <v>16</v>
      </c>
      <c r="B1273" s="577">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7">
        <v>17</v>
      </c>
      <c r="B1274" s="577">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7">
        <v>18</v>
      </c>
      <c r="B1275" s="577">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7">
        <v>19</v>
      </c>
      <c r="B1276" s="577">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7">
        <v>20</v>
      </c>
      <c r="B1277" s="577">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7">
        <v>21</v>
      </c>
      <c r="B1278" s="577">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7">
        <v>22</v>
      </c>
      <c r="B1279" s="577">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7">
        <v>23</v>
      </c>
      <c r="B1280" s="577">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7">
        <v>24</v>
      </c>
      <c r="B1281" s="577">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7">
        <v>25</v>
      </c>
      <c r="B1282" s="577">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7">
        <v>26</v>
      </c>
      <c r="B1283" s="577">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7">
        <v>27</v>
      </c>
      <c r="B1284" s="577">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7">
        <v>28</v>
      </c>
      <c r="B1285" s="577">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7">
        <v>29</v>
      </c>
      <c r="B1286" s="577">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7">
        <v>30</v>
      </c>
      <c r="B1287" s="577">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449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7">
        <v>2</v>
      </c>
      <c r="B1292" s="577">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7">
        <v>3</v>
      </c>
      <c r="B1293" s="577">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7">
        <v>4</v>
      </c>
      <c r="B1294" s="577">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7">
        <v>5</v>
      </c>
      <c r="B1295" s="577">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7">
        <v>6</v>
      </c>
      <c r="B1296" s="577">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7">
        <v>7</v>
      </c>
      <c r="B1297" s="577">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7">
        <v>8</v>
      </c>
      <c r="B1298" s="577">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7">
        <v>9</v>
      </c>
      <c r="B1299" s="577">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7">
        <v>10</v>
      </c>
      <c r="B1300" s="577">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7">
        <v>11</v>
      </c>
      <c r="B1301" s="577">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7">
        <v>12</v>
      </c>
      <c r="B1302" s="577">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7">
        <v>13</v>
      </c>
      <c r="B1303" s="577">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7">
        <v>14</v>
      </c>
      <c r="B1304" s="577">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7">
        <v>15</v>
      </c>
      <c r="B1305" s="577">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7">
        <v>16</v>
      </c>
      <c r="B1306" s="577">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7">
        <v>17</v>
      </c>
      <c r="B1307" s="577">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7">
        <v>18</v>
      </c>
      <c r="B1308" s="577">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7">
        <v>19</v>
      </c>
      <c r="B1309" s="577">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7">
        <v>20</v>
      </c>
      <c r="B1310" s="577">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7">
        <v>21</v>
      </c>
      <c r="B1311" s="577">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7">
        <v>22</v>
      </c>
      <c r="B1312" s="577">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7">
        <v>23</v>
      </c>
      <c r="B1313" s="577">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7">
        <v>24</v>
      </c>
      <c r="B1314" s="577">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7">
        <v>25</v>
      </c>
      <c r="B1315" s="577">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7">
        <v>26</v>
      </c>
      <c r="B1316" s="577">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7">
        <v>27</v>
      </c>
      <c r="B1317" s="577">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7">
        <v>28</v>
      </c>
      <c r="B1318" s="577">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7">
        <v>29</v>
      </c>
      <c r="B1319" s="577">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7">
        <v>30</v>
      </c>
      <c r="B1320" s="577">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2015-06-10T04:48:01Z</cp:lastPrinted>
  <dcterms:created xsi:type="dcterms:W3CDTF">2012-03-13T00:50:25Z</dcterms:created>
  <dcterms:modified xsi:type="dcterms:W3CDTF">2015-07-21T08:53:58Z</dcterms:modified>
</cp:coreProperties>
</file>