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850"/>
  </bookViews>
  <sheets>
    <sheet name="0069" sheetId="3" r:id="rId1"/>
    <sheet name="入力規則等" sheetId="4" r:id="rId2"/>
    <sheet name="別紙1" sheetId="5" r:id="rId3"/>
    <sheet name="別紙2" sheetId="6" r:id="rId4"/>
    <sheet name="別紙3" sheetId="7" r:id="rId5"/>
    <sheet name="0071-1" sheetId="8" r:id="rId6"/>
  </sheets>
  <definedNames>
    <definedName name="_xlnm.Print_Area" localSheetId="0">'0069'!$A$1:$AX$497</definedName>
    <definedName name="_xlnm.Print_Area" localSheetId="5">'0071-1'!$A$2:$AX$313</definedName>
    <definedName name="_xlnm.Print_Area" localSheetId="3">別紙2!$A$1:$AX$159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18" i="8" l="1"/>
  <c r="AD44" i="8"/>
  <c r="AD70" i="8"/>
  <c r="AD96" i="8"/>
  <c r="AD122" i="8"/>
  <c r="AD148" i="8"/>
  <c r="AD174" i="8"/>
  <c r="AD200" i="8"/>
  <c r="W224" i="8"/>
  <c r="W226" i="8" s="1"/>
  <c r="AD224" i="8"/>
  <c r="AD226" i="8" s="1"/>
  <c r="AK224" i="8"/>
  <c r="L235" i="8"/>
  <c r="R235" i="8"/>
  <c r="AD252" i="8"/>
  <c r="AD278" i="8"/>
  <c r="AD304" i="8"/>
  <c r="L313" i="8"/>
  <c r="AU1234" i="7" l="1"/>
  <c r="AQ1234" i="7"/>
  <c r="AU1233" i="7"/>
  <c r="AQ1233" i="7"/>
  <c r="AU1232" i="7"/>
  <c r="AQ1232" i="7"/>
  <c r="AU1231" i="7"/>
  <c r="AQ1231" i="7"/>
  <c r="AU1230" i="7"/>
  <c r="AQ1230" i="7"/>
  <c r="AU1229" i="7"/>
  <c r="AQ1229" i="7"/>
  <c r="AU1228" i="7"/>
  <c r="AQ1228" i="7"/>
  <c r="AU1227" i="7"/>
  <c r="AQ1227" i="7"/>
  <c r="AU1226" i="7"/>
  <c r="AQ1226" i="7"/>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<sst xmlns="http://schemas.openxmlformats.org/spreadsheetml/2006/main" count="2921" uniqueCount="1026">
  <si>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</si>
  <si>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</si>
  <si>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</si>
  <si>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</si>
  <si>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</si>
  <si>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</si>
  <si>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</si>
  <si>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</si>
  <si>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</si>
  <si>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</si>
  <si>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</si>
  <si>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</si>
  <si>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</si>
  <si>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</si>
  <si>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</si>
  <si>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</si>
  <si>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</si>
  <si>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</si>
  <si>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</si>
  <si>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</si>
  <si>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</si>
  <si>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</si>
  <si>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</si>
  <si>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</si>
  <si>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</si>
  <si>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</si>
  <si>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</si>
  <si>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</si>
  <si>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</si>
  <si>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</si>
  <si>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</si>
  <si>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</si>
  <si>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</si>
  <si>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</si>
  <si>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</si>
  <si>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</si>
  <si>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</si>
  <si>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</si>
  <si>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</si>
  <si>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</si>
  <si>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</si>
  <si>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</si>
  <si>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</si>
  <si>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</si>
  <si>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</si>
  <si>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</si>
  <si>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</si>
  <si>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</si>
  <si>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</si>
  <si>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</si>
  <si>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</si>
  <si>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</si>
  <si>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</si>
  <si>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</si>
  <si>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</si>
  <si>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</si>
  <si>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</si>
  <si>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</si>
  <si>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</si>
  <si>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</si>
  <si>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</si>
  <si>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</si>
  <si>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</si>
  <si>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</si>
  <si>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</si>
  <si>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</si>
  <si>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</si>
  <si>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</si>
  <si>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</si>
  <si>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</si>
  <si>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</si>
  <si>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</si>
  <si>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</si>
  <si>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</si>
  <si>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</si>
  <si>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</si>
  <si>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</si>
  <si>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</si>
  <si>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</si>
  <si>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</si>
  <si>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</si>
  <si>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</si>
  <si>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</si>
  <si>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</si>
  <si>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</si>
  <si>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</si>
  <si>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</si>
  <si>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</si>
  <si>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</si>
  <si>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</si>
  <si>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</si>
  <si>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</si>
  <si>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</si>
  <si>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</si>
  <si>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</si>
  <si>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</si>
  <si>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</si>
  <si>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</si>
  <si>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</si>
  <si>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</si>
  <si>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</si>
  <si>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</si>
  <si>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</si>
  <si>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</si>
  <si>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</si>
  <si>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</si>
  <si>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</si>
  <si>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</si>
  <si>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</si>
  <si>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</si>
  <si>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</si>
  <si>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</si>
  <si>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</si>
  <si>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</si>
  <si>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</si>
  <si>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</si>
  <si>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</si>
  <si>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</si>
  <si>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</si>
  <si>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</si>
  <si>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</si>
  <si>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</si>
  <si>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</si>
  <si>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</si>
  <si>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</si>
  <si>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</si>
  <si>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</si>
  <si>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</si>
  <si>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</si>
  <si>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</si>
  <si>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</si>
  <si>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</si>
  <si>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</si>
  <si>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</si>
  <si>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</si>
  <si>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</si>
  <si>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</si>
  <si>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</si>
  <si>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</si>
  <si>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</si>
  <si>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</si>
  <si>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</si>
  <si>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</si>
  <si>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</si>
  <si>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</si>
  <si>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</si>
  <si>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</si>
  <si>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</si>
  <si>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</si>
  <si>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</si>
  <si>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</si>
  <si>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</si>
  <si>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</si>
  <si>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</si>
  <si>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</si>
  <si>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</si>
  <si>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</si>
  <si>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</si>
  <si>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</si>
  <si>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</si>
  <si>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</si>
  <si>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</si>
  <si>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</si>
  <si>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</si>
  <si>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</si>
  <si>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</si>
  <si>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</si>
  <si>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</si>
  <si>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</si>
  <si>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</si>
  <si>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</si>
  <si>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</si>
  <si>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</si>
  <si>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</si>
  <si>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</si>
  <si>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</si>
  <si>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</si>
  <si>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</si>
  <si>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</si>
  <si>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</si>
  <si>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</si>
  <si>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</si>
  <si>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</si>
  <si>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</si>
  <si>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</si>
  <si>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</si>
  <si>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</si>
  <si>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</si>
  <si>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</si>
  <si>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</si>
  <si>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</si>
  <si>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</si>
  <si>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</si>
  <si>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</si>
  <si>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</si>
  <si>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</si>
  <si>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</si>
  <si>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</si>
  <si>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</si>
  <si>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</si>
  <si>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</si>
  <si>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</si>
  <si>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</si>
  <si>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</si>
  <si>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</si>
  <si>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</si>
  <si>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</si>
  <si>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</si>
  <si>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</si>
  <si>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</si>
  <si>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</si>
  <si>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</si>
  <si>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</si>
  <si>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</si>
  <si>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</si>
  <si>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</si>
  <si>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</si>
  <si>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</si>
  <si>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</si>
  <si>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</si>
  <si>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</si>
  <si>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</si>
  <si>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</si>
  <si>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</si>
  <si>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</si>
  <si>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</si>
  <si>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</si>
  <si>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</si>
  <si>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</si>
  <si>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</si>
  <si>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</si>
  <si>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</si>
  <si>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</si>
  <si>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</si>
  <si>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</si>
  <si>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</si>
  <si>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</si>
  <si>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</si>
  <si>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</si>
  <si>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</si>
  <si>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</si>
  <si>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</si>
  <si>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</si>
  <si>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</si>
  <si>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</si>
  <si>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</si>
  <si>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</si>
  <si>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</si>
  <si>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</si>
  <si>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</si>
  <si>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</si>
  <si>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</si>
  <si>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</si>
  <si>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</si>
  <si>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</si>
  <si>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</si>
  <si>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</si>
  <si>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</si>
  <si>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</si>
  <si>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</si>
  <si>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</si>
  <si>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</si>
  <si>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</si>
  <si>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</si>
  <si>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</si>
  <si>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</si>
  <si>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</si>
  <si>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</si>
  <si>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</si>
  <si>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</si>
  <si>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</si>
  <si>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</si>
  <si>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</si>
  <si>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</si>
  <si>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</si>
  <si>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</si>
  <si>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</si>
  <si>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</si>
  <si>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</si>
  <si>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</si>
  <si>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</si>
  <si>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</si>
  <si>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</si>
  <si>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</si>
  <si>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</si>
  <si>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</si>
  <si>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</si>
  <si>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</si>
  <si>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</si>
  <si>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</si>
  <si>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</si>
  <si>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</si>
  <si>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</si>
  <si>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</si>
  <si>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</si>
  <si>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</si>
  <si>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</si>
  <si>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</si>
  <si>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</si>
  <si>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</si>
  <si>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</si>
  <si>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</si>
  <si>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</si>
  <si>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</si>
  <si>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</si>
  <si>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</si>
  <si>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</si>
  <si>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</si>
  <si>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</si>
  <si>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</si>
  <si>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</si>
  <si>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</si>
  <si>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</si>
  <si>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</si>
  <si>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</si>
  <si>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</si>
  <si>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</si>
  <si>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</si>
  <si>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</si>
  <si>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</si>
  <si>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</si>
  <si>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</si>
  <si>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</si>
  <si>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</si>
  <si>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</si>
  <si>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</si>
  <si>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</si>
  <si>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</si>
  <si>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</si>
  <si>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</si>
  <si>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</si>
  <si>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</si>
  <si>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</si>
  <si>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</si>
  <si>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</si>
  <si>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</si>
  <si>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</si>
  <si>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</si>
  <si>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</si>
  <si>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</si>
  <si>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</si>
  <si>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</si>
  <si>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</si>
  <si>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</si>
  <si>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</si>
  <si>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</si>
  <si>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</si>
  <si>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</si>
  <si>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</si>
  <si>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</si>
  <si>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</si>
  <si>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</si>
  <si>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</si>
  <si>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</si>
  <si>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</si>
  <si>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</si>
  <si>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</si>
  <si>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</si>
  <si>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</si>
  <si>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</si>
  <si>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t>
    <phoneticPr fontId="7"/>
  </si>
  <si>
    <t>A.</t>
    <phoneticPr fontId="7"/>
  </si>
  <si>
    <t>I</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</si>
  <si>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</si>
  <si>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</si>
  <si>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</si>
  <si>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</si>
  <si>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</si>
  <si>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</si>
  <si>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</si>
  <si>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</si>
  <si>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</si>
  <si>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</si>
  <si>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</si>
  <si>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</si>
  <si>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</si>
  <si>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</si>
  <si>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</si>
  <si>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</si>
  <si>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</si>
  <si>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</si>
  <si>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</si>
  <si>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</si>
  <si>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</si>
  <si>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</si>
  <si>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</si>
  <si>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</si>
  <si>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</si>
  <si>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</si>
  <si>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</si>
  <si>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</si>
  <si>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</si>
  <si>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</si>
  <si>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</si>
  <si>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</si>
  <si>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</si>
  <si>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</si>
  <si>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</si>
  <si>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</si>
  <si>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</si>
  <si>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</si>
  <si>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</si>
  <si>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</si>
  <si>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</si>
  <si>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</si>
  <si>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</si>
  <si>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</si>
  <si>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</si>
  <si>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</si>
  <si>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</si>
  <si>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</si>
  <si>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</si>
  <si>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</si>
  <si>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</si>
  <si>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</si>
  <si>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　</t>
  </si>
  <si>
    <t>年度</t>
    <phoneticPr fontId="7"/>
  </si>
  <si>
    <t>％</t>
    <phoneticPr fontId="7"/>
  </si>
  <si>
    <t>％</t>
    <phoneticPr fontId="7"/>
  </si>
  <si>
    <t>年度</t>
    <phoneticPr fontId="7"/>
  </si>
  <si>
    <t>海外広報</t>
    <phoneticPr fontId="7"/>
  </si>
  <si>
    <t>外務報道官・広報文化組織</t>
    <phoneticPr fontId="7"/>
  </si>
  <si>
    <t>広報文化外交戦略課
文化交流・海外広報課</t>
    <phoneticPr fontId="7"/>
  </si>
  <si>
    <t>課長　新居　雄介
課長　髙田　真里</t>
    <phoneticPr fontId="7"/>
  </si>
  <si>
    <t>外務省</t>
  </si>
  <si>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</si>
  <si>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7"/>
  </si>
  <si>
    <t>基本目標：Ⅲ　広報、文化交流及び報道対策
具体的施策：Ⅲ-1-2　海外広報の実施</t>
    <phoneticPr fontId="7"/>
  </si>
  <si>
    <t>海外における対日理解の増進、親日感の醸成及び我が国の政策への理解を促進すること。</t>
    <phoneticPr fontId="7"/>
  </si>
  <si>
    <t>-</t>
  </si>
  <si>
    <t>-</t>
    <phoneticPr fontId="7"/>
  </si>
  <si>
    <t>-</t>
    <phoneticPr fontId="7"/>
  </si>
  <si>
    <t>万PV</t>
    <rPh sb="0" eb="1">
      <t>マン</t>
    </rPh>
    <phoneticPr fontId="7"/>
  </si>
  <si>
    <t>万回</t>
    <rPh sb="0" eb="1">
      <t>マン</t>
    </rPh>
    <rPh sb="1" eb="2">
      <t>カイ</t>
    </rPh>
    <phoneticPr fontId="7"/>
  </si>
  <si>
    <t>2.啓発派遣事業
講演会を通じた我が国各種政策への理解の増進</t>
    <phoneticPr fontId="7"/>
  </si>
  <si>
    <t>人</t>
    <rPh sb="0" eb="1">
      <t>ニン</t>
    </rPh>
    <phoneticPr fontId="7"/>
  </si>
  <si>
    <t>件</t>
    <rPh sb="0" eb="1">
      <t>ケン</t>
    </rPh>
    <phoneticPr fontId="7"/>
  </si>
  <si>
    <t>24,628千円／26人</t>
    <rPh sb="11" eb="12">
      <t>ニン</t>
    </rPh>
    <phoneticPr fontId="7"/>
  </si>
  <si>
    <t>29,364千円／22人</t>
    <rPh sb="11" eb="12">
      <t>ニン</t>
    </rPh>
    <phoneticPr fontId="7"/>
  </si>
  <si>
    <t>21,350千円／9人</t>
    <rPh sb="6" eb="8">
      <t>センエン</t>
    </rPh>
    <rPh sb="10" eb="11">
      <t>ニン</t>
    </rPh>
    <phoneticPr fontId="7"/>
  </si>
  <si>
    <t>借料</t>
    <rPh sb="0" eb="2">
      <t>シャクリョウ</t>
    </rPh>
    <phoneticPr fontId="7"/>
  </si>
  <si>
    <t>在韓国大広報文化センター施設借上経費</t>
    <rPh sb="0" eb="2">
      <t>ザイカン</t>
    </rPh>
    <rPh sb="2" eb="4">
      <t>コクタイ</t>
    </rPh>
    <rPh sb="4" eb="8">
      <t>コウホウブンカ</t>
    </rPh>
    <rPh sb="12" eb="14">
      <t>シセツ</t>
    </rPh>
    <rPh sb="14" eb="15">
      <t>カ</t>
    </rPh>
    <rPh sb="15" eb="16">
      <t>ア</t>
    </rPh>
    <rPh sb="16" eb="18">
      <t>ケイヒ</t>
    </rPh>
    <phoneticPr fontId="7"/>
  </si>
  <si>
    <t>光熱水料</t>
    <rPh sb="0" eb="2">
      <t>コウネツ</t>
    </rPh>
    <rPh sb="2" eb="4">
      <t>スイリョウ</t>
    </rPh>
    <phoneticPr fontId="7"/>
  </si>
  <si>
    <t>消耗品費</t>
    <rPh sb="0" eb="3">
      <t>ショウモウヒン</t>
    </rPh>
    <rPh sb="3" eb="4">
      <t>ヒ</t>
    </rPh>
    <phoneticPr fontId="7"/>
  </si>
  <si>
    <t>雑役務費</t>
    <rPh sb="0" eb="1">
      <t>ザツ</t>
    </rPh>
    <rPh sb="1" eb="3">
      <t>エキム</t>
    </rPh>
    <rPh sb="3" eb="4">
      <t>ヒ</t>
    </rPh>
    <phoneticPr fontId="7"/>
  </si>
  <si>
    <t>広報文化センター施設借上経費</t>
    <rPh sb="0" eb="4">
      <t>コウホウブンカ</t>
    </rPh>
    <rPh sb="8" eb="10">
      <t>シセツ</t>
    </rPh>
    <rPh sb="10" eb="11">
      <t>カ</t>
    </rPh>
    <rPh sb="11" eb="12">
      <t>ア</t>
    </rPh>
    <rPh sb="12" eb="14">
      <t>ケイヒ</t>
    </rPh>
    <phoneticPr fontId="7"/>
  </si>
  <si>
    <t>工事費</t>
    <rPh sb="0" eb="3">
      <t>コウジヒ</t>
    </rPh>
    <phoneticPr fontId="7"/>
  </si>
  <si>
    <t>在リオデジャネイロ総広文センター間仕切工事</t>
    <rPh sb="0" eb="1">
      <t>ザイ</t>
    </rPh>
    <rPh sb="9" eb="10">
      <t>ソウ</t>
    </rPh>
    <rPh sb="10" eb="12">
      <t>ヒロフミ</t>
    </rPh>
    <rPh sb="16" eb="19">
      <t>マジキリ</t>
    </rPh>
    <rPh sb="19" eb="21">
      <t>コウジ</t>
    </rPh>
    <phoneticPr fontId="7"/>
  </si>
  <si>
    <t>物品購入費</t>
    <rPh sb="0" eb="2">
      <t>ブッピン</t>
    </rPh>
    <rPh sb="2" eb="5">
      <t>コウニュウヒ</t>
    </rPh>
    <phoneticPr fontId="7"/>
  </si>
  <si>
    <t>日本紹介資料（書籍等）購入</t>
    <rPh sb="0" eb="2">
      <t>ニホン</t>
    </rPh>
    <rPh sb="2" eb="4">
      <t>ショウカイ</t>
    </rPh>
    <rPh sb="4" eb="6">
      <t>シリョウ</t>
    </rPh>
    <rPh sb="7" eb="9">
      <t>ショセキ</t>
    </rPh>
    <rPh sb="9" eb="10">
      <t>トウ</t>
    </rPh>
    <rPh sb="11" eb="13">
      <t>コウニュウ</t>
    </rPh>
    <phoneticPr fontId="7"/>
  </si>
  <si>
    <t>日本紹介啓発品（３色ボールペン）購入</t>
    <rPh sb="0" eb="2">
      <t>ニホン</t>
    </rPh>
    <rPh sb="2" eb="4">
      <t>ショウカイ</t>
    </rPh>
    <rPh sb="4" eb="6">
      <t>ケイハツ</t>
    </rPh>
    <rPh sb="6" eb="7">
      <t>ヒン</t>
    </rPh>
    <rPh sb="9" eb="10">
      <t>ショク</t>
    </rPh>
    <rPh sb="16" eb="18">
      <t>コウニュウ</t>
    </rPh>
    <phoneticPr fontId="7"/>
  </si>
  <si>
    <t>物品製作費</t>
    <rPh sb="0" eb="2">
      <t>ブッピン</t>
    </rPh>
    <rPh sb="2" eb="5">
      <t>セイサクヒ</t>
    </rPh>
    <phoneticPr fontId="7"/>
  </si>
  <si>
    <t>日本紹介啓発品（箸・箸置き）購入</t>
    <rPh sb="0" eb="2">
      <t>ニホン</t>
    </rPh>
    <rPh sb="2" eb="4">
      <t>ショウカイ</t>
    </rPh>
    <rPh sb="4" eb="6">
      <t>ケイハツ</t>
    </rPh>
    <rPh sb="6" eb="7">
      <t>ヒン</t>
    </rPh>
    <rPh sb="8" eb="9">
      <t>ハシ</t>
    </rPh>
    <rPh sb="10" eb="12">
      <t>ハシオ</t>
    </rPh>
    <rPh sb="14" eb="16">
      <t>コウニュウ</t>
    </rPh>
    <phoneticPr fontId="7"/>
  </si>
  <si>
    <t>人件費</t>
    <rPh sb="0" eb="3">
      <t>ジンケンヒ</t>
    </rPh>
    <phoneticPr fontId="7"/>
  </si>
  <si>
    <t>期間業務職員雇用</t>
    <rPh sb="0" eb="2">
      <t>キカン</t>
    </rPh>
    <rPh sb="2" eb="4">
      <t>ギョウム</t>
    </rPh>
    <rPh sb="4" eb="6">
      <t>ショクイン</t>
    </rPh>
    <rPh sb="6" eb="8">
      <t>コヨウ</t>
    </rPh>
    <phoneticPr fontId="7"/>
  </si>
  <si>
    <t>在米大広報文化センター施設借上経費</t>
    <rPh sb="0" eb="2">
      <t>ザイベイ</t>
    </rPh>
    <rPh sb="2" eb="3">
      <t>タイ</t>
    </rPh>
    <rPh sb="3" eb="7">
      <t>コウホウブンカ</t>
    </rPh>
    <rPh sb="11" eb="13">
      <t>シセツ</t>
    </rPh>
    <rPh sb="13" eb="15">
      <t>カリアゲ</t>
    </rPh>
    <rPh sb="15" eb="17">
      <t>ケイヒ</t>
    </rPh>
    <phoneticPr fontId="7"/>
  </si>
  <si>
    <t>在ポーランド大広報文化センター施設借上経費</t>
    <rPh sb="0" eb="1">
      <t>ザイ</t>
    </rPh>
    <rPh sb="6" eb="7">
      <t>タイ</t>
    </rPh>
    <rPh sb="7" eb="11">
      <t>コウホウブンカ</t>
    </rPh>
    <rPh sb="15" eb="17">
      <t>シセツ</t>
    </rPh>
    <rPh sb="17" eb="19">
      <t>カリアゲ</t>
    </rPh>
    <rPh sb="19" eb="21">
      <t>ケイヒ</t>
    </rPh>
    <phoneticPr fontId="7"/>
  </si>
  <si>
    <t>在シカゴ総広報文化センター施設借上経費</t>
    <rPh sb="0" eb="1">
      <t>ザイ</t>
    </rPh>
    <rPh sb="4" eb="5">
      <t>ソウ</t>
    </rPh>
    <rPh sb="5" eb="9">
      <t>コウホウブンカ</t>
    </rPh>
    <rPh sb="13" eb="15">
      <t>シセツ</t>
    </rPh>
    <rPh sb="15" eb="17">
      <t>カリアゲ</t>
    </rPh>
    <rPh sb="17" eb="19">
      <t>ケイヒ</t>
    </rPh>
    <phoneticPr fontId="7"/>
  </si>
  <si>
    <t>在リオデジャネイロ総広報文化センター施設借上経費</t>
    <rPh sb="0" eb="1">
      <t>ザイ</t>
    </rPh>
    <rPh sb="9" eb="10">
      <t>ソウ</t>
    </rPh>
    <rPh sb="10" eb="14">
      <t>コウホウブンカ</t>
    </rPh>
    <rPh sb="18" eb="20">
      <t>シセツ</t>
    </rPh>
    <rPh sb="20" eb="22">
      <t>カリアゲ</t>
    </rPh>
    <rPh sb="22" eb="24">
      <t>ケイヒ</t>
    </rPh>
    <phoneticPr fontId="7"/>
  </si>
  <si>
    <t>Ａ社</t>
    <rPh sb="1" eb="2">
      <t>シャ</t>
    </rPh>
    <phoneticPr fontId="7"/>
  </si>
  <si>
    <t>Ｂ社</t>
    <rPh sb="1" eb="2">
      <t>シャ</t>
    </rPh>
    <phoneticPr fontId="7"/>
  </si>
  <si>
    <t>Ｃ社</t>
    <rPh sb="1" eb="2">
      <t>シャ</t>
    </rPh>
    <phoneticPr fontId="7"/>
  </si>
  <si>
    <t>Ｄ社</t>
    <rPh sb="1" eb="2">
      <t>シャ</t>
    </rPh>
    <phoneticPr fontId="7"/>
  </si>
  <si>
    <t>Ｅ社</t>
    <rPh sb="1" eb="2">
      <t>シャ</t>
    </rPh>
    <phoneticPr fontId="7"/>
  </si>
  <si>
    <t>随意契約</t>
    <rPh sb="0" eb="2">
      <t>ズイイ</t>
    </rPh>
    <rPh sb="2" eb="4">
      <t>ケイヤク</t>
    </rPh>
    <phoneticPr fontId="7"/>
  </si>
  <si>
    <t>-</t>
    <phoneticPr fontId="7"/>
  </si>
  <si>
    <t>-</t>
    <phoneticPr fontId="7"/>
  </si>
  <si>
    <t>-</t>
    <phoneticPr fontId="7"/>
  </si>
  <si>
    <r>
      <t>C</t>
    </r>
    <r>
      <rPr>
        <sz val="11"/>
        <rFont val="ＭＳ Ｐゴシック"/>
        <family val="3"/>
        <charset val="128"/>
      </rPr>
      <t>ENTURY SUCCESS</t>
    </r>
    <phoneticPr fontId="7"/>
  </si>
  <si>
    <t>デヨン商会</t>
    <rPh sb="3" eb="5">
      <t>ショウカイ</t>
    </rPh>
    <phoneticPr fontId="7"/>
  </si>
  <si>
    <r>
      <t>D</t>
    </r>
    <r>
      <rPr>
        <sz val="11"/>
        <rFont val="ＭＳ Ｐゴシック"/>
        <family val="3"/>
        <charset val="128"/>
      </rPr>
      <t>IVIMART DIVISORIAS LTDA</t>
    </r>
    <phoneticPr fontId="7"/>
  </si>
  <si>
    <r>
      <t>E</t>
    </r>
    <r>
      <rPr>
        <sz val="11"/>
        <rFont val="ＭＳ Ｐゴシック"/>
        <family val="3"/>
        <charset val="128"/>
      </rPr>
      <t>ngepred</t>
    </r>
    <phoneticPr fontId="7"/>
  </si>
  <si>
    <t>在韓国大広文センターホールのカーペット清掃代</t>
    <rPh sb="0" eb="2">
      <t>ザイカン</t>
    </rPh>
    <rPh sb="2" eb="4">
      <t>コクタイ</t>
    </rPh>
    <rPh sb="4" eb="6">
      <t>コウブン</t>
    </rPh>
    <rPh sb="19" eb="21">
      <t>セイソウ</t>
    </rPh>
    <rPh sb="21" eb="22">
      <t>ダイ</t>
    </rPh>
    <phoneticPr fontId="7"/>
  </si>
  <si>
    <t>在リオデジャネイロ総広文センター間仕切り設置工事</t>
    <rPh sb="0" eb="1">
      <t>ザイ</t>
    </rPh>
    <rPh sb="9" eb="10">
      <t>ソウ</t>
    </rPh>
    <rPh sb="10" eb="12">
      <t>コウブン</t>
    </rPh>
    <rPh sb="16" eb="19">
      <t>マジキ</t>
    </rPh>
    <rPh sb="20" eb="22">
      <t>セッチ</t>
    </rPh>
    <rPh sb="22" eb="24">
      <t>コウジ</t>
    </rPh>
    <phoneticPr fontId="7"/>
  </si>
  <si>
    <t>在リオデジャネイロ総広文センター電話回線工事</t>
    <rPh sb="0" eb="1">
      <t>ザイ</t>
    </rPh>
    <rPh sb="9" eb="10">
      <t>ソウ</t>
    </rPh>
    <rPh sb="10" eb="12">
      <t>コウブン</t>
    </rPh>
    <rPh sb="16" eb="18">
      <t>デンワ</t>
    </rPh>
    <rPh sb="18" eb="20">
      <t>カイセン</t>
    </rPh>
    <rPh sb="20" eb="22">
      <t>コウジ</t>
    </rPh>
    <phoneticPr fontId="7"/>
  </si>
  <si>
    <t>在リオデジャネイロ総広文センター電気工事</t>
    <rPh sb="0" eb="1">
      <t>ザイ</t>
    </rPh>
    <rPh sb="9" eb="10">
      <t>ソウ</t>
    </rPh>
    <rPh sb="10" eb="12">
      <t>コウブン</t>
    </rPh>
    <rPh sb="16" eb="18">
      <t>デンキ</t>
    </rPh>
    <rPh sb="18" eb="20">
      <t>コウジ</t>
    </rPh>
    <phoneticPr fontId="7"/>
  </si>
  <si>
    <t>プロジェクター，スクリーン，音響機器購入（在ベルギー大）</t>
    <rPh sb="14" eb="16">
      <t>オンキョウ</t>
    </rPh>
    <rPh sb="16" eb="18">
      <t>キキ</t>
    </rPh>
    <rPh sb="18" eb="20">
      <t>コウニュウ</t>
    </rPh>
    <rPh sb="21" eb="22">
      <t>ザイ</t>
    </rPh>
    <rPh sb="26" eb="27">
      <t>タイ</t>
    </rPh>
    <phoneticPr fontId="7"/>
  </si>
  <si>
    <r>
      <t>C</t>
    </r>
    <r>
      <rPr>
        <sz val="11"/>
        <rFont val="ＭＳ Ｐゴシック"/>
        <family val="3"/>
        <charset val="128"/>
      </rPr>
      <t>OFELY FABRICOM</t>
    </r>
    <phoneticPr fontId="7"/>
  </si>
  <si>
    <t>複写機購入（在スイス大）</t>
    <rPh sb="0" eb="3">
      <t>フクシャキ</t>
    </rPh>
    <rPh sb="3" eb="5">
      <t>コウニュウ</t>
    </rPh>
    <rPh sb="6" eb="7">
      <t>ザイ</t>
    </rPh>
    <rPh sb="10" eb="11">
      <t>タイ</t>
    </rPh>
    <phoneticPr fontId="7"/>
  </si>
  <si>
    <t>複写機購入（在カラチ総）</t>
    <rPh sb="0" eb="3">
      <t>フクシャキ</t>
    </rPh>
    <rPh sb="3" eb="5">
      <t>コウニュウ</t>
    </rPh>
    <rPh sb="6" eb="7">
      <t>ザイ</t>
    </rPh>
    <rPh sb="10" eb="11">
      <t>ソウ</t>
    </rPh>
    <phoneticPr fontId="7"/>
  </si>
  <si>
    <t>可動式書棚購入（在ベルギー大）</t>
    <rPh sb="0" eb="3">
      <t>カドウシキ</t>
    </rPh>
    <rPh sb="3" eb="5">
      <t>ショダナ</t>
    </rPh>
    <rPh sb="5" eb="7">
      <t>コウニュウ</t>
    </rPh>
    <rPh sb="8" eb="9">
      <t>ザイ</t>
    </rPh>
    <rPh sb="13" eb="14">
      <t>タイ</t>
    </rPh>
    <phoneticPr fontId="7"/>
  </si>
  <si>
    <t>複写機購入（在チェコ大）</t>
    <rPh sb="0" eb="3">
      <t>フクシャキ</t>
    </rPh>
    <rPh sb="3" eb="5">
      <t>コウニュウ</t>
    </rPh>
    <rPh sb="6" eb="7">
      <t>ザイ</t>
    </rPh>
    <rPh sb="10" eb="11">
      <t>タイ</t>
    </rPh>
    <phoneticPr fontId="7"/>
  </si>
  <si>
    <t>プロジェクター購入（在ケニア大）</t>
    <rPh sb="7" eb="9">
      <t>コウニュウ</t>
    </rPh>
    <rPh sb="10" eb="11">
      <t>ザイ</t>
    </rPh>
    <rPh sb="14" eb="15">
      <t>タイ</t>
    </rPh>
    <phoneticPr fontId="7"/>
  </si>
  <si>
    <t>プロジェクター，スクリーン購入（在パース総）</t>
    <rPh sb="13" eb="15">
      <t>コウニュウ</t>
    </rPh>
    <rPh sb="16" eb="17">
      <t>ザイ</t>
    </rPh>
    <rPh sb="20" eb="21">
      <t>ソウ</t>
    </rPh>
    <phoneticPr fontId="7"/>
  </si>
  <si>
    <t>展示台，掲示板等購入（在セルビア大）</t>
    <rPh sb="0" eb="3">
      <t>テンジダイ</t>
    </rPh>
    <rPh sb="4" eb="7">
      <t>ケイジバン</t>
    </rPh>
    <rPh sb="7" eb="8">
      <t>トウ</t>
    </rPh>
    <rPh sb="8" eb="10">
      <t>コウニュウ</t>
    </rPh>
    <rPh sb="11" eb="12">
      <t>ザイ</t>
    </rPh>
    <rPh sb="16" eb="17">
      <t>タイ</t>
    </rPh>
    <phoneticPr fontId="7"/>
  </si>
  <si>
    <t>音響設備購入（在ハンガリー大）</t>
    <rPh sb="0" eb="2">
      <t>オンキョウ</t>
    </rPh>
    <rPh sb="2" eb="4">
      <t>セツビ</t>
    </rPh>
    <rPh sb="4" eb="6">
      <t>コウニュウ</t>
    </rPh>
    <rPh sb="7" eb="8">
      <t>ザイ</t>
    </rPh>
    <rPh sb="13" eb="14">
      <t>タイ</t>
    </rPh>
    <phoneticPr fontId="7"/>
  </si>
  <si>
    <t>プロジェクター購入（在サウジアラビア大）</t>
    <rPh sb="7" eb="9">
      <t>コウニュウ</t>
    </rPh>
    <rPh sb="10" eb="11">
      <t>ザイ</t>
    </rPh>
    <rPh sb="18" eb="19">
      <t>タイ</t>
    </rPh>
    <phoneticPr fontId="7"/>
  </si>
  <si>
    <r>
      <t>G</t>
    </r>
    <r>
      <rPr>
        <sz val="11"/>
        <rFont val="ＭＳ Ｐゴシック"/>
        <family val="3"/>
        <charset val="128"/>
      </rPr>
      <t>EMCO</t>
    </r>
    <phoneticPr fontId="7"/>
  </si>
  <si>
    <r>
      <t>A</t>
    </r>
    <r>
      <rPr>
        <sz val="11"/>
        <rFont val="ＭＳ Ｐゴシック"/>
        <family val="3"/>
        <charset val="128"/>
      </rPr>
      <t>.E.D.sa</t>
    </r>
    <phoneticPr fontId="7"/>
  </si>
  <si>
    <r>
      <t>C</t>
    </r>
    <r>
      <rPr>
        <sz val="11"/>
        <rFont val="ＭＳ Ｐゴシック"/>
        <family val="3"/>
        <charset val="128"/>
      </rPr>
      <t>an Pro</t>
    </r>
    <phoneticPr fontId="7"/>
  </si>
  <si>
    <r>
      <t>N</t>
    </r>
    <r>
      <rPr>
        <sz val="11"/>
        <rFont val="ＭＳ Ｐゴシック"/>
        <family val="3"/>
        <charset val="128"/>
      </rPr>
      <t>airobi Projectors Services Limited</t>
    </r>
    <phoneticPr fontId="7"/>
  </si>
  <si>
    <r>
      <t>P</t>
    </r>
    <r>
      <rPr>
        <sz val="11"/>
        <rFont val="ＭＳ Ｐゴシック"/>
        <family val="3"/>
        <charset val="128"/>
      </rPr>
      <t>ERTH AUDIO VISUAL</t>
    </r>
    <phoneticPr fontId="7"/>
  </si>
  <si>
    <r>
      <t>K</t>
    </r>
    <r>
      <rPr>
        <sz val="11"/>
        <rFont val="ＭＳ Ｐゴシック"/>
        <family val="3"/>
        <charset val="128"/>
      </rPr>
      <t>ompanija Ktitor d.o.o.</t>
    </r>
    <phoneticPr fontId="7"/>
  </si>
  <si>
    <r>
      <t>A</t>
    </r>
    <r>
      <rPr>
        <sz val="11"/>
        <rFont val="ＭＳ Ｐゴシック"/>
        <family val="3"/>
        <charset val="128"/>
      </rPr>
      <t>udio Mekkakft</t>
    </r>
    <phoneticPr fontId="7"/>
  </si>
  <si>
    <r>
      <t>m</t>
    </r>
    <r>
      <rPr>
        <sz val="11"/>
        <rFont val="ＭＳ Ｐゴシック"/>
        <family val="3"/>
        <charset val="128"/>
      </rPr>
      <t>odern electronics</t>
    </r>
    <phoneticPr fontId="7"/>
  </si>
  <si>
    <t>Ａ職員</t>
    <rPh sb="1" eb="3">
      <t>ショクイン</t>
    </rPh>
    <phoneticPr fontId="7"/>
  </si>
  <si>
    <t>Ｂ職員</t>
    <rPh sb="1" eb="3">
      <t>ショクイン</t>
    </rPh>
    <phoneticPr fontId="7"/>
  </si>
  <si>
    <t>Ｃ職員</t>
    <rPh sb="1" eb="3">
      <t>ショクイン</t>
    </rPh>
    <phoneticPr fontId="7"/>
  </si>
  <si>
    <t>Ｄ職員</t>
    <rPh sb="1" eb="3">
      <t>ショクイン</t>
    </rPh>
    <phoneticPr fontId="7"/>
  </si>
  <si>
    <t>Ｅ職員</t>
    <rPh sb="1" eb="3">
      <t>ショクイン</t>
    </rPh>
    <phoneticPr fontId="7"/>
  </si>
  <si>
    <t>広報文化センター等業務指導及び意見交換等のための出張旅費</t>
    <rPh sb="0" eb="4">
      <t>コウホウブンカ</t>
    </rPh>
    <rPh sb="8" eb="9">
      <t>トウ</t>
    </rPh>
    <rPh sb="9" eb="11">
      <t>ギョウム</t>
    </rPh>
    <rPh sb="11" eb="13">
      <t>シドウ</t>
    </rPh>
    <rPh sb="13" eb="14">
      <t>オヨ</t>
    </rPh>
    <rPh sb="15" eb="17">
      <t>イケン</t>
    </rPh>
    <rPh sb="17" eb="19">
      <t>コウカン</t>
    </rPh>
    <rPh sb="19" eb="20">
      <t>トウ</t>
    </rPh>
    <rPh sb="24" eb="26">
      <t>シュッチョウ</t>
    </rPh>
    <rPh sb="26" eb="28">
      <t>リョヒ</t>
    </rPh>
    <phoneticPr fontId="7"/>
  </si>
  <si>
    <t>情報発信活動事務経費</t>
    <rPh sb="0" eb="2">
      <t>ジョウホウ</t>
    </rPh>
    <rPh sb="2" eb="4">
      <t>ハッシン</t>
    </rPh>
    <rPh sb="4" eb="6">
      <t>カツドウ</t>
    </rPh>
    <rPh sb="6" eb="8">
      <t>ジム</t>
    </rPh>
    <rPh sb="8" eb="10">
      <t>ケイヒ</t>
    </rPh>
    <phoneticPr fontId="7"/>
  </si>
  <si>
    <t>（株）中村書店</t>
    <rPh sb="1" eb="2">
      <t>カブ</t>
    </rPh>
    <rPh sb="3" eb="5">
      <t>ナカムラ</t>
    </rPh>
    <rPh sb="5" eb="7">
      <t>ショテン</t>
    </rPh>
    <phoneticPr fontId="7"/>
  </si>
  <si>
    <t>（株）日興商会</t>
    <rPh sb="1" eb="2">
      <t>カブ</t>
    </rPh>
    <rPh sb="3" eb="5">
      <t>ニッコウ</t>
    </rPh>
    <rPh sb="5" eb="7">
      <t>ショウカイ</t>
    </rPh>
    <phoneticPr fontId="7"/>
  </si>
  <si>
    <t>（株）テリオ</t>
    <rPh sb="1" eb="2">
      <t>カブ</t>
    </rPh>
    <phoneticPr fontId="7"/>
  </si>
  <si>
    <t>萬亀楼</t>
    <rPh sb="0" eb="1">
      <t>マン</t>
    </rPh>
    <rPh sb="1" eb="2">
      <t>カメ</t>
    </rPh>
    <rPh sb="2" eb="3">
      <t>ロウ</t>
    </rPh>
    <phoneticPr fontId="7"/>
  </si>
  <si>
    <t>Ａ有識者</t>
    <rPh sb="1" eb="4">
      <t>ユウシキシャ</t>
    </rPh>
    <phoneticPr fontId="7"/>
  </si>
  <si>
    <t>Ｂ有識者</t>
    <rPh sb="1" eb="4">
      <t>ユウシキシャ</t>
    </rPh>
    <phoneticPr fontId="7"/>
  </si>
  <si>
    <t>Ｃ有識者</t>
    <rPh sb="1" eb="4">
      <t>ユウシキシャ</t>
    </rPh>
    <phoneticPr fontId="7"/>
  </si>
  <si>
    <t>Ｄ有識者</t>
    <rPh sb="1" eb="4">
      <t>ユウシキシャ</t>
    </rPh>
    <phoneticPr fontId="7"/>
  </si>
  <si>
    <t>広報文化担当官研修における講演</t>
    <rPh sb="0" eb="4">
      <t>コウホウブンカ</t>
    </rPh>
    <rPh sb="4" eb="7">
      <t>タントウカン</t>
    </rPh>
    <rPh sb="7" eb="9">
      <t>ケンシュウ</t>
    </rPh>
    <rPh sb="13" eb="15">
      <t>コウエン</t>
    </rPh>
    <phoneticPr fontId="7"/>
  </si>
  <si>
    <t>重点対象国公館会議出席</t>
    <rPh sb="0" eb="2">
      <t>ジュウテン</t>
    </rPh>
    <rPh sb="2" eb="5">
      <t>タイショウコク</t>
    </rPh>
    <rPh sb="5" eb="7">
      <t>コウカン</t>
    </rPh>
    <rPh sb="7" eb="9">
      <t>カイギ</t>
    </rPh>
    <rPh sb="9" eb="11">
      <t>シュッセキ</t>
    </rPh>
    <phoneticPr fontId="7"/>
  </si>
  <si>
    <t>－</t>
    <phoneticPr fontId="7"/>
  </si>
  <si>
    <t>日本紹介啓発品（市販品）調達</t>
    <rPh sb="0" eb="2">
      <t>ニホン</t>
    </rPh>
    <rPh sb="2" eb="4">
      <t>ショウカイ</t>
    </rPh>
    <rPh sb="4" eb="6">
      <t>ケイハツ</t>
    </rPh>
    <rPh sb="6" eb="7">
      <t>ヒン</t>
    </rPh>
    <rPh sb="8" eb="11">
      <t>シハンヒン</t>
    </rPh>
    <rPh sb="12" eb="14">
      <t>チョウタツ</t>
    </rPh>
    <phoneticPr fontId="7"/>
  </si>
  <si>
    <t>日本紹介啓発品（企画品）調達</t>
    <rPh sb="0" eb="2">
      <t>ニホン</t>
    </rPh>
    <rPh sb="2" eb="4">
      <t>ショウカイ</t>
    </rPh>
    <rPh sb="4" eb="6">
      <t>ケイハツ</t>
    </rPh>
    <rPh sb="6" eb="7">
      <t>ヒン</t>
    </rPh>
    <rPh sb="8" eb="11">
      <t>キカクヒン</t>
    </rPh>
    <rPh sb="12" eb="14">
      <t>チョウタツ</t>
    </rPh>
    <phoneticPr fontId="7"/>
  </si>
  <si>
    <t>期間業務職員</t>
    <rPh sb="0" eb="2">
      <t>キカン</t>
    </rPh>
    <rPh sb="2" eb="4">
      <t>ギョウム</t>
    </rPh>
    <rPh sb="4" eb="6">
      <t>ショクイン</t>
    </rPh>
    <phoneticPr fontId="7"/>
  </si>
  <si>
    <t>日本紹介啓発品調達関連業務補助</t>
    <rPh sb="0" eb="2">
      <t>ニホン</t>
    </rPh>
    <rPh sb="2" eb="4">
      <t>ショウカイ</t>
    </rPh>
    <rPh sb="4" eb="6">
      <t>ケイハツ</t>
    </rPh>
    <rPh sb="6" eb="7">
      <t>ヒン</t>
    </rPh>
    <rPh sb="7" eb="9">
      <t>チョウタツ</t>
    </rPh>
    <rPh sb="9" eb="11">
      <t>カンレン</t>
    </rPh>
    <rPh sb="11" eb="13">
      <t>ギョウム</t>
    </rPh>
    <rPh sb="13" eb="15">
      <t>ホジョ</t>
    </rPh>
    <phoneticPr fontId="7"/>
  </si>
  <si>
    <t>（株）ビジョン</t>
    <rPh sb="1" eb="2">
      <t>カブ</t>
    </rPh>
    <phoneticPr fontId="7"/>
  </si>
  <si>
    <t>通信機器（ＷＩＦＩルーター）調達</t>
    <rPh sb="0" eb="2">
      <t>ツウシン</t>
    </rPh>
    <rPh sb="2" eb="4">
      <t>キキ</t>
    </rPh>
    <rPh sb="14" eb="16">
      <t>チョウタツ</t>
    </rPh>
    <phoneticPr fontId="7"/>
  </si>
  <si>
    <t>輪島漆器販売株式会社</t>
    <rPh sb="0" eb="2">
      <t>ワジマ</t>
    </rPh>
    <rPh sb="2" eb="4">
      <t>シッキ</t>
    </rPh>
    <rPh sb="4" eb="6">
      <t>ハンバイ</t>
    </rPh>
    <rPh sb="6" eb="10">
      <t>カブシキガイシャ</t>
    </rPh>
    <phoneticPr fontId="7"/>
  </si>
  <si>
    <t>（株）フォーサイト</t>
    <rPh sb="1" eb="2">
      <t>カブ</t>
    </rPh>
    <phoneticPr fontId="7"/>
  </si>
  <si>
    <t>（株）イワナシ</t>
    <rPh sb="1" eb="2">
      <t>カブ</t>
    </rPh>
    <phoneticPr fontId="7"/>
  </si>
  <si>
    <t>（株）メモリーバンク</t>
    <rPh sb="1" eb="2">
      <t>カブ</t>
    </rPh>
    <phoneticPr fontId="7"/>
  </si>
  <si>
    <t>（株）ジェイ・アンド・ワイ</t>
    <rPh sb="1" eb="2">
      <t>カブ</t>
    </rPh>
    <phoneticPr fontId="7"/>
  </si>
  <si>
    <t>韓国所在電力供給会社等</t>
    <rPh sb="0" eb="2">
      <t>カンコク</t>
    </rPh>
    <rPh sb="2" eb="4">
      <t>ショザイ</t>
    </rPh>
    <rPh sb="4" eb="6">
      <t>デンリョク</t>
    </rPh>
    <rPh sb="6" eb="8">
      <t>キョウキュウ</t>
    </rPh>
    <rPh sb="8" eb="10">
      <t>ガイシャ</t>
    </rPh>
    <rPh sb="10" eb="11">
      <t>トウ</t>
    </rPh>
    <phoneticPr fontId="7"/>
  </si>
  <si>
    <t>在韓国大広報文化センター維持運営費在外送金分</t>
    <rPh sb="0" eb="2">
      <t>ザイカン</t>
    </rPh>
    <rPh sb="2" eb="4">
      <t>コクタイ</t>
    </rPh>
    <rPh sb="4" eb="8">
      <t>コウホウブンカ</t>
    </rPh>
    <rPh sb="12" eb="14">
      <t>イジ</t>
    </rPh>
    <rPh sb="14" eb="17">
      <t>ウンエイヒ</t>
    </rPh>
    <rPh sb="17" eb="19">
      <t>ザイガイ</t>
    </rPh>
    <rPh sb="19" eb="21">
      <t>ソウキン</t>
    </rPh>
    <rPh sb="21" eb="22">
      <t>ブン</t>
    </rPh>
    <phoneticPr fontId="7"/>
  </si>
  <si>
    <t>在リオ総広報文化センター維持運営費在外送金分</t>
    <rPh sb="0" eb="1">
      <t>ザイ</t>
    </rPh>
    <rPh sb="3" eb="4">
      <t>ソウ</t>
    </rPh>
    <rPh sb="4" eb="8">
      <t>コウホウブンカ</t>
    </rPh>
    <rPh sb="12" eb="14">
      <t>イジ</t>
    </rPh>
    <rPh sb="14" eb="17">
      <t>ウンエイヒ</t>
    </rPh>
    <rPh sb="17" eb="19">
      <t>ザイガイ</t>
    </rPh>
    <rPh sb="19" eb="21">
      <t>ソウキン</t>
    </rPh>
    <rPh sb="21" eb="22">
      <t>ブン</t>
    </rPh>
    <phoneticPr fontId="7"/>
  </si>
  <si>
    <t>在シカゴ総広報文化センター維持運営費在外送金分</t>
    <rPh sb="0" eb="1">
      <t>ザイ</t>
    </rPh>
    <rPh sb="4" eb="5">
      <t>ソウ</t>
    </rPh>
    <rPh sb="5" eb="9">
      <t>コウホウブンカ</t>
    </rPh>
    <rPh sb="13" eb="15">
      <t>イジ</t>
    </rPh>
    <rPh sb="15" eb="18">
      <t>ウンエイヒ</t>
    </rPh>
    <rPh sb="18" eb="20">
      <t>ザイガイ</t>
    </rPh>
    <rPh sb="20" eb="22">
      <t>ソウキン</t>
    </rPh>
    <rPh sb="22" eb="23">
      <t>ブン</t>
    </rPh>
    <phoneticPr fontId="7"/>
  </si>
  <si>
    <t>在中国大広報文化センター維持運営費在外送金分</t>
    <rPh sb="0" eb="1">
      <t>ザイ</t>
    </rPh>
    <rPh sb="1" eb="3">
      <t>チュウゴク</t>
    </rPh>
    <rPh sb="3" eb="4">
      <t>タイ</t>
    </rPh>
    <rPh sb="4" eb="8">
      <t>コウホウブンカ</t>
    </rPh>
    <rPh sb="12" eb="14">
      <t>イジ</t>
    </rPh>
    <rPh sb="14" eb="17">
      <t>ウンエイヒ</t>
    </rPh>
    <rPh sb="17" eb="19">
      <t>ザイガイ</t>
    </rPh>
    <rPh sb="19" eb="21">
      <t>ソウキン</t>
    </rPh>
    <rPh sb="21" eb="22">
      <t>ブン</t>
    </rPh>
    <phoneticPr fontId="7"/>
  </si>
  <si>
    <t>在ポーランド大広報文化センター維持運営費在外送金分</t>
    <rPh sb="0" eb="1">
      <t>ザイ</t>
    </rPh>
    <rPh sb="6" eb="7">
      <t>タイ</t>
    </rPh>
    <rPh sb="7" eb="11">
      <t>コウホウブンカ</t>
    </rPh>
    <rPh sb="15" eb="17">
      <t>イジ</t>
    </rPh>
    <rPh sb="17" eb="20">
      <t>ウンエイヒ</t>
    </rPh>
    <rPh sb="20" eb="22">
      <t>ザイガイ</t>
    </rPh>
    <rPh sb="22" eb="24">
      <t>ソウキン</t>
    </rPh>
    <rPh sb="24" eb="25">
      <t>ブン</t>
    </rPh>
    <phoneticPr fontId="7"/>
  </si>
  <si>
    <t>在英国大広報文化センター維持運営費在外送金分</t>
    <rPh sb="0" eb="2">
      <t>ザイエイ</t>
    </rPh>
    <rPh sb="2" eb="4">
      <t>コクタイ</t>
    </rPh>
    <rPh sb="4" eb="8">
      <t>コウホウブンカ</t>
    </rPh>
    <rPh sb="12" eb="14">
      <t>イジ</t>
    </rPh>
    <rPh sb="14" eb="17">
      <t>ウンエイヒ</t>
    </rPh>
    <rPh sb="17" eb="19">
      <t>ザイガイ</t>
    </rPh>
    <rPh sb="19" eb="21">
      <t>ソウキン</t>
    </rPh>
    <rPh sb="21" eb="22">
      <t>ブン</t>
    </rPh>
    <phoneticPr fontId="7"/>
  </si>
  <si>
    <t>在米国大広報文化センター維持運営費在外送金分</t>
    <rPh sb="0" eb="2">
      <t>ザイベイ</t>
    </rPh>
    <rPh sb="2" eb="3">
      <t>クニ</t>
    </rPh>
    <rPh sb="3" eb="4">
      <t>タイ</t>
    </rPh>
    <rPh sb="4" eb="8">
      <t>コウホウブンカ</t>
    </rPh>
    <rPh sb="12" eb="14">
      <t>イジ</t>
    </rPh>
    <rPh sb="14" eb="17">
      <t>ウンエイヒ</t>
    </rPh>
    <rPh sb="17" eb="19">
      <t>ザイガイ</t>
    </rPh>
    <rPh sb="19" eb="21">
      <t>ソウキン</t>
    </rPh>
    <rPh sb="21" eb="22">
      <t>ブン</t>
    </rPh>
    <phoneticPr fontId="7"/>
  </si>
  <si>
    <t>在ニュージーランド大広報文化センター維持運営費在外送金分</t>
    <rPh sb="0" eb="1">
      <t>ザイ</t>
    </rPh>
    <rPh sb="9" eb="10">
      <t>タイ</t>
    </rPh>
    <rPh sb="10" eb="14">
      <t>コウホウブンカ</t>
    </rPh>
    <rPh sb="18" eb="20">
      <t>イジ</t>
    </rPh>
    <rPh sb="20" eb="23">
      <t>ウンエイヒ</t>
    </rPh>
    <rPh sb="23" eb="25">
      <t>ザイガイ</t>
    </rPh>
    <rPh sb="25" eb="27">
      <t>ソウキン</t>
    </rPh>
    <rPh sb="27" eb="28">
      <t>ブン</t>
    </rPh>
    <phoneticPr fontId="7"/>
  </si>
  <si>
    <t>在オーストリア大広報文化センター維持運営費在外送金分</t>
    <rPh sb="0" eb="1">
      <t>ザイ</t>
    </rPh>
    <rPh sb="7" eb="8">
      <t>タイ</t>
    </rPh>
    <rPh sb="8" eb="12">
      <t>コウホウブンカ</t>
    </rPh>
    <rPh sb="16" eb="18">
      <t>イジ</t>
    </rPh>
    <rPh sb="18" eb="21">
      <t>ウンエイヒ</t>
    </rPh>
    <rPh sb="21" eb="23">
      <t>ザイガイ</t>
    </rPh>
    <rPh sb="23" eb="25">
      <t>ソウキン</t>
    </rPh>
    <rPh sb="25" eb="26">
      <t>ブン</t>
    </rPh>
    <phoneticPr fontId="7"/>
  </si>
  <si>
    <t>在アルゼンチン大広報文化センター維持運営費在外送金分</t>
    <rPh sb="0" eb="1">
      <t>ザイ</t>
    </rPh>
    <rPh sb="7" eb="8">
      <t>タイ</t>
    </rPh>
    <rPh sb="8" eb="12">
      <t>コウホウブンカ</t>
    </rPh>
    <rPh sb="16" eb="18">
      <t>イジ</t>
    </rPh>
    <rPh sb="18" eb="21">
      <t>ウンエイヒ</t>
    </rPh>
    <rPh sb="21" eb="23">
      <t>ザイガイ</t>
    </rPh>
    <rPh sb="23" eb="25">
      <t>ソウキン</t>
    </rPh>
    <rPh sb="25" eb="26">
      <t>ブン</t>
    </rPh>
    <phoneticPr fontId="7"/>
  </si>
  <si>
    <t>随意契約</t>
    <rPh sb="0" eb="2">
      <t>ズイイ</t>
    </rPh>
    <rPh sb="2" eb="4">
      <t>ケイヤク</t>
    </rPh>
    <phoneticPr fontId="7"/>
  </si>
  <si>
    <t>-</t>
    <phoneticPr fontId="7"/>
  </si>
  <si>
    <t>ブラジル所在清掃会社等</t>
    <rPh sb="4" eb="6">
      <t>ショザイ</t>
    </rPh>
    <rPh sb="6" eb="8">
      <t>セイソウ</t>
    </rPh>
    <rPh sb="8" eb="10">
      <t>ガイシャ</t>
    </rPh>
    <rPh sb="10" eb="11">
      <t>トウ</t>
    </rPh>
    <phoneticPr fontId="7"/>
  </si>
  <si>
    <t>米国所在電力供給会社等</t>
    <rPh sb="0" eb="2">
      <t>ベイコク</t>
    </rPh>
    <rPh sb="2" eb="4">
      <t>ショザイ</t>
    </rPh>
    <rPh sb="4" eb="6">
      <t>デンリョク</t>
    </rPh>
    <rPh sb="6" eb="8">
      <t>キョウキュウ</t>
    </rPh>
    <rPh sb="8" eb="10">
      <t>ガイシャ</t>
    </rPh>
    <rPh sb="10" eb="11">
      <t>トウ</t>
    </rPh>
    <phoneticPr fontId="7"/>
  </si>
  <si>
    <t>米国所在事務用品販売会社等</t>
    <rPh sb="0" eb="2">
      <t>ベイコク</t>
    </rPh>
    <rPh sb="2" eb="4">
      <t>ショザイ</t>
    </rPh>
    <rPh sb="4" eb="6">
      <t>ジム</t>
    </rPh>
    <rPh sb="6" eb="8">
      <t>ヨウヒン</t>
    </rPh>
    <rPh sb="8" eb="10">
      <t>ハンバイ</t>
    </rPh>
    <rPh sb="10" eb="12">
      <t>ガイシャ</t>
    </rPh>
    <rPh sb="12" eb="13">
      <t>トウ</t>
    </rPh>
    <phoneticPr fontId="7"/>
  </si>
  <si>
    <t>ポーランド所在清掃会社等</t>
    <rPh sb="5" eb="7">
      <t>ショザイ</t>
    </rPh>
    <rPh sb="7" eb="9">
      <t>セイソウ</t>
    </rPh>
    <rPh sb="9" eb="11">
      <t>ガイシャ</t>
    </rPh>
    <rPh sb="11" eb="12">
      <t>トウ</t>
    </rPh>
    <phoneticPr fontId="7"/>
  </si>
  <si>
    <t>英国所在執務参考資料販売会社等</t>
    <rPh sb="0" eb="2">
      <t>エイコク</t>
    </rPh>
    <rPh sb="2" eb="4">
      <t>ショザイ</t>
    </rPh>
    <rPh sb="4" eb="6">
      <t>シツム</t>
    </rPh>
    <rPh sb="6" eb="8">
      <t>サンコウ</t>
    </rPh>
    <rPh sb="8" eb="10">
      <t>シリョウ</t>
    </rPh>
    <rPh sb="10" eb="12">
      <t>ハンバイ</t>
    </rPh>
    <rPh sb="12" eb="14">
      <t>ガイシャ</t>
    </rPh>
    <rPh sb="14" eb="15">
      <t>トウ</t>
    </rPh>
    <phoneticPr fontId="7"/>
  </si>
  <si>
    <t>ニュージーランド所在新聞雑誌販売会社等</t>
    <rPh sb="8" eb="10">
      <t>ショザイ</t>
    </rPh>
    <rPh sb="10" eb="12">
      <t>シンブン</t>
    </rPh>
    <rPh sb="12" eb="14">
      <t>ザッシ</t>
    </rPh>
    <rPh sb="14" eb="16">
      <t>ハンバイ</t>
    </rPh>
    <rPh sb="16" eb="18">
      <t>ガイシャ</t>
    </rPh>
    <rPh sb="18" eb="19">
      <t>トウ</t>
    </rPh>
    <phoneticPr fontId="7"/>
  </si>
  <si>
    <t>中国所在新聞雑誌販売会社等</t>
    <rPh sb="0" eb="2">
      <t>チュウゴク</t>
    </rPh>
    <rPh sb="2" eb="4">
      <t>ショザイ</t>
    </rPh>
    <rPh sb="4" eb="6">
      <t>シンブン</t>
    </rPh>
    <rPh sb="6" eb="8">
      <t>ザッシ</t>
    </rPh>
    <rPh sb="8" eb="10">
      <t>ハンバイ</t>
    </rPh>
    <rPh sb="10" eb="12">
      <t>ガイシャ</t>
    </rPh>
    <rPh sb="12" eb="13">
      <t>トウ</t>
    </rPh>
    <phoneticPr fontId="7"/>
  </si>
  <si>
    <t>オーストリア所在新聞雑誌販売会社等</t>
    <rPh sb="6" eb="8">
      <t>ショザイ</t>
    </rPh>
    <rPh sb="8" eb="10">
      <t>シンブン</t>
    </rPh>
    <rPh sb="10" eb="12">
      <t>ザッシ</t>
    </rPh>
    <rPh sb="12" eb="14">
      <t>ハンバイ</t>
    </rPh>
    <rPh sb="14" eb="16">
      <t>ガイシャ</t>
    </rPh>
    <rPh sb="16" eb="17">
      <t>トウ</t>
    </rPh>
    <phoneticPr fontId="7"/>
  </si>
  <si>
    <t>アルゼンチン所在新聞雑誌販売会社等</t>
    <rPh sb="6" eb="8">
      <t>ショザイ</t>
    </rPh>
    <rPh sb="8" eb="10">
      <t>シンブン</t>
    </rPh>
    <rPh sb="10" eb="12">
      <t>ザッシ</t>
    </rPh>
    <rPh sb="12" eb="14">
      <t>ハンバイ</t>
    </rPh>
    <rPh sb="14" eb="16">
      <t>ガイシャ</t>
    </rPh>
    <rPh sb="16" eb="17">
      <t>トウ</t>
    </rPh>
    <phoneticPr fontId="7"/>
  </si>
  <si>
    <t>謝金</t>
    <rPh sb="0" eb="2">
      <t>シャキン</t>
    </rPh>
    <phoneticPr fontId="7"/>
  </si>
  <si>
    <t>備品購入費</t>
    <rPh sb="0" eb="2">
      <t>ビヒン</t>
    </rPh>
    <rPh sb="2" eb="5">
      <t>コウニュウヒ</t>
    </rPh>
    <phoneticPr fontId="7"/>
  </si>
  <si>
    <t>31,969千円／26人</t>
    <rPh sb="11" eb="12">
      <t>ニン</t>
    </rPh>
    <phoneticPr fontId="7"/>
  </si>
  <si>
    <t>43,463千円／26人</t>
    <rPh sb="11" eb="12">
      <t>ニン</t>
    </rPh>
    <phoneticPr fontId="7"/>
  </si>
  <si>
    <t>Ａ講師</t>
    <rPh sb="1" eb="3">
      <t>コウシ</t>
    </rPh>
    <phoneticPr fontId="7"/>
  </si>
  <si>
    <t>Ｂ講師</t>
    <rPh sb="1" eb="3">
      <t>コウシ</t>
    </rPh>
    <phoneticPr fontId="7"/>
  </si>
  <si>
    <t>Ｃ講師</t>
    <rPh sb="1" eb="3">
      <t>コウシ</t>
    </rPh>
    <phoneticPr fontId="7"/>
  </si>
  <si>
    <t>Ｄ講師</t>
    <rPh sb="1" eb="3">
      <t>コウシ</t>
    </rPh>
    <phoneticPr fontId="7"/>
  </si>
  <si>
    <t>Ｅ講師</t>
    <rPh sb="1" eb="3">
      <t>コウシ</t>
    </rPh>
    <phoneticPr fontId="7"/>
  </si>
  <si>
    <t>Ｆ講師</t>
    <rPh sb="1" eb="3">
      <t>コウシ</t>
    </rPh>
    <phoneticPr fontId="7"/>
  </si>
  <si>
    <t>Ｇ講師</t>
    <rPh sb="1" eb="3">
      <t>コウシ</t>
    </rPh>
    <phoneticPr fontId="7"/>
  </si>
  <si>
    <t>Ｈ講師</t>
    <rPh sb="1" eb="3">
      <t>コウシ</t>
    </rPh>
    <phoneticPr fontId="7"/>
  </si>
  <si>
    <t>Ｉ講師</t>
    <rPh sb="1" eb="3">
      <t>コウシ</t>
    </rPh>
    <phoneticPr fontId="7"/>
  </si>
  <si>
    <t>Ｊ講師</t>
    <rPh sb="1" eb="3">
      <t>コウシ</t>
    </rPh>
    <phoneticPr fontId="7"/>
  </si>
  <si>
    <t>講演会等実施</t>
    <rPh sb="0" eb="3">
      <t>コウエンカイ</t>
    </rPh>
    <rPh sb="3" eb="4">
      <t>トウ</t>
    </rPh>
    <rPh sb="4" eb="6">
      <t>ジッシ</t>
    </rPh>
    <phoneticPr fontId="7"/>
  </si>
  <si>
    <t>旅費等</t>
    <rPh sb="0" eb="2">
      <t>リョヒ</t>
    </rPh>
    <rPh sb="2" eb="3">
      <t>トウ</t>
    </rPh>
    <phoneticPr fontId="7"/>
  </si>
  <si>
    <t>航空券，空港税，日当・宿泊費，講演謝金等</t>
    <rPh sb="19" eb="20">
      <t>トウ</t>
    </rPh>
    <phoneticPr fontId="7"/>
  </si>
  <si>
    <t>1.日本事情発信資料の作成
(1)にぽにか総印刷部数</t>
    <phoneticPr fontId="7"/>
  </si>
  <si>
    <t>部</t>
    <rPh sb="0" eb="1">
      <t>ブ</t>
    </rPh>
    <phoneticPr fontId="7"/>
  </si>
  <si>
    <t>1.日本事情発信資料の作成
(1)制作経費（Web化を含む）／にぽにか総印刷部数</t>
    <phoneticPr fontId="7"/>
  </si>
  <si>
    <t>円</t>
    <rPh sb="0" eb="1">
      <t>エン</t>
    </rPh>
    <phoneticPr fontId="7"/>
  </si>
  <si>
    <t>54,495千円／600,000部</t>
    <phoneticPr fontId="7"/>
  </si>
  <si>
    <t>61,432千円／600,000部</t>
    <phoneticPr fontId="7"/>
  </si>
  <si>
    <t>千円</t>
    <rPh sb="0" eb="2">
      <t>センエン</t>
    </rPh>
    <phoneticPr fontId="7"/>
  </si>
  <si>
    <t>在ＥＵ代表部</t>
    <rPh sb="0" eb="1">
      <t>ザイ</t>
    </rPh>
    <rPh sb="3" eb="6">
      <t>ダイヒョウブ</t>
    </rPh>
    <phoneticPr fontId="7"/>
  </si>
  <si>
    <t>58,774千円/18人</t>
    <rPh sb="6" eb="8">
      <t>センエン</t>
    </rPh>
    <rPh sb="11" eb="12">
      <t>ニン</t>
    </rPh>
    <phoneticPr fontId="7"/>
  </si>
  <si>
    <t>18,513千円/14人</t>
    <rPh sb="6" eb="8">
      <t>センエン</t>
    </rPh>
    <rPh sb="11" eb="12">
      <t>ニン</t>
    </rPh>
    <phoneticPr fontId="7"/>
  </si>
  <si>
    <t>A講師</t>
    <rPh sb="1" eb="3">
      <t>コウシ</t>
    </rPh>
    <phoneticPr fontId="7"/>
  </si>
  <si>
    <t>講演会実施（バルセロナ総）</t>
    <rPh sb="0" eb="3">
      <t>コウエンカイ</t>
    </rPh>
    <rPh sb="3" eb="5">
      <t>ジッシ</t>
    </rPh>
    <rPh sb="11" eb="12">
      <t>ソウ</t>
    </rPh>
    <phoneticPr fontId="7"/>
  </si>
  <si>
    <t xml:space="preserve">      －</t>
    <phoneticPr fontId="7"/>
  </si>
  <si>
    <t>B講師</t>
    <rPh sb="1" eb="3">
      <t>コウシ</t>
    </rPh>
    <phoneticPr fontId="7"/>
  </si>
  <si>
    <t>講演会実施（ジャマイカ大，ペルー大）</t>
    <rPh sb="0" eb="3">
      <t>コウエンカイ</t>
    </rPh>
    <rPh sb="3" eb="5">
      <t>ジッシ</t>
    </rPh>
    <rPh sb="11" eb="12">
      <t>タイ</t>
    </rPh>
    <rPh sb="16" eb="17">
      <t>タイ</t>
    </rPh>
    <phoneticPr fontId="7"/>
  </si>
  <si>
    <t>C講師</t>
    <rPh sb="1" eb="3">
      <t>コウシ</t>
    </rPh>
    <phoneticPr fontId="7"/>
  </si>
  <si>
    <t>講演会実施（アゼルバイジャン大，ウズベキスタン大）</t>
    <rPh sb="0" eb="3">
      <t>コウエンカイ</t>
    </rPh>
    <rPh sb="3" eb="5">
      <t>ジッシ</t>
    </rPh>
    <rPh sb="14" eb="15">
      <t>タイ</t>
    </rPh>
    <rPh sb="23" eb="24">
      <t>タイ</t>
    </rPh>
    <phoneticPr fontId="7"/>
  </si>
  <si>
    <t>D講師</t>
    <rPh sb="1" eb="3">
      <t>コウシ</t>
    </rPh>
    <phoneticPr fontId="7"/>
  </si>
  <si>
    <t>E講師</t>
    <rPh sb="1" eb="3">
      <t>コウシ</t>
    </rPh>
    <phoneticPr fontId="7"/>
  </si>
  <si>
    <t>F講師</t>
    <rPh sb="1" eb="3">
      <t>コウシ</t>
    </rPh>
    <phoneticPr fontId="7"/>
  </si>
  <si>
    <t>G講師</t>
    <rPh sb="1" eb="3">
      <t>コウシ</t>
    </rPh>
    <phoneticPr fontId="7"/>
  </si>
  <si>
    <t>講演会実施（カナダ大，バンクーバー総）</t>
    <rPh sb="0" eb="3">
      <t>コウエンカイ</t>
    </rPh>
    <rPh sb="3" eb="5">
      <t>ジッシ</t>
    </rPh>
    <rPh sb="9" eb="10">
      <t>タイ</t>
    </rPh>
    <rPh sb="17" eb="18">
      <t>ソウ</t>
    </rPh>
    <phoneticPr fontId="7"/>
  </si>
  <si>
    <t>H講師</t>
    <rPh sb="1" eb="3">
      <t>コウシ</t>
    </rPh>
    <phoneticPr fontId="7"/>
  </si>
  <si>
    <t>I講師</t>
    <rPh sb="1" eb="3">
      <t>コウシ</t>
    </rPh>
    <phoneticPr fontId="7"/>
  </si>
  <si>
    <t>J講師</t>
    <rPh sb="1" eb="3">
      <t>コウシ</t>
    </rPh>
    <phoneticPr fontId="7"/>
  </si>
  <si>
    <t>講演会実施（サウジアラビア大，オマーン大）　</t>
    <rPh sb="0" eb="3">
      <t>コウエンカイ</t>
    </rPh>
    <rPh sb="3" eb="5">
      <t>ジッシ</t>
    </rPh>
    <rPh sb="13" eb="14">
      <t>タイ</t>
    </rPh>
    <rPh sb="19" eb="20">
      <t>タイ</t>
    </rPh>
    <phoneticPr fontId="7"/>
  </si>
  <si>
    <t>講演会実施（ジャマイカ大，ペルー大）</t>
    <rPh sb="0" eb="2">
      <t>コウエン</t>
    </rPh>
    <rPh sb="2" eb="3">
      <t>カイ</t>
    </rPh>
    <rPh sb="3" eb="5">
      <t>ジッシ</t>
    </rPh>
    <rPh sb="11" eb="12">
      <t>タイ</t>
    </rPh>
    <rPh sb="16" eb="17">
      <t>タイ</t>
    </rPh>
    <phoneticPr fontId="7"/>
  </si>
  <si>
    <t>講演会実施（上海総）</t>
    <rPh sb="0" eb="3">
      <t>コウエンカイ</t>
    </rPh>
    <rPh sb="3" eb="5">
      <t>ジッシ</t>
    </rPh>
    <rPh sb="6" eb="8">
      <t>シャンハイ</t>
    </rPh>
    <rPh sb="8" eb="9">
      <t>ソウ</t>
    </rPh>
    <phoneticPr fontId="7"/>
  </si>
  <si>
    <t>講演会実施（マレー大）</t>
    <rPh sb="0" eb="3">
      <t>コウエンカイ</t>
    </rPh>
    <rPh sb="3" eb="5">
      <t>ジッシ</t>
    </rPh>
    <rPh sb="9" eb="10">
      <t>タイ</t>
    </rPh>
    <phoneticPr fontId="7"/>
  </si>
  <si>
    <t>　　　調査費</t>
    <rPh sb="3" eb="6">
      <t>チョウサヒ</t>
    </rPh>
    <phoneticPr fontId="7"/>
  </si>
  <si>
    <t>個別電話面談による聞き取り調査</t>
    <rPh sb="0" eb="2">
      <t>コベツ</t>
    </rPh>
    <rPh sb="2" eb="4">
      <t>デンワ</t>
    </rPh>
    <rPh sb="4" eb="6">
      <t>メンダン</t>
    </rPh>
    <rPh sb="9" eb="10">
      <t>キ</t>
    </rPh>
    <rPh sb="11" eb="12">
      <t>ト</t>
    </rPh>
    <rPh sb="13" eb="15">
      <t>チョウサ</t>
    </rPh>
    <phoneticPr fontId="7"/>
  </si>
  <si>
    <t>オンラインパネルによる調査</t>
    <rPh sb="11" eb="13">
      <t>チョウサ</t>
    </rPh>
    <phoneticPr fontId="7"/>
  </si>
  <si>
    <t>主に個別電話面談による聞き取り調査</t>
    <rPh sb="0" eb="1">
      <t>オモ</t>
    </rPh>
    <phoneticPr fontId="7"/>
  </si>
  <si>
    <t>Balmer &amp; Partner AG</t>
    <phoneticPr fontId="7"/>
  </si>
  <si>
    <t>(株)文研堂書店</t>
  </si>
  <si>
    <t>(株)フォーサイト</t>
  </si>
  <si>
    <t>amazon</t>
  </si>
  <si>
    <t>永豊文庫　鐘路店</t>
  </si>
  <si>
    <t>Adlibris</t>
  </si>
  <si>
    <t>北京风雅艺苑图书有限公司</t>
  </si>
  <si>
    <t>Culture Japon S.A.S</t>
  </si>
  <si>
    <t>永東書店</t>
  </si>
  <si>
    <t>Martinus</t>
  </si>
  <si>
    <t>ALGORITAM</t>
  </si>
  <si>
    <t>‐</t>
  </si>
  <si>
    <t>諸外国政府との窓口である在外公館を有している外務省が総合的に見て唯一の実施機関である。</t>
    <rPh sb="0" eb="3">
      <t>ショガイコク</t>
    </rPh>
    <rPh sb="3" eb="5">
      <t>セイフ</t>
    </rPh>
    <rPh sb="7" eb="9">
      <t>マドグチ</t>
    </rPh>
    <rPh sb="12" eb="14">
      <t>ザイガイ</t>
    </rPh>
    <rPh sb="14" eb="16">
      <t>コウカン</t>
    </rPh>
    <rPh sb="17" eb="18">
      <t>ユウ</t>
    </rPh>
    <rPh sb="22" eb="25">
      <t>ガイムショウ</t>
    </rPh>
    <rPh sb="26" eb="29">
      <t>ソウゴウテキ</t>
    </rPh>
    <rPh sb="30" eb="31">
      <t>ミ</t>
    </rPh>
    <rPh sb="32" eb="34">
      <t>ユイイツ</t>
    </rPh>
    <rPh sb="35" eb="37">
      <t>ジッシ</t>
    </rPh>
    <rPh sb="37" eb="39">
      <t>キカン</t>
    </rPh>
    <phoneticPr fontId="7"/>
  </si>
  <si>
    <t>活動実績は概ね見込みに見合ったものとなっている。</t>
    <rPh sb="0" eb="2">
      <t>カツドウ</t>
    </rPh>
    <rPh sb="2" eb="4">
      <t>ジッセキ</t>
    </rPh>
    <rPh sb="5" eb="6">
      <t>オオム</t>
    </rPh>
    <rPh sb="7" eb="9">
      <t>ミコ</t>
    </rPh>
    <rPh sb="11" eb="13">
      <t>ミア</t>
    </rPh>
    <phoneticPr fontId="7"/>
  </si>
  <si>
    <t>成果目標である「海外における対日理解の増進、親日感の醸成及び我が国の政策への理解を促進する」に見合った成果実績となっている。</t>
    <rPh sb="0" eb="2">
      <t>セイカ</t>
    </rPh>
    <rPh sb="2" eb="4">
      <t>モクヒョウ</t>
    </rPh>
    <rPh sb="47" eb="49">
      <t>ミア</t>
    </rPh>
    <rPh sb="51" eb="53">
      <t>セイカ</t>
    </rPh>
    <rPh sb="53" eb="55">
      <t>ジッセキ</t>
    </rPh>
    <phoneticPr fontId="7"/>
  </si>
  <si>
    <t>D.(株)平凡社</t>
    <rPh sb="2" eb="5">
      <t>カブ</t>
    </rPh>
    <rPh sb="5" eb="8">
      <t>ヘイボンシャ</t>
    </rPh>
    <phoneticPr fontId="7"/>
  </si>
  <si>
    <t>製版代</t>
    <rPh sb="0" eb="2">
      <t>セイハン</t>
    </rPh>
    <rPh sb="2" eb="3">
      <t>ダイ</t>
    </rPh>
    <phoneticPr fontId="7"/>
  </si>
  <si>
    <t>製版・印刷・製本・配送代</t>
    <rPh sb="0" eb="2">
      <t>セイハン</t>
    </rPh>
    <rPh sb="3" eb="5">
      <t>インサツ</t>
    </rPh>
    <rPh sb="6" eb="8">
      <t>セイホン</t>
    </rPh>
    <rPh sb="9" eb="11">
      <t>ハイソウ</t>
    </rPh>
    <rPh sb="11" eb="12">
      <t>ダイ</t>
    </rPh>
    <phoneticPr fontId="7"/>
  </si>
  <si>
    <t>制作費</t>
    <rPh sb="0" eb="3">
      <t>セイサクヒ</t>
    </rPh>
    <phoneticPr fontId="7"/>
  </si>
  <si>
    <t>翻訳費</t>
    <rPh sb="0" eb="2">
      <t>ホンヤク</t>
    </rPh>
    <rPh sb="2" eb="3">
      <t>ヒ</t>
    </rPh>
    <phoneticPr fontId="7"/>
  </si>
  <si>
    <t>Ｗｅｂ化</t>
    <rPh sb="3" eb="4">
      <t>カ</t>
    </rPh>
    <phoneticPr fontId="7"/>
  </si>
  <si>
    <t>コンテンツ制作費</t>
    <rPh sb="5" eb="8">
      <t>セイサクヒ</t>
    </rPh>
    <phoneticPr fontId="7"/>
  </si>
  <si>
    <t>E.インタナシヨナル映画(株)</t>
    <rPh sb="10" eb="12">
      <t>エイガ</t>
    </rPh>
    <rPh sb="12" eb="15">
      <t>カブ</t>
    </rPh>
    <phoneticPr fontId="7"/>
  </si>
  <si>
    <t>映像制作費</t>
    <rPh sb="0" eb="2">
      <t>エイゾウ</t>
    </rPh>
    <rPh sb="2" eb="5">
      <t>セイサクヒ</t>
    </rPh>
    <phoneticPr fontId="7"/>
  </si>
  <si>
    <t>ＤＶＤ等作成・
複製費</t>
    <rPh sb="3" eb="4">
      <t>ナド</t>
    </rPh>
    <rPh sb="4" eb="6">
      <t>サクセイ</t>
    </rPh>
    <rPh sb="8" eb="10">
      <t>フクセイ</t>
    </rPh>
    <rPh sb="10" eb="11">
      <t>ヒ</t>
    </rPh>
    <phoneticPr fontId="7"/>
  </si>
  <si>
    <t>ジャパン・ビデオ・トピックス　７カ国語版制作費</t>
    <rPh sb="17" eb="19">
      <t>コクゴ</t>
    </rPh>
    <rPh sb="19" eb="20">
      <t>バン</t>
    </rPh>
    <rPh sb="20" eb="23">
      <t>セイサクヒ</t>
    </rPh>
    <phoneticPr fontId="7"/>
  </si>
  <si>
    <t>ジャパン・ビデオ・トピックス　ＤＶＤ等作成・複製費</t>
    <rPh sb="18" eb="19">
      <t>ナド</t>
    </rPh>
    <rPh sb="19" eb="21">
      <t>サクセイ</t>
    </rPh>
    <rPh sb="22" eb="24">
      <t>フクセイ</t>
    </rPh>
    <rPh sb="24" eb="25">
      <t>ヒ</t>
    </rPh>
    <phoneticPr fontId="7"/>
  </si>
  <si>
    <t>F.(株)アイネット</t>
    <rPh sb="2" eb="5">
      <t>カブ</t>
    </rPh>
    <phoneticPr fontId="7"/>
  </si>
  <si>
    <t>制作費</t>
    <rPh sb="0" eb="3">
      <t>セイサクヒ</t>
    </rPh>
    <phoneticPr fontId="7"/>
  </si>
  <si>
    <t>日・英併記版、日・アラビア語併記版
カレンダー制作・複製費</t>
    <rPh sb="0" eb="1">
      <t>ヒ</t>
    </rPh>
    <rPh sb="2" eb="3">
      <t>エイ</t>
    </rPh>
    <rPh sb="3" eb="5">
      <t>ヘイキ</t>
    </rPh>
    <rPh sb="5" eb="6">
      <t>ハン</t>
    </rPh>
    <rPh sb="7" eb="8">
      <t>ヒ</t>
    </rPh>
    <rPh sb="13" eb="14">
      <t>ゴ</t>
    </rPh>
    <rPh sb="14" eb="16">
      <t>ヘイキ</t>
    </rPh>
    <rPh sb="16" eb="17">
      <t>ハン</t>
    </rPh>
    <rPh sb="23" eb="25">
      <t>セイサク</t>
    </rPh>
    <rPh sb="26" eb="28">
      <t>フクセイ</t>
    </rPh>
    <rPh sb="28" eb="29">
      <t>ヒ</t>
    </rPh>
    <phoneticPr fontId="7"/>
  </si>
  <si>
    <t>期間業務職員の雇用</t>
    <rPh sb="0" eb="2">
      <t>キカン</t>
    </rPh>
    <rPh sb="2" eb="4">
      <t>ギョウム</t>
    </rPh>
    <rPh sb="4" eb="6">
      <t>ショクイン</t>
    </rPh>
    <rPh sb="7" eb="9">
      <t>コヨウ</t>
    </rPh>
    <phoneticPr fontId="7"/>
  </si>
  <si>
    <t>K.(株)ジャパンジャーナル</t>
    <rPh sb="2" eb="5">
      <t>カブ</t>
    </rPh>
    <phoneticPr fontId="7"/>
  </si>
  <si>
    <t>ウェブ維持管理</t>
    <rPh sb="3" eb="5">
      <t>イジ</t>
    </rPh>
    <rPh sb="5" eb="7">
      <t>カンリ</t>
    </rPh>
    <phoneticPr fontId="7"/>
  </si>
  <si>
    <t>原稿費</t>
    <rPh sb="0" eb="2">
      <t>ゲンコウ</t>
    </rPh>
    <rPh sb="2" eb="3">
      <t>ヒ</t>
    </rPh>
    <phoneticPr fontId="7"/>
  </si>
  <si>
    <t>謝礼</t>
    <rPh sb="0" eb="2">
      <t>シャレイ</t>
    </rPh>
    <phoneticPr fontId="7"/>
  </si>
  <si>
    <t>和英翻訳、和中翻訳</t>
    <rPh sb="0" eb="2">
      <t>ワエイ</t>
    </rPh>
    <rPh sb="2" eb="4">
      <t>ホンヤク</t>
    </rPh>
    <rPh sb="5" eb="6">
      <t>ワ</t>
    </rPh>
    <rPh sb="6" eb="7">
      <t>ナカ</t>
    </rPh>
    <rPh sb="7" eb="9">
      <t>ホンヤク</t>
    </rPh>
    <phoneticPr fontId="7"/>
  </si>
  <si>
    <t>統括責任者、取材編集従事者等</t>
    <rPh sb="0" eb="2">
      <t>トウカツ</t>
    </rPh>
    <rPh sb="2" eb="5">
      <t>セキニンシャ</t>
    </rPh>
    <rPh sb="6" eb="8">
      <t>シュザイ</t>
    </rPh>
    <rPh sb="8" eb="10">
      <t>ヘンシュウ</t>
    </rPh>
    <rPh sb="10" eb="13">
      <t>ジュウジシャ</t>
    </rPh>
    <rPh sb="13" eb="14">
      <t>ナド</t>
    </rPh>
    <phoneticPr fontId="7"/>
  </si>
  <si>
    <t>ウェブ維持、メルマガ制作配信等</t>
    <rPh sb="3" eb="5">
      <t>イジ</t>
    </rPh>
    <rPh sb="10" eb="12">
      <t>セイサク</t>
    </rPh>
    <rPh sb="12" eb="14">
      <t>ハイシン</t>
    </rPh>
    <rPh sb="14" eb="15">
      <t>ナド</t>
    </rPh>
    <phoneticPr fontId="7"/>
  </si>
  <si>
    <t>原稿制作料、使用料等</t>
    <rPh sb="0" eb="2">
      <t>ゲンコウ</t>
    </rPh>
    <rPh sb="2" eb="4">
      <t>セイサク</t>
    </rPh>
    <rPh sb="4" eb="5">
      <t>リョウ</t>
    </rPh>
    <rPh sb="6" eb="9">
      <t>シヨウリョウ</t>
    </rPh>
    <rPh sb="9" eb="10">
      <t>ナド</t>
    </rPh>
    <phoneticPr fontId="7"/>
  </si>
  <si>
    <t>編集委員謝礼、交通費、会場費</t>
    <rPh sb="0" eb="2">
      <t>ヘンシュウ</t>
    </rPh>
    <rPh sb="2" eb="4">
      <t>イイン</t>
    </rPh>
    <rPh sb="4" eb="6">
      <t>シャレイ</t>
    </rPh>
    <rPh sb="7" eb="10">
      <t>コウツウヒ</t>
    </rPh>
    <rPh sb="11" eb="13">
      <t>カイジョウ</t>
    </rPh>
    <rPh sb="13" eb="14">
      <t>ヒ</t>
    </rPh>
    <phoneticPr fontId="7"/>
  </si>
  <si>
    <t>(株)平凡社</t>
    <rPh sb="0" eb="3">
      <t>カブ</t>
    </rPh>
    <rPh sb="3" eb="6">
      <t>ヘイボンシャ</t>
    </rPh>
    <phoneticPr fontId="7"/>
  </si>
  <si>
    <t>グラフィック日本事情発信誌の制作</t>
    <rPh sb="6" eb="8">
      <t>ニホン</t>
    </rPh>
    <rPh sb="8" eb="10">
      <t>ジジョウ</t>
    </rPh>
    <rPh sb="10" eb="12">
      <t>ハッシン</t>
    </rPh>
    <rPh sb="12" eb="13">
      <t>シ</t>
    </rPh>
    <rPh sb="14" eb="16">
      <t>セイサク</t>
    </rPh>
    <phoneticPr fontId="7"/>
  </si>
  <si>
    <t>インタナシヨナル映画(株)</t>
    <rPh sb="8" eb="10">
      <t>エイガ</t>
    </rPh>
    <rPh sb="10" eb="13">
      <t>カブ</t>
    </rPh>
    <phoneticPr fontId="7"/>
  </si>
  <si>
    <t>ジャパン・ビデオ・トピックスの制作</t>
    <rPh sb="15" eb="17">
      <t>セイサク</t>
    </rPh>
    <phoneticPr fontId="7"/>
  </si>
  <si>
    <t>(株)アイネット</t>
    <rPh sb="0" eb="3">
      <t>カブ</t>
    </rPh>
    <phoneticPr fontId="7"/>
  </si>
  <si>
    <t>生け花カレンダーの制作</t>
    <rPh sb="0" eb="1">
      <t>イ</t>
    </rPh>
    <rPh sb="2" eb="3">
      <t>バナ</t>
    </rPh>
    <rPh sb="9" eb="11">
      <t>セイサク</t>
    </rPh>
    <phoneticPr fontId="7"/>
  </si>
  <si>
    <t>日本通運(株)</t>
    <rPh sb="0" eb="2">
      <t>ニホン</t>
    </rPh>
    <rPh sb="2" eb="4">
      <t>ツウウン</t>
    </rPh>
    <rPh sb="4" eb="7">
      <t>カブ</t>
    </rPh>
    <phoneticPr fontId="7"/>
  </si>
  <si>
    <t>オオニシカメラ(株)</t>
    <rPh sb="7" eb="10">
      <t>カブ</t>
    </rPh>
    <phoneticPr fontId="7"/>
  </si>
  <si>
    <t>広報専門員</t>
    <rPh sb="0" eb="2">
      <t>コウホウ</t>
    </rPh>
    <rPh sb="2" eb="5">
      <t>センモンイン</t>
    </rPh>
    <phoneticPr fontId="7"/>
  </si>
  <si>
    <t>コンテンツ制作担当広報専門員</t>
    <rPh sb="5" eb="7">
      <t>セイサク</t>
    </rPh>
    <rPh sb="7" eb="9">
      <t>タントウ</t>
    </rPh>
    <rPh sb="9" eb="11">
      <t>コウホウ</t>
    </rPh>
    <rPh sb="11" eb="14">
      <t>センモンイン</t>
    </rPh>
    <phoneticPr fontId="7"/>
  </si>
  <si>
    <t>期間業務職員</t>
    <rPh sb="0" eb="2">
      <t>キカン</t>
    </rPh>
    <rPh sb="2" eb="4">
      <t>ギョウム</t>
    </rPh>
    <rPh sb="4" eb="6">
      <t>ショクイン</t>
    </rPh>
    <phoneticPr fontId="7"/>
  </si>
  <si>
    <t>海外情報発信誌の作成補助、資料の梱包、送付作業</t>
    <rPh sb="0" eb="2">
      <t>カイガイ</t>
    </rPh>
    <rPh sb="2" eb="4">
      <t>ジョウホウ</t>
    </rPh>
    <rPh sb="4" eb="6">
      <t>ハッシン</t>
    </rPh>
    <rPh sb="6" eb="7">
      <t>シ</t>
    </rPh>
    <rPh sb="8" eb="10">
      <t>サクセイ</t>
    </rPh>
    <rPh sb="10" eb="12">
      <t>ホジョ</t>
    </rPh>
    <rPh sb="13" eb="15">
      <t>シリョウ</t>
    </rPh>
    <rPh sb="16" eb="18">
      <t>コンポウ</t>
    </rPh>
    <rPh sb="19" eb="21">
      <t>ソウフ</t>
    </rPh>
    <rPh sb="21" eb="23">
      <t>サギョウ</t>
    </rPh>
    <phoneticPr fontId="7"/>
  </si>
  <si>
    <t>(株)ジャパンジャーナル</t>
    <rPh sb="0" eb="3">
      <t>カブ</t>
    </rPh>
    <phoneticPr fontId="7"/>
  </si>
  <si>
    <t>ウェブサイトを通じた海外向け政策論調発信ウェブ版電子雑誌（英語及び中国語）の制作・運営</t>
    <rPh sb="7" eb="8">
      <t>ツウ</t>
    </rPh>
    <rPh sb="10" eb="12">
      <t>カイガイ</t>
    </rPh>
    <rPh sb="12" eb="13">
      <t>ム</t>
    </rPh>
    <rPh sb="14" eb="16">
      <t>セイサク</t>
    </rPh>
    <rPh sb="16" eb="18">
      <t>ロンチョウ</t>
    </rPh>
    <rPh sb="18" eb="20">
      <t>ハッシン</t>
    </rPh>
    <rPh sb="23" eb="24">
      <t>バン</t>
    </rPh>
    <rPh sb="24" eb="26">
      <t>デンシ</t>
    </rPh>
    <rPh sb="26" eb="28">
      <t>ザッシ</t>
    </rPh>
    <rPh sb="29" eb="31">
      <t>エイゴ</t>
    </rPh>
    <rPh sb="31" eb="32">
      <t>オヨ</t>
    </rPh>
    <rPh sb="33" eb="36">
      <t>チュウゴクゴ</t>
    </rPh>
    <rPh sb="38" eb="40">
      <t>セイサク</t>
    </rPh>
    <rPh sb="41" eb="43">
      <t>ウンエイ</t>
    </rPh>
    <phoneticPr fontId="7"/>
  </si>
  <si>
    <t>ディー・エイチ・エル・ジャパン(株)</t>
    <rPh sb="15" eb="18">
      <t>カブ</t>
    </rPh>
    <phoneticPr fontId="7"/>
  </si>
  <si>
    <t>(株)メディア総研</t>
    <rPh sb="0" eb="3">
      <t>カブ</t>
    </rPh>
    <rPh sb="7" eb="9">
      <t>ソウケン</t>
    </rPh>
    <phoneticPr fontId="7"/>
  </si>
  <si>
    <t>(株)アイネット</t>
    <rPh sb="0" eb="3">
      <t>カブ</t>
    </rPh>
    <phoneticPr fontId="7"/>
  </si>
  <si>
    <t>(株)インターグループ</t>
    <rPh sb="0" eb="3">
      <t>カブ</t>
    </rPh>
    <phoneticPr fontId="7"/>
  </si>
  <si>
    <t>(株)エフビーアイ・コニュニケーションズ</t>
    <rPh sb="0" eb="3">
      <t>カブ</t>
    </rPh>
    <phoneticPr fontId="7"/>
  </si>
  <si>
    <t>政策広報資料の作成補助、資料の梱包、送付作業</t>
    <rPh sb="0" eb="2">
      <t>セイサク</t>
    </rPh>
    <rPh sb="2" eb="4">
      <t>コウホウ</t>
    </rPh>
    <rPh sb="4" eb="6">
      <t>シリョウ</t>
    </rPh>
    <rPh sb="7" eb="9">
      <t>サクセイ</t>
    </rPh>
    <rPh sb="9" eb="11">
      <t>ホジョ</t>
    </rPh>
    <rPh sb="12" eb="14">
      <t>シリョウ</t>
    </rPh>
    <rPh sb="15" eb="17">
      <t>コンポウ</t>
    </rPh>
    <rPh sb="18" eb="20">
      <t>ソウフ</t>
    </rPh>
    <rPh sb="20" eb="22">
      <t>サギョウ</t>
    </rPh>
    <phoneticPr fontId="7"/>
  </si>
  <si>
    <t>株式会社三菱総合研究所</t>
    <rPh sb="0" eb="2">
      <t>カブシキ</t>
    </rPh>
    <rPh sb="2" eb="4">
      <t>カイシャ</t>
    </rPh>
    <rPh sb="4" eb="6">
      <t>ミツビシ</t>
    </rPh>
    <rPh sb="6" eb="8">
      <t>ソウゴウ</t>
    </rPh>
    <rPh sb="8" eb="11">
      <t>ケンキュウショ</t>
    </rPh>
    <phoneticPr fontId="7"/>
  </si>
  <si>
    <t>63,835千円／600,000部</t>
    <phoneticPr fontId="7"/>
  </si>
  <si>
    <t>64,159千円／
600,000部</t>
    <phoneticPr fontId="7"/>
  </si>
  <si>
    <t>６カ国語への翻訳</t>
    <rPh sb="2" eb="3">
      <t>コク</t>
    </rPh>
    <rPh sb="3" eb="4">
      <t>ゴ</t>
    </rPh>
    <rPh sb="6" eb="8">
      <t>ホンヤク</t>
    </rPh>
    <phoneticPr fontId="7"/>
  </si>
  <si>
    <t>Ｉ. 広報専門員</t>
    <rPh sb="3" eb="5">
      <t>コウホウ</t>
    </rPh>
    <rPh sb="5" eb="8">
      <t>センモンイン</t>
    </rPh>
    <phoneticPr fontId="7"/>
  </si>
  <si>
    <t>企画競争</t>
    <rPh sb="0" eb="2">
      <t>キカク</t>
    </rPh>
    <rPh sb="2" eb="4">
      <t>キョウソウ</t>
    </rPh>
    <phoneticPr fontId="7"/>
  </si>
  <si>
    <t>-</t>
    <phoneticPr fontId="7"/>
  </si>
  <si>
    <t>梱包作業</t>
    <rPh sb="0" eb="2">
      <t>コンポウ</t>
    </rPh>
    <rPh sb="2" eb="4">
      <t>サギョウ</t>
    </rPh>
    <phoneticPr fontId="7"/>
  </si>
  <si>
    <t>随意契約</t>
    <rPh sb="0" eb="2">
      <t>ズイイ</t>
    </rPh>
    <rPh sb="2" eb="4">
      <t>ケイヤク</t>
    </rPh>
    <phoneticPr fontId="7"/>
  </si>
  <si>
    <t>写真現像プリント</t>
    <rPh sb="0" eb="2">
      <t>シャシン</t>
    </rPh>
    <rPh sb="2" eb="4">
      <t>ゲンゾウ</t>
    </rPh>
    <phoneticPr fontId="7"/>
  </si>
  <si>
    <t>－</t>
    <phoneticPr fontId="7"/>
  </si>
  <si>
    <t>-</t>
    <phoneticPr fontId="7"/>
  </si>
  <si>
    <t>随意契約</t>
    <rPh sb="0" eb="2">
      <t>ズイイ</t>
    </rPh>
    <rPh sb="2" eb="4">
      <t>ケイヤク</t>
    </rPh>
    <phoneticPr fontId="7"/>
  </si>
  <si>
    <t>-</t>
    <phoneticPr fontId="7"/>
  </si>
  <si>
    <t>資料送付作業</t>
    <rPh sb="0" eb="2">
      <t>シリョウ</t>
    </rPh>
    <rPh sb="2" eb="4">
      <t>ソウフ</t>
    </rPh>
    <rPh sb="4" eb="6">
      <t>サギョウ</t>
    </rPh>
    <phoneticPr fontId="7"/>
  </si>
  <si>
    <t>和英翻訳</t>
    <rPh sb="0" eb="2">
      <t>ワエイ</t>
    </rPh>
    <rPh sb="2" eb="4">
      <t>ホンヤク</t>
    </rPh>
    <phoneticPr fontId="7"/>
  </si>
  <si>
    <t>パンフレット制作、印刷、製本</t>
    <rPh sb="6" eb="8">
      <t>セイサク</t>
    </rPh>
    <rPh sb="9" eb="11">
      <t>インサツ</t>
    </rPh>
    <rPh sb="12" eb="14">
      <t>セイホン</t>
    </rPh>
    <phoneticPr fontId="7"/>
  </si>
  <si>
    <t>フライヤー制作</t>
    <rPh sb="5" eb="7">
      <t>セイサク</t>
    </rPh>
    <phoneticPr fontId="7"/>
  </si>
  <si>
    <t>－</t>
    <phoneticPr fontId="7"/>
  </si>
  <si>
    <t>対外発信に関するコンサルタント業務</t>
    <rPh sb="0" eb="2">
      <t>タイガイ</t>
    </rPh>
    <rPh sb="2" eb="4">
      <t>ハッシン</t>
    </rPh>
    <rPh sb="5" eb="6">
      <t>カン</t>
    </rPh>
    <rPh sb="15" eb="17">
      <t>ギョウム</t>
    </rPh>
    <phoneticPr fontId="7"/>
  </si>
  <si>
    <t>動画サーバーの運営</t>
    <rPh sb="0" eb="2">
      <t>ドウガ</t>
    </rPh>
    <rPh sb="7" eb="9">
      <t>ウンエイ</t>
    </rPh>
    <phoneticPr fontId="7"/>
  </si>
  <si>
    <t>ウェブサイトシステム基盤構築コンサルタント</t>
    <rPh sb="10" eb="12">
      <t>キバン</t>
    </rPh>
    <rPh sb="12" eb="14">
      <t>コウチク</t>
    </rPh>
    <phoneticPr fontId="7"/>
  </si>
  <si>
    <t>Ｙｏｕ Ｔｕｂｅによる動画発信</t>
    <rPh sb="11" eb="13">
      <t>ドウガ</t>
    </rPh>
    <rPh sb="13" eb="15">
      <t>ハッシン</t>
    </rPh>
    <phoneticPr fontId="7"/>
  </si>
  <si>
    <t>「Ｗｅｂ Ｊａｐａｎ」内コンテンツ制作</t>
    <rPh sb="11" eb="12">
      <t>ウチ</t>
    </rPh>
    <rPh sb="17" eb="19">
      <t>セイサク</t>
    </rPh>
    <phoneticPr fontId="7"/>
  </si>
  <si>
    <t>広報文化活動の評価にかかる調査の委託</t>
    <rPh sb="0" eb="2">
      <t>コウホウ</t>
    </rPh>
    <rPh sb="2" eb="4">
      <t>ブンカ</t>
    </rPh>
    <rPh sb="4" eb="6">
      <t>カツドウ</t>
    </rPh>
    <rPh sb="7" eb="9">
      <t>ヒョウカ</t>
    </rPh>
    <rPh sb="13" eb="15">
      <t>チョウサ</t>
    </rPh>
    <rPh sb="16" eb="18">
      <t>イタク</t>
    </rPh>
    <phoneticPr fontId="7"/>
  </si>
  <si>
    <t>コンサルタント業務</t>
    <rPh sb="7" eb="9">
      <t>ギョウム</t>
    </rPh>
    <phoneticPr fontId="7"/>
  </si>
  <si>
    <t>エンコード、アップロード費</t>
    <rPh sb="12" eb="13">
      <t>ヒ</t>
    </rPh>
    <phoneticPr fontId="7"/>
  </si>
  <si>
    <t>動画のエンコード及びアップロードの費用</t>
    <rPh sb="0" eb="2">
      <t>ドウガ</t>
    </rPh>
    <rPh sb="8" eb="9">
      <t>オヨ</t>
    </rPh>
    <rPh sb="17" eb="19">
      <t>ヒヨウ</t>
    </rPh>
    <phoneticPr fontId="7"/>
  </si>
  <si>
    <t>サーバー費</t>
    <rPh sb="4" eb="5">
      <t>ヒ</t>
    </rPh>
    <phoneticPr fontId="7"/>
  </si>
  <si>
    <t>動画サーバーの維持管理費</t>
    <rPh sb="0" eb="2">
      <t>ドウガ</t>
    </rPh>
    <rPh sb="7" eb="9">
      <t>イジ</t>
    </rPh>
    <rPh sb="9" eb="12">
      <t>カンリヒ</t>
    </rPh>
    <phoneticPr fontId="7"/>
  </si>
  <si>
    <t>動画配信</t>
    <rPh sb="0" eb="2">
      <t>ドウガ</t>
    </rPh>
    <rPh sb="2" eb="4">
      <t>ハイシン</t>
    </rPh>
    <phoneticPr fontId="7"/>
  </si>
  <si>
    <t>コンテンツ制作</t>
    <rPh sb="5" eb="7">
      <t>セイサク</t>
    </rPh>
    <phoneticPr fontId="7"/>
  </si>
  <si>
    <t>V.ＮＴＴラーニングシステムズ(株)</t>
    <phoneticPr fontId="7"/>
  </si>
  <si>
    <t>U.インタナシヨナル映画(株)</t>
    <phoneticPr fontId="7"/>
  </si>
  <si>
    <t>T.日本ＩＢＭ(株)</t>
    <phoneticPr fontId="7"/>
  </si>
  <si>
    <t>S.(株)毎日新聞社</t>
    <phoneticPr fontId="7"/>
  </si>
  <si>
    <t>MWWグループ</t>
    <phoneticPr fontId="7"/>
  </si>
  <si>
    <t>啓発宣伝費</t>
    <rPh sb="0" eb="2">
      <t>ケイハツ</t>
    </rPh>
    <rPh sb="2" eb="5">
      <t>センデンヒ</t>
    </rPh>
    <phoneticPr fontId="7"/>
  </si>
  <si>
    <t>-</t>
    <phoneticPr fontId="7"/>
  </si>
  <si>
    <t>同上　　　　　　　　　　（カラチ総）</t>
    <rPh sb="0" eb="2">
      <t>ドウジョウ</t>
    </rPh>
    <rPh sb="16" eb="17">
      <t>ソウ</t>
    </rPh>
    <phoneticPr fontId="7"/>
  </si>
  <si>
    <t>CLIFTON 　OUTLET</t>
    <phoneticPr fontId="7"/>
  </si>
  <si>
    <t>同上　　　　　　　　　　（ミクロネシア大）</t>
    <rPh sb="0" eb="2">
      <t>ドウジョウ</t>
    </rPh>
    <rPh sb="19" eb="20">
      <t>ダイ</t>
    </rPh>
    <phoneticPr fontId="7"/>
  </si>
  <si>
    <t>ACE OFFICE SUPPLIES</t>
    <phoneticPr fontId="7"/>
  </si>
  <si>
    <t>同上　　　　　　　　　　（リヨン事）</t>
    <rPh sb="0" eb="2">
      <t>ドウジョウ</t>
    </rPh>
    <rPh sb="16" eb="17">
      <t>コト</t>
    </rPh>
    <phoneticPr fontId="7"/>
  </si>
  <si>
    <r>
      <t>C</t>
    </r>
    <r>
      <rPr>
        <sz val="11"/>
        <rFont val="ＭＳ Ｐゴシック"/>
        <family val="3"/>
        <charset val="128"/>
      </rPr>
      <t>arrefour</t>
    </r>
    <phoneticPr fontId="7"/>
  </si>
  <si>
    <t>同上　　　　　　　　　　（スリランカ大）</t>
    <rPh sb="0" eb="2">
      <t>ドウジョウ</t>
    </rPh>
    <rPh sb="18" eb="19">
      <t>ダイ</t>
    </rPh>
    <phoneticPr fontId="7"/>
  </si>
  <si>
    <r>
      <t>C</t>
    </r>
    <r>
      <rPr>
        <sz val="11"/>
        <rFont val="ＭＳ Ｐゴシック"/>
        <family val="3"/>
        <charset val="128"/>
      </rPr>
      <t>amera LK Store</t>
    </r>
    <phoneticPr fontId="7"/>
  </si>
  <si>
    <t>同上　　　　　　　　　　（ニュージーランド大）</t>
    <rPh sb="0" eb="2">
      <t>ドウジョウ</t>
    </rPh>
    <rPh sb="21" eb="22">
      <t>ダイ</t>
    </rPh>
    <phoneticPr fontId="7"/>
  </si>
  <si>
    <r>
      <t>S</t>
    </r>
    <r>
      <rPr>
        <sz val="11"/>
        <rFont val="ＭＳ Ｐゴシック"/>
        <family val="3"/>
        <charset val="128"/>
      </rPr>
      <t>ony Style</t>
    </r>
    <phoneticPr fontId="7"/>
  </si>
  <si>
    <t>同上　　　　　　　　　　（トンガ大）</t>
    <rPh sb="0" eb="2">
      <t>ドウジョウ</t>
    </rPh>
    <rPh sb="16" eb="17">
      <t>ダイ</t>
    </rPh>
    <phoneticPr fontId="7"/>
  </si>
  <si>
    <r>
      <t>A</t>
    </r>
    <r>
      <rPr>
        <sz val="11"/>
        <rFont val="ＭＳ Ｐゴシック"/>
        <family val="3"/>
        <charset val="128"/>
      </rPr>
      <t>mazon</t>
    </r>
    <phoneticPr fontId="7"/>
  </si>
  <si>
    <t>同上　　　　　　　　　　（ケニア大）</t>
    <rPh sb="0" eb="2">
      <t>ドウジョウ</t>
    </rPh>
    <rPh sb="16" eb="17">
      <t>ダイ</t>
    </rPh>
    <phoneticPr fontId="7"/>
  </si>
  <si>
    <r>
      <t>P</t>
    </r>
    <r>
      <rPr>
        <sz val="11"/>
        <rFont val="ＭＳ Ｐゴシック"/>
        <family val="3"/>
        <charset val="128"/>
      </rPr>
      <t>raShare Enterprise</t>
    </r>
    <phoneticPr fontId="7"/>
  </si>
  <si>
    <t>同上　　　　　　　　　　（バルセロナ総）</t>
    <rPh sb="0" eb="2">
      <t>ドウジョウ</t>
    </rPh>
    <rPh sb="18" eb="19">
      <t>ソウ</t>
    </rPh>
    <phoneticPr fontId="7"/>
  </si>
  <si>
    <r>
      <t>f</t>
    </r>
    <r>
      <rPr>
        <sz val="11"/>
        <rFont val="ＭＳ Ｐゴシック"/>
        <family val="3"/>
        <charset val="128"/>
      </rPr>
      <t>nac</t>
    </r>
    <phoneticPr fontId="7"/>
  </si>
  <si>
    <t>同上　　　　　　　　　　（韓国大）</t>
    <rPh sb="0" eb="2">
      <t>ドウジョウ</t>
    </rPh>
    <rPh sb="13" eb="15">
      <t>カンコク</t>
    </rPh>
    <rPh sb="15" eb="16">
      <t>ダイ</t>
    </rPh>
    <phoneticPr fontId="7"/>
  </si>
  <si>
    <t>CEDARSC&amp;C</t>
    <phoneticPr fontId="7"/>
  </si>
  <si>
    <t>視聴覚機器（備品費）（アフガニスタン大）</t>
    <rPh sb="0" eb="3">
      <t>シチョウカク</t>
    </rPh>
    <rPh sb="3" eb="5">
      <t>キキ</t>
    </rPh>
    <rPh sb="6" eb="8">
      <t>ビヒン</t>
    </rPh>
    <rPh sb="8" eb="9">
      <t>ヒ</t>
    </rPh>
    <rPh sb="18" eb="19">
      <t>ダイ</t>
    </rPh>
    <phoneticPr fontId="7"/>
  </si>
  <si>
    <t>ヨドバシカメラ</t>
    <phoneticPr fontId="7"/>
  </si>
  <si>
    <t>在ブルガリア大コンサルタント委託経費</t>
    <rPh sb="0" eb="1">
      <t>ザイ</t>
    </rPh>
    <rPh sb="6" eb="7">
      <t>ダイ</t>
    </rPh>
    <rPh sb="14" eb="16">
      <t>イタク</t>
    </rPh>
    <rPh sb="16" eb="18">
      <t>ケイヒ</t>
    </rPh>
    <phoneticPr fontId="7"/>
  </si>
  <si>
    <t>M3 Communication</t>
    <phoneticPr fontId="7"/>
  </si>
  <si>
    <t>在ポーランド大コンサルタント委託経費</t>
    <rPh sb="0" eb="1">
      <t>ザイ</t>
    </rPh>
    <rPh sb="6" eb="7">
      <t>ダイ</t>
    </rPh>
    <rPh sb="14" eb="16">
      <t>イタク</t>
    </rPh>
    <rPh sb="16" eb="18">
      <t>ケイヒ</t>
    </rPh>
    <phoneticPr fontId="7"/>
  </si>
  <si>
    <t>PUBLINK社</t>
    <rPh sb="7" eb="8">
      <t>ヤシロ</t>
    </rPh>
    <phoneticPr fontId="7"/>
  </si>
  <si>
    <t>在シドニー総コンサルタント委託経費</t>
    <rPh sb="0" eb="1">
      <t>ザイ</t>
    </rPh>
    <rPh sb="5" eb="6">
      <t>ソウ</t>
    </rPh>
    <rPh sb="13" eb="15">
      <t>イタク</t>
    </rPh>
    <rPh sb="15" eb="17">
      <t>ケイヒ</t>
    </rPh>
    <phoneticPr fontId="7"/>
  </si>
  <si>
    <t>JAMS.TV PTY LTD</t>
    <phoneticPr fontId="7"/>
  </si>
  <si>
    <t>在メキシコ大コンサルタント委託経費</t>
    <rPh sb="0" eb="1">
      <t>ザイ</t>
    </rPh>
    <rPh sb="5" eb="6">
      <t>ダイ</t>
    </rPh>
    <rPh sb="13" eb="15">
      <t>イタク</t>
    </rPh>
    <rPh sb="15" eb="17">
      <t>ケイヒ</t>
    </rPh>
    <phoneticPr fontId="7"/>
  </si>
  <si>
    <t>個人</t>
    <rPh sb="0" eb="2">
      <t>コジン</t>
    </rPh>
    <phoneticPr fontId="7"/>
  </si>
  <si>
    <t>-</t>
    <phoneticPr fontId="7"/>
  </si>
  <si>
    <t>在豪州大コンサルタント委託経費</t>
    <rPh sb="0" eb="1">
      <t>ザイ</t>
    </rPh>
    <rPh sb="1" eb="3">
      <t>ゴウシュウ</t>
    </rPh>
    <rPh sb="3" eb="4">
      <t>ダイ</t>
    </rPh>
    <rPh sb="11" eb="13">
      <t>イタク</t>
    </rPh>
    <rPh sb="13" eb="15">
      <t>ケイヒ</t>
    </rPh>
    <phoneticPr fontId="7"/>
  </si>
  <si>
    <t>オリマ社</t>
    <rPh sb="3" eb="4">
      <t>ヤシロ</t>
    </rPh>
    <phoneticPr fontId="7"/>
  </si>
  <si>
    <t>在スペイン大コンサルタント委託経費</t>
    <rPh sb="0" eb="1">
      <t>ザイ</t>
    </rPh>
    <rPh sb="5" eb="6">
      <t>ダイ</t>
    </rPh>
    <rPh sb="13" eb="15">
      <t>イタク</t>
    </rPh>
    <rPh sb="15" eb="17">
      <t>ケイヒ</t>
    </rPh>
    <phoneticPr fontId="7"/>
  </si>
  <si>
    <t>スペイン・トレンディ社</t>
    <rPh sb="10" eb="11">
      <t>ヤシロ</t>
    </rPh>
    <phoneticPr fontId="7"/>
  </si>
  <si>
    <t>在イタリア大コンサルタント委託経費</t>
    <rPh sb="0" eb="1">
      <t>ザイ</t>
    </rPh>
    <rPh sb="5" eb="6">
      <t>ダイ</t>
    </rPh>
    <rPh sb="13" eb="15">
      <t>イタク</t>
    </rPh>
    <rPh sb="15" eb="17">
      <t>ケイヒ</t>
    </rPh>
    <phoneticPr fontId="7"/>
  </si>
  <si>
    <t>在韓国大コンサルタント委託経費</t>
    <rPh sb="0" eb="1">
      <t>ザイ</t>
    </rPh>
    <rPh sb="1" eb="3">
      <t>カンコク</t>
    </rPh>
    <rPh sb="3" eb="4">
      <t>ダイ</t>
    </rPh>
    <rPh sb="11" eb="13">
      <t>イタク</t>
    </rPh>
    <rPh sb="13" eb="15">
      <t>ケイヒ</t>
    </rPh>
    <phoneticPr fontId="7"/>
  </si>
  <si>
    <t>在英国大コンサルタント委託経費</t>
    <rPh sb="0" eb="1">
      <t>ザイ</t>
    </rPh>
    <rPh sb="1" eb="3">
      <t>エイコク</t>
    </rPh>
    <rPh sb="3" eb="4">
      <t>ダイ</t>
    </rPh>
    <rPh sb="11" eb="13">
      <t>イタク</t>
    </rPh>
    <rPh sb="13" eb="15">
      <t>ケイヒ</t>
    </rPh>
    <phoneticPr fontId="7"/>
  </si>
  <si>
    <t>エーデルマン社</t>
    <rPh sb="6" eb="7">
      <t>ヤシロ</t>
    </rPh>
    <phoneticPr fontId="7"/>
  </si>
  <si>
    <t>在ニューヨーク総コンサルタント委託経費</t>
    <rPh sb="0" eb="1">
      <t>ザイ</t>
    </rPh>
    <rPh sb="7" eb="8">
      <t>ソウ</t>
    </rPh>
    <rPh sb="15" eb="17">
      <t>イタク</t>
    </rPh>
    <rPh sb="17" eb="19">
      <t>ケイヒ</t>
    </rPh>
    <phoneticPr fontId="7"/>
  </si>
  <si>
    <t>MWWグループ</t>
    <phoneticPr fontId="7"/>
  </si>
  <si>
    <t>在チェコ大広報資料翻訳</t>
    <rPh sb="0" eb="1">
      <t>ザイ</t>
    </rPh>
    <rPh sb="4" eb="5">
      <t>ダイ</t>
    </rPh>
    <rPh sb="5" eb="7">
      <t>コウホウ</t>
    </rPh>
    <rPh sb="7" eb="9">
      <t>シリョウ</t>
    </rPh>
    <rPh sb="9" eb="11">
      <t>ホンヤク</t>
    </rPh>
    <phoneticPr fontId="7"/>
  </si>
  <si>
    <t>個人（チェコ）</t>
    <rPh sb="0" eb="2">
      <t>コジン</t>
    </rPh>
    <phoneticPr fontId="7"/>
  </si>
  <si>
    <t>在ミャンマー大広報資料翻訳</t>
    <rPh sb="0" eb="1">
      <t>ザイ</t>
    </rPh>
    <rPh sb="6" eb="7">
      <t>ダイ</t>
    </rPh>
    <rPh sb="7" eb="9">
      <t>コウホウ</t>
    </rPh>
    <rPh sb="9" eb="11">
      <t>シリョウ</t>
    </rPh>
    <rPh sb="11" eb="13">
      <t>ホンヤク</t>
    </rPh>
    <phoneticPr fontId="7"/>
  </si>
  <si>
    <t>MAJA CENTRE（ミャンマー）</t>
    <phoneticPr fontId="7"/>
  </si>
  <si>
    <t>在ラオス大広報資料翻訳</t>
    <rPh sb="0" eb="1">
      <t>ザイ</t>
    </rPh>
    <rPh sb="4" eb="5">
      <t>ダイ</t>
    </rPh>
    <rPh sb="5" eb="7">
      <t>コウホウ</t>
    </rPh>
    <rPh sb="7" eb="9">
      <t>シリョウ</t>
    </rPh>
    <rPh sb="9" eb="11">
      <t>ホンヤク</t>
    </rPh>
    <phoneticPr fontId="7"/>
  </si>
  <si>
    <t>個人（ラオス）</t>
    <rPh sb="0" eb="2">
      <t>コジン</t>
    </rPh>
    <phoneticPr fontId="7"/>
  </si>
  <si>
    <t>在エジプト大広報資料翻訳</t>
    <rPh sb="0" eb="1">
      <t>ザイ</t>
    </rPh>
    <rPh sb="5" eb="6">
      <t>ダイ</t>
    </rPh>
    <rPh sb="6" eb="8">
      <t>コウホウ</t>
    </rPh>
    <rPh sb="8" eb="10">
      <t>シリョウ</t>
    </rPh>
    <rPh sb="10" eb="12">
      <t>ホンヤク</t>
    </rPh>
    <phoneticPr fontId="7"/>
  </si>
  <si>
    <t>Options社（エジプト）</t>
    <rPh sb="7" eb="8">
      <t>ヤシロ</t>
    </rPh>
    <phoneticPr fontId="7"/>
  </si>
  <si>
    <t>広報資料の作成</t>
    <rPh sb="0" eb="2">
      <t>コウホウ</t>
    </rPh>
    <rPh sb="2" eb="4">
      <t>シリョウ</t>
    </rPh>
    <rPh sb="5" eb="7">
      <t>サクセイ</t>
    </rPh>
    <phoneticPr fontId="7"/>
  </si>
  <si>
    <r>
      <t>e</t>
    </r>
    <r>
      <rPr>
        <sz val="11"/>
        <rFont val="ＭＳ Ｐゴシック"/>
        <family val="3"/>
        <charset val="128"/>
      </rPr>
      <t>co Design ecoPrint（シドニー）</t>
    </r>
    <phoneticPr fontId="7"/>
  </si>
  <si>
    <t>AMAR UJALA PUBLICATIONS LTD（印）</t>
    <rPh sb="28" eb="29">
      <t>イン</t>
    </rPh>
    <phoneticPr fontId="7"/>
  </si>
  <si>
    <t>Armvet Inc.（フィリピン）</t>
    <phoneticPr fontId="7"/>
  </si>
  <si>
    <t>北京天鼎壹品牌設計有限責任公司（中国）</t>
    <rPh sb="0" eb="2">
      <t>ペキン</t>
    </rPh>
    <rPh sb="2" eb="3">
      <t>テン</t>
    </rPh>
    <rPh sb="3" eb="4">
      <t>カナエ</t>
    </rPh>
    <rPh sb="5" eb="6">
      <t>シナ</t>
    </rPh>
    <rPh sb="6" eb="7">
      <t>ハイ</t>
    </rPh>
    <rPh sb="7" eb="9">
      <t>セッケイ</t>
    </rPh>
    <rPh sb="9" eb="11">
      <t>ユウゲン</t>
    </rPh>
    <rPh sb="11" eb="13">
      <t>セキニン</t>
    </rPh>
    <rPh sb="13" eb="15">
      <t>コウシ</t>
    </rPh>
    <rPh sb="16" eb="18">
      <t>チュウゴク</t>
    </rPh>
    <phoneticPr fontId="7"/>
  </si>
  <si>
    <t>Editions Ilyfunet社（仏）</t>
    <rPh sb="17" eb="18">
      <t>ヤシロ</t>
    </rPh>
    <rPh sb="19" eb="20">
      <t>ブツ</t>
    </rPh>
    <phoneticPr fontId="7"/>
  </si>
  <si>
    <t>Mercantile（リオデジャネイロ）</t>
    <phoneticPr fontId="7"/>
  </si>
  <si>
    <t>Animate Print&amp;Design社（タイ）</t>
    <rPh sb="20" eb="21">
      <t>ヤシロ</t>
    </rPh>
    <phoneticPr fontId="7"/>
  </si>
  <si>
    <t>個人（ロシア）</t>
    <rPh sb="0" eb="2">
      <t>コジン</t>
    </rPh>
    <phoneticPr fontId="7"/>
  </si>
  <si>
    <t>相相（韓国）</t>
    <rPh sb="0" eb="1">
      <t>アイ</t>
    </rPh>
    <rPh sb="1" eb="2">
      <t>アイ</t>
    </rPh>
    <rPh sb="3" eb="5">
      <t>カンコク</t>
    </rPh>
    <phoneticPr fontId="7"/>
  </si>
  <si>
    <t>同上</t>
    <rPh sb="0" eb="2">
      <t>ドウジョウ</t>
    </rPh>
    <phoneticPr fontId="7"/>
  </si>
  <si>
    <t>在ブルガリア大使館</t>
    <rPh sb="0" eb="1">
      <t>ザイ</t>
    </rPh>
    <rPh sb="6" eb="9">
      <t>タイシカン</t>
    </rPh>
    <phoneticPr fontId="7"/>
  </si>
  <si>
    <t>在ロサンゼルス総領事館</t>
    <rPh sb="0" eb="1">
      <t>ザイ</t>
    </rPh>
    <rPh sb="7" eb="11">
      <t>ソウリョウジカン</t>
    </rPh>
    <phoneticPr fontId="7"/>
  </si>
  <si>
    <t>在ベトナム大使館</t>
    <rPh sb="0" eb="1">
      <t>ザイ</t>
    </rPh>
    <rPh sb="5" eb="8">
      <t>タイシカン</t>
    </rPh>
    <phoneticPr fontId="7"/>
  </si>
  <si>
    <t>在マリ大使館</t>
    <rPh sb="0" eb="1">
      <t>ザイ</t>
    </rPh>
    <rPh sb="3" eb="6">
      <t>タイシカン</t>
    </rPh>
    <phoneticPr fontId="7"/>
  </si>
  <si>
    <t>在ホーチミン総領事館</t>
    <rPh sb="0" eb="1">
      <t>ザイ</t>
    </rPh>
    <rPh sb="6" eb="10">
      <t>ソウリョウジカン</t>
    </rPh>
    <phoneticPr fontId="7"/>
  </si>
  <si>
    <t>在トロント総領事館</t>
    <rPh sb="0" eb="1">
      <t>ザイ</t>
    </rPh>
    <rPh sb="5" eb="9">
      <t>ソウリョウジカン</t>
    </rPh>
    <phoneticPr fontId="7"/>
  </si>
  <si>
    <t>在マレーシア大使館</t>
    <rPh sb="0" eb="1">
      <t>ザイ</t>
    </rPh>
    <rPh sb="6" eb="9">
      <t>タイシカン</t>
    </rPh>
    <phoneticPr fontId="7"/>
  </si>
  <si>
    <t>在タイ大使館</t>
    <rPh sb="0" eb="1">
      <t>ザイ</t>
    </rPh>
    <rPh sb="3" eb="6">
      <t>タイシカン</t>
    </rPh>
    <phoneticPr fontId="7"/>
  </si>
  <si>
    <t>在バンクーバー総領事館</t>
    <rPh sb="0" eb="1">
      <t>ザイ</t>
    </rPh>
    <rPh sb="7" eb="11">
      <t>ソウリョウジカン</t>
    </rPh>
    <phoneticPr fontId="7"/>
  </si>
  <si>
    <t>講師謝金等</t>
    <rPh sb="0" eb="2">
      <t>コウシ</t>
    </rPh>
    <rPh sb="2" eb="4">
      <t>シャキン</t>
    </rPh>
    <rPh sb="4" eb="5">
      <t>トウ</t>
    </rPh>
    <phoneticPr fontId="7"/>
  </si>
  <si>
    <t>在カルガリー総領事館</t>
    <rPh sb="0" eb="1">
      <t>ザイ</t>
    </rPh>
    <rPh sb="6" eb="10">
      <t>ソウリョウジカン</t>
    </rPh>
    <phoneticPr fontId="7"/>
  </si>
  <si>
    <t>個人（ジンバブエ）</t>
    <rPh sb="0" eb="2">
      <t>コジン</t>
    </rPh>
    <phoneticPr fontId="7"/>
  </si>
  <si>
    <t>個人（モンゴル）</t>
    <rPh sb="0" eb="2">
      <t>コジン</t>
    </rPh>
    <phoneticPr fontId="7"/>
  </si>
  <si>
    <t>個人（パラグアイ）</t>
    <rPh sb="0" eb="2">
      <t>コジン</t>
    </rPh>
    <phoneticPr fontId="7"/>
  </si>
  <si>
    <t>個人（コートジボワール）</t>
    <rPh sb="0" eb="2">
      <t>コジン</t>
    </rPh>
    <phoneticPr fontId="7"/>
  </si>
  <si>
    <t>個人（スリランカ）</t>
    <rPh sb="0" eb="2">
      <t>コジン</t>
    </rPh>
    <phoneticPr fontId="7"/>
  </si>
  <si>
    <t>個人（ネパール）</t>
    <rPh sb="0" eb="2">
      <t>コジン</t>
    </rPh>
    <phoneticPr fontId="7"/>
  </si>
  <si>
    <t>個人（エチオピア）</t>
    <rPh sb="0" eb="2">
      <t>コジン</t>
    </rPh>
    <phoneticPr fontId="7"/>
  </si>
  <si>
    <t>個人（コンゴ（民））</t>
    <rPh sb="0" eb="2">
      <t>コジン</t>
    </rPh>
    <rPh sb="7" eb="8">
      <t>ミン</t>
    </rPh>
    <phoneticPr fontId="7"/>
  </si>
  <si>
    <t>個人（スーダン）</t>
    <rPh sb="0" eb="2">
      <t>コジン</t>
    </rPh>
    <phoneticPr fontId="7"/>
  </si>
  <si>
    <t>日本のODAの取材・広報経費</t>
    <rPh sb="0" eb="2">
      <t>ニホン</t>
    </rPh>
    <rPh sb="7" eb="9">
      <t>シュザイ</t>
    </rPh>
    <rPh sb="10" eb="12">
      <t>コウホウ</t>
    </rPh>
    <rPh sb="12" eb="14">
      <t>ケイヒ</t>
    </rPh>
    <phoneticPr fontId="7"/>
  </si>
  <si>
    <t>個人（フィリピン）</t>
    <rPh sb="0" eb="2">
      <t>コジン</t>
    </rPh>
    <phoneticPr fontId="7"/>
  </si>
  <si>
    <t>個人C（カンボジア）</t>
    <rPh sb="0" eb="2">
      <t>コジン</t>
    </rPh>
    <phoneticPr fontId="7"/>
  </si>
  <si>
    <t>個人B（ラオス）</t>
    <rPh sb="0" eb="2">
      <t>コジン</t>
    </rPh>
    <phoneticPr fontId="7"/>
  </si>
  <si>
    <t>個人A（ネパール）</t>
    <rPh sb="0" eb="2">
      <t>コジン</t>
    </rPh>
    <phoneticPr fontId="7"/>
  </si>
  <si>
    <t>英文資料の作成・校正</t>
    <rPh sb="0" eb="2">
      <t>エイブン</t>
    </rPh>
    <rPh sb="2" eb="4">
      <t>シリョウ</t>
    </rPh>
    <rPh sb="5" eb="7">
      <t>サクセイ</t>
    </rPh>
    <rPh sb="8" eb="10">
      <t>コウセイ</t>
    </rPh>
    <phoneticPr fontId="7"/>
  </si>
  <si>
    <t>ベルリッツ社（タイ）</t>
    <rPh sb="5" eb="6">
      <t>ヤシロ</t>
    </rPh>
    <phoneticPr fontId="7"/>
  </si>
  <si>
    <t>在ケニア大使館</t>
    <rPh sb="0" eb="1">
      <t>ザイ</t>
    </rPh>
    <rPh sb="4" eb="7">
      <t>タイシカン</t>
    </rPh>
    <phoneticPr fontId="7"/>
  </si>
  <si>
    <t>在パース総領事館</t>
    <rPh sb="0" eb="1">
      <t>ザイ</t>
    </rPh>
    <rPh sb="4" eb="8">
      <t>ソウリョウジカン</t>
    </rPh>
    <phoneticPr fontId="7"/>
  </si>
  <si>
    <t>在オランダ大使館</t>
    <rPh sb="0" eb="1">
      <t>ザイ</t>
    </rPh>
    <rPh sb="5" eb="8">
      <t>タイシカン</t>
    </rPh>
    <phoneticPr fontId="7"/>
  </si>
  <si>
    <t>在スイス大使館</t>
    <rPh sb="0" eb="1">
      <t>ザイ</t>
    </rPh>
    <rPh sb="4" eb="7">
      <t>タイシカン</t>
    </rPh>
    <phoneticPr fontId="7"/>
  </si>
  <si>
    <t>在レバノン大使館</t>
    <rPh sb="0" eb="1">
      <t>ザイ</t>
    </rPh>
    <rPh sb="5" eb="8">
      <t>タイシカン</t>
    </rPh>
    <phoneticPr fontId="7"/>
  </si>
  <si>
    <t>在スウェーデン大使館</t>
    <rPh sb="0" eb="1">
      <t>ザイ</t>
    </rPh>
    <rPh sb="7" eb="10">
      <t>タイシカン</t>
    </rPh>
    <phoneticPr fontId="7"/>
  </si>
  <si>
    <t>在瀋陽総領事館</t>
    <rPh sb="0" eb="1">
      <t>ザイ</t>
    </rPh>
    <rPh sb="1" eb="3">
      <t>シンヨウ</t>
    </rPh>
    <rPh sb="3" eb="7">
      <t>ソウリョウジカン</t>
    </rPh>
    <phoneticPr fontId="7"/>
  </si>
  <si>
    <t>在エルサルバドル大使館</t>
    <rPh sb="0" eb="1">
      <t>ザイ</t>
    </rPh>
    <rPh sb="8" eb="11">
      <t>タイシカン</t>
    </rPh>
    <phoneticPr fontId="7"/>
  </si>
  <si>
    <t>在ブラジル大使館</t>
    <rPh sb="0" eb="1">
      <t>ザイ</t>
    </rPh>
    <rPh sb="5" eb="8">
      <t>タイシカン</t>
    </rPh>
    <phoneticPr fontId="7"/>
  </si>
  <si>
    <t>各種広報事業</t>
    <rPh sb="0" eb="2">
      <t>カクシュ</t>
    </rPh>
    <rPh sb="2" eb="4">
      <t>コウホウ</t>
    </rPh>
    <rPh sb="4" eb="6">
      <t>ジギョウ</t>
    </rPh>
    <phoneticPr fontId="7"/>
  </si>
  <si>
    <t>在シカゴ総領事館</t>
    <rPh sb="0" eb="1">
      <t>ザイ</t>
    </rPh>
    <rPh sb="4" eb="8">
      <t>ソウリョウジカン</t>
    </rPh>
    <phoneticPr fontId="7"/>
  </si>
  <si>
    <t>在サンフランシスコ総領事館（本官１人）</t>
    <rPh sb="0" eb="1">
      <t>ザイ</t>
    </rPh>
    <rPh sb="9" eb="13">
      <t>ソウリョウジカン</t>
    </rPh>
    <rPh sb="14" eb="16">
      <t>ホンカン</t>
    </rPh>
    <rPh sb="17" eb="18">
      <t>ニン</t>
    </rPh>
    <phoneticPr fontId="7"/>
  </si>
  <si>
    <t>在メダン総領事館（本官1人）</t>
    <rPh sb="0" eb="1">
      <t>ザイ</t>
    </rPh>
    <rPh sb="4" eb="8">
      <t>ソウリョウジカン</t>
    </rPh>
    <rPh sb="9" eb="11">
      <t>ホンカン</t>
    </rPh>
    <rPh sb="12" eb="13">
      <t>ニン</t>
    </rPh>
    <phoneticPr fontId="7"/>
  </si>
  <si>
    <t>在チェンナイ総領事館（本官1人，現地補助員1人）</t>
    <rPh sb="0" eb="1">
      <t>ザイ</t>
    </rPh>
    <rPh sb="6" eb="10">
      <t>ソウリョウジカン</t>
    </rPh>
    <rPh sb="11" eb="13">
      <t>ホンカン</t>
    </rPh>
    <rPh sb="14" eb="15">
      <t>ニン</t>
    </rPh>
    <rPh sb="16" eb="18">
      <t>ゲンチ</t>
    </rPh>
    <rPh sb="18" eb="21">
      <t>ホジョイン</t>
    </rPh>
    <rPh sb="22" eb="23">
      <t>ニン</t>
    </rPh>
    <phoneticPr fontId="7"/>
  </si>
  <si>
    <t>在サンフランシスコ総領事館（本官1人，現地補助員1人）</t>
    <rPh sb="0" eb="1">
      <t>ザイ</t>
    </rPh>
    <rPh sb="9" eb="13">
      <t>ソウリョウジカン</t>
    </rPh>
    <rPh sb="14" eb="16">
      <t>ホンカン</t>
    </rPh>
    <rPh sb="17" eb="18">
      <t>ニン</t>
    </rPh>
    <rPh sb="19" eb="21">
      <t>ゲンチ</t>
    </rPh>
    <rPh sb="21" eb="24">
      <t>ホジョイン</t>
    </rPh>
    <rPh sb="25" eb="26">
      <t>ニン</t>
    </rPh>
    <phoneticPr fontId="7"/>
  </si>
  <si>
    <t>在サンフランシスコ総領事館（本官1人，専門調査員1人）</t>
    <rPh sb="0" eb="1">
      <t>ザイ</t>
    </rPh>
    <rPh sb="9" eb="13">
      <t>ソウリョウジカン</t>
    </rPh>
    <rPh sb="14" eb="16">
      <t>ホンカン</t>
    </rPh>
    <rPh sb="17" eb="18">
      <t>ニン</t>
    </rPh>
    <rPh sb="19" eb="21">
      <t>センモン</t>
    </rPh>
    <rPh sb="21" eb="24">
      <t>チョウサイン</t>
    </rPh>
    <rPh sb="25" eb="26">
      <t>ニン</t>
    </rPh>
    <phoneticPr fontId="7"/>
  </si>
  <si>
    <t>在チリ大使館（本官1人）</t>
    <rPh sb="0" eb="1">
      <t>ザイ</t>
    </rPh>
    <rPh sb="3" eb="6">
      <t>タイシカン</t>
    </rPh>
    <rPh sb="7" eb="9">
      <t>ホンカン</t>
    </rPh>
    <rPh sb="10" eb="11">
      <t>ニン</t>
    </rPh>
    <phoneticPr fontId="7"/>
  </si>
  <si>
    <t>在サウジアラビア大使館（専門調査員１人，現地補助員1人）</t>
    <rPh sb="0" eb="1">
      <t>ザイ</t>
    </rPh>
    <rPh sb="8" eb="11">
      <t>タイシカン</t>
    </rPh>
    <rPh sb="12" eb="14">
      <t>センモン</t>
    </rPh>
    <rPh sb="14" eb="17">
      <t>チョウサイン</t>
    </rPh>
    <rPh sb="18" eb="19">
      <t>ニン</t>
    </rPh>
    <rPh sb="20" eb="22">
      <t>ゲンチ</t>
    </rPh>
    <rPh sb="22" eb="25">
      <t>ホジョイン</t>
    </rPh>
    <rPh sb="26" eb="27">
      <t>ニン</t>
    </rPh>
    <phoneticPr fontId="7"/>
  </si>
  <si>
    <t>在カルガリー総領事館（本官1名）</t>
    <rPh sb="0" eb="1">
      <t>ザイ</t>
    </rPh>
    <rPh sb="6" eb="10">
      <t>ソウリョウジカン</t>
    </rPh>
    <rPh sb="11" eb="13">
      <t>ホンカン</t>
    </rPh>
    <rPh sb="14" eb="15">
      <t>メイ</t>
    </rPh>
    <phoneticPr fontId="7"/>
  </si>
  <si>
    <t>在フィリピン大使館（本官1名）</t>
    <rPh sb="0" eb="1">
      <t>ザイ</t>
    </rPh>
    <rPh sb="6" eb="9">
      <t>タイシカン</t>
    </rPh>
    <rPh sb="10" eb="12">
      <t>ホンカン</t>
    </rPh>
    <rPh sb="13" eb="14">
      <t>メイ</t>
    </rPh>
    <phoneticPr fontId="7"/>
  </si>
  <si>
    <t>任国内出張</t>
    <rPh sb="0" eb="1">
      <t>ニン</t>
    </rPh>
    <rPh sb="1" eb="3">
      <t>コクナイ</t>
    </rPh>
    <rPh sb="3" eb="5">
      <t>シュッチョウ</t>
    </rPh>
    <phoneticPr fontId="7"/>
  </si>
  <si>
    <t>在ネパール大使館（本官1人，現地補助員2人）</t>
    <rPh sb="0" eb="1">
      <t>ザイ</t>
    </rPh>
    <rPh sb="5" eb="8">
      <t>タイシカン</t>
    </rPh>
    <rPh sb="9" eb="11">
      <t>ホンカン</t>
    </rPh>
    <rPh sb="12" eb="13">
      <t>ニン</t>
    </rPh>
    <rPh sb="14" eb="16">
      <t>ゲンチ</t>
    </rPh>
    <rPh sb="16" eb="19">
      <t>ホジョイン</t>
    </rPh>
    <rPh sb="20" eb="21">
      <t>ニン</t>
    </rPh>
    <phoneticPr fontId="7"/>
  </si>
  <si>
    <t>ＮＴＴラーニングシステムズ(株)</t>
    <rPh sb="13" eb="16">
      <t>カブ</t>
    </rPh>
    <phoneticPr fontId="7"/>
  </si>
  <si>
    <t>日本ＩＢＭ(株)</t>
    <rPh sb="0" eb="2">
      <t>ニホン</t>
    </rPh>
    <rPh sb="5" eb="8">
      <t>カブ</t>
    </rPh>
    <phoneticPr fontId="7"/>
  </si>
  <si>
    <t>(株)毎日新聞社</t>
    <rPh sb="0" eb="3">
      <t>カブ</t>
    </rPh>
    <rPh sb="3" eb="5">
      <t>マイニチ</t>
    </rPh>
    <rPh sb="5" eb="8">
      <t>シンブンシャ</t>
    </rPh>
    <phoneticPr fontId="7"/>
  </si>
  <si>
    <t>トピック</t>
    <phoneticPr fontId="7"/>
  </si>
  <si>
    <t>トピック</t>
    <phoneticPr fontId="7"/>
  </si>
  <si>
    <t>経費/部数</t>
    <rPh sb="0" eb="2">
      <t>ケイヒ</t>
    </rPh>
    <rPh sb="3" eb="5">
      <t>ブスウ</t>
    </rPh>
    <phoneticPr fontId="7"/>
  </si>
  <si>
    <t>経費/ﾄﾋﾟｯｸｽ数</t>
    <rPh sb="0" eb="2">
      <t>ケイヒ</t>
    </rPh>
    <rPh sb="9" eb="10">
      <t>スウ</t>
    </rPh>
    <phoneticPr fontId="7"/>
  </si>
  <si>
    <t>42,626千円／24ﾄﾋﾟｯｸ</t>
  </si>
  <si>
    <t>42,615千円／24ﾄﾋﾟｯｸ</t>
  </si>
  <si>
    <t>千円</t>
    <rPh sb="0" eb="2">
      <t>センエン</t>
    </rPh>
    <phoneticPr fontId="7"/>
  </si>
  <si>
    <t>経費/講師数</t>
    <rPh sb="0" eb="2">
      <t>ケイヒ</t>
    </rPh>
    <rPh sb="3" eb="5">
      <t>コウシ</t>
    </rPh>
    <rPh sb="5" eb="6">
      <t>スウ</t>
    </rPh>
    <phoneticPr fontId="7"/>
  </si>
  <si>
    <t>2.啓発派遣事業
派遣講師数</t>
  </si>
  <si>
    <t>3.日本ブランド発信事業
派遣専門家数</t>
    <phoneticPr fontId="7"/>
  </si>
  <si>
    <t>2.啓発派遣事業
啓発派遣事業経費／派遣講師数</t>
    <phoneticPr fontId="7"/>
  </si>
  <si>
    <t>3.日本ブランド発信事業
日本ブランド発信事業経費／派遣専門家数</t>
    <phoneticPr fontId="7"/>
  </si>
  <si>
    <t>アンケート結果（満足度5段階の4以上の割合が8割以上）</t>
  </si>
  <si>
    <t>-</t>
    <phoneticPr fontId="7"/>
  </si>
  <si>
    <t>1.日本事情発信資料の作成
(3)ｼﾞｬﾊﾟﾝ・ﾋﾞﾃﾞｵ･ﾄﾋﾟｯｸｽ制作ﾄﾋﾟｯｸｽ数</t>
    <phoneticPr fontId="7"/>
  </si>
  <si>
    <t>1.日本事情発信資料の作成
(2)生け花ｶﾚﾝﾀﾞｰ作成部数</t>
    <rPh sb="17" eb="18">
      <t>イ</t>
    </rPh>
    <rPh sb="19" eb="20">
      <t>バナ</t>
    </rPh>
    <rPh sb="26" eb="28">
      <t>サクセイ</t>
    </rPh>
    <rPh sb="28" eb="30">
      <t>ブスウ</t>
    </rPh>
    <phoneticPr fontId="7"/>
  </si>
  <si>
    <t>部</t>
    <rPh sb="0" eb="1">
      <t>ブ</t>
    </rPh>
    <phoneticPr fontId="7"/>
  </si>
  <si>
    <t>1.日本事情発信資料の作成
(3)制作経費／ｼﾞｬﾊﾟﾝ･ﾋﾞﾃﾞｵ･ﾄﾋﾟｯｸｽ制作ﾄﾋﾟｯｸｽ数</t>
    <phoneticPr fontId="7"/>
  </si>
  <si>
    <t>1.日本事情発信資料の作成
(2)制作経費／生け花カレンダー作成部数</t>
    <rPh sb="22" eb="23">
      <t>イ</t>
    </rPh>
    <rPh sb="24" eb="25">
      <t>バナ</t>
    </rPh>
    <rPh sb="30" eb="32">
      <t>サクセイ</t>
    </rPh>
    <rPh sb="32" eb="34">
      <t>ブスウ</t>
    </rPh>
    <phoneticPr fontId="7"/>
  </si>
  <si>
    <t>18,771千円/187,680部</t>
    <rPh sb="6" eb="8">
      <t>センエン</t>
    </rPh>
    <rPh sb="16" eb="17">
      <t>ブ</t>
    </rPh>
    <phoneticPr fontId="7"/>
  </si>
  <si>
    <t>18,871千円/188,552部</t>
    <rPh sb="6" eb="8">
      <t>センエン</t>
    </rPh>
    <rPh sb="16" eb="17">
      <t>ブ</t>
    </rPh>
    <phoneticPr fontId="7"/>
  </si>
  <si>
    <t>19,138千円/180,000部</t>
    <rPh sb="6" eb="8">
      <t>センエン</t>
    </rPh>
    <rPh sb="16" eb="17">
      <t>ブ</t>
    </rPh>
    <phoneticPr fontId="7"/>
  </si>
  <si>
    <t>19,091千円/175,000部</t>
    <rPh sb="6" eb="8">
      <t>センエン</t>
    </rPh>
    <rPh sb="16" eb="17">
      <t>ブ</t>
    </rPh>
    <phoneticPr fontId="7"/>
  </si>
  <si>
    <t>現状通り</t>
  </si>
  <si>
    <t>経費/専門家数</t>
    <rPh sb="0" eb="2">
      <t>ケイヒ</t>
    </rPh>
    <rPh sb="3" eb="6">
      <t>センモンカ</t>
    </rPh>
    <rPh sb="6" eb="7">
      <t>スウ</t>
    </rPh>
    <phoneticPr fontId="7"/>
  </si>
  <si>
    <t>067</t>
    <phoneticPr fontId="7"/>
  </si>
  <si>
    <t>066</t>
    <phoneticPr fontId="7"/>
  </si>
  <si>
    <t>-</t>
    <phoneticPr fontId="7"/>
  </si>
  <si>
    <t>広報文化センターを通ずる情報発信活動</t>
    <rPh sb="0" eb="2">
      <t>コウホウ</t>
    </rPh>
    <rPh sb="2" eb="4">
      <t>ブンカ</t>
    </rPh>
    <rPh sb="9" eb="10">
      <t>ツウ</t>
    </rPh>
    <rPh sb="12" eb="14">
      <t>ジョウホウ</t>
    </rPh>
    <rPh sb="14" eb="16">
      <t>ハッシン</t>
    </rPh>
    <rPh sb="16" eb="18">
      <t>カツドウ</t>
    </rPh>
    <phoneticPr fontId="7"/>
  </si>
  <si>
    <t>日本事情発信資料の作成</t>
    <rPh sb="0" eb="2">
      <t>ニホン</t>
    </rPh>
    <rPh sb="2" eb="4">
      <t>ジジョウ</t>
    </rPh>
    <rPh sb="4" eb="6">
      <t>ハッシン</t>
    </rPh>
    <rPh sb="6" eb="8">
      <t>シリョウ</t>
    </rPh>
    <rPh sb="9" eb="11">
      <t>サクセイ</t>
    </rPh>
    <phoneticPr fontId="7"/>
  </si>
  <si>
    <t>在外公館情報発信事業費</t>
    <rPh sb="0" eb="2">
      <t>ザイガイ</t>
    </rPh>
    <rPh sb="2" eb="4">
      <t>コウカン</t>
    </rPh>
    <rPh sb="4" eb="6">
      <t>ジョウホウ</t>
    </rPh>
    <rPh sb="6" eb="8">
      <t>ハッシン</t>
    </rPh>
    <rPh sb="8" eb="10">
      <t>ジギョウ</t>
    </rPh>
    <rPh sb="10" eb="11">
      <t>ヒ</t>
    </rPh>
    <phoneticPr fontId="7"/>
  </si>
  <si>
    <t>啓発派遣事業</t>
    <rPh sb="0" eb="2">
      <t>ケイハツ</t>
    </rPh>
    <rPh sb="2" eb="4">
      <t>ハケン</t>
    </rPh>
    <rPh sb="4" eb="6">
      <t>ジギョウ</t>
    </rPh>
    <phoneticPr fontId="7"/>
  </si>
  <si>
    <t>日本ブランド発信事業経費</t>
    <rPh sb="0" eb="2">
      <t>ニホン</t>
    </rPh>
    <rPh sb="6" eb="8">
      <t>ハッシン</t>
    </rPh>
    <rPh sb="8" eb="10">
      <t>ジギョウ</t>
    </rPh>
    <rPh sb="10" eb="12">
      <t>ケイヒ</t>
    </rPh>
    <phoneticPr fontId="7"/>
  </si>
  <si>
    <t>政策発信資料の作成　他６件</t>
    <rPh sb="0" eb="2">
      <t>セイサク</t>
    </rPh>
    <rPh sb="2" eb="4">
      <t>ハッシン</t>
    </rPh>
    <rPh sb="4" eb="6">
      <t>シリョウ</t>
    </rPh>
    <rPh sb="7" eb="9">
      <t>サクセイ</t>
    </rPh>
    <rPh sb="10" eb="11">
      <t>ホカ</t>
    </rPh>
    <rPh sb="12" eb="13">
      <t>ケン</t>
    </rPh>
    <phoneticPr fontId="7"/>
  </si>
  <si>
    <t>222,226,233～236,238,239,
241～245,247,
新23-13～新23-15</t>
    <phoneticPr fontId="7"/>
  </si>
  <si>
    <t>A.A社</t>
    <rPh sb="3" eb="4">
      <t>シャ</t>
    </rPh>
    <phoneticPr fontId="7"/>
  </si>
  <si>
    <t>C.CENTURY　SUCCESS</t>
    <phoneticPr fontId="7"/>
  </si>
  <si>
    <t>W.A講師</t>
    <rPh sb="3" eb="5">
      <t>コウシ</t>
    </rPh>
    <phoneticPr fontId="7"/>
  </si>
  <si>
    <t>Y.ニールセン社</t>
    <rPh sb="7" eb="8">
      <t>シャ</t>
    </rPh>
    <phoneticPr fontId="7"/>
  </si>
  <si>
    <t>Z.メキシコIPSOS社</t>
    <rPh sb="11" eb="12">
      <t>シャ</t>
    </rPh>
    <phoneticPr fontId="7"/>
  </si>
  <si>
    <t>a.BISAM-Central Asia社</t>
    <rPh sb="20" eb="21">
      <t>シャ</t>
    </rPh>
    <phoneticPr fontId="7"/>
  </si>
  <si>
    <t>b.（株）文研堂書店</t>
    <rPh sb="3" eb="4">
      <t>カブ</t>
    </rPh>
    <rPh sb="5" eb="6">
      <t>ブン</t>
    </rPh>
    <rPh sb="6" eb="7">
      <t>ケン</t>
    </rPh>
    <rPh sb="7" eb="8">
      <t>ドウ</t>
    </rPh>
    <rPh sb="8" eb="10">
      <t>ショテン</t>
    </rPh>
    <phoneticPr fontId="7"/>
  </si>
  <si>
    <t>c.（株）フォーサイト</t>
    <rPh sb="3" eb="4">
      <t>カブ</t>
    </rPh>
    <phoneticPr fontId="7"/>
  </si>
  <si>
    <t>d.（株）メモリーバンク</t>
    <rPh sb="3" eb="4">
      <t>カブ</t>
    </rPh>
    <phoneticPr fontId="7"/>
  </si>
  <si>
    <t>e.期間業務職員</t>
    <rPh sb="2" eb="4">
      <t>キカン</t>
    </rPh>
    <rPh sb="4" eb="6">
      <t>ギョウム</t>
    </rPh>
    <rPh sb="6" eb="8">
      <t>ショクイン</t>
    </rPh>
    <phoneticPr fontId="7"/>
  </si>
  <si>
    <t>o.相相（韓国）</t>
    <rPh sb="2" eb="3">
      <t>ソウ</t>
    </rPh>
    <rPh sb="3" eb="4">
      <t>ソウ</t>
    </rPh>
    <rPh sb="5" eb="7">
      <t>カンコク</t>
    </rPh>
    <phoneticPr fontId="7"/>
  </si>
  <si>
    <t>平成２４年　事業番号３
事業名：広報文化センターを通じた情報発信活動
○広報文化活動の重要性は認めた上で、広報文化センターを通じた活動に関しては、抜本的改善を図る。具体的には、中長期的な広報文化戦略における位置付けを明確化させるとともに、広報文化センターの配置も含めた体制のあり方を検討する。また、既に策定している各センター毎の成果目標及びその成果の分析を対外的に公表し、透明性を持った形で、広報文化センターの活動の改善に生かしていく。</t>
    <phoneticPr fontId="7"/>
  </si>
  <si>
    <t>43,447千円／24ﾄﾋﾟｯｸ</t>
    <rPh sb="6" eb="8">
      <t>センエン</t>
    </rPh>
    <phoneticPr fontId="7"/>
  </si>
  <si>
    <t>43,937千円／24ﾄﾋﾟｯｸ</t>
    <rPh sb="6" eb="8">
      <t>センエン</t>
    </rPh>
    <phoneticPr fontId="7"/>
  </si>
  <si>
    <t>B.韓国所在電力供給会社</t>
    <rPh sb="2" eb="4">
      <t>カンコク</t>
    </rPh>
    <rPh sb="4" eb="6">
      <t>ショザイ</t>
    </rPh>
    <rPh sb="6" eb="8">
      <t>デンリョク</t>
    </rPh>
    <rPh sb="8" eb="10">
      <t>キョウキュウ</t>
    </rPh>
    <rPh sb="10" eb="12">
      <t>カイシャ</t>
    </rPh>
    <phoneticPr fontId="7"/>
  </si>
  <si>
    <t>在韓国大広文センター電気代</t>
    <rPh sb="0" eb="1">
      <t>ザイ</t>
    </rPh>
    <rPh sb="1" eb="3">
      <t>カンコク</t>
    </rPh>
    <rPh sb="3" eb="4">
      <t>ダイ</t>
    </rPh>
    <rPh sb="4" eb="6">
      <t>コウブン</t>
    </rPh>
    <rPh sb="10" eb="13">
      <t>デンキダイ</t>
    </rPh>
    <phoneticPr fontId="7"/>
  </si>
  <si>
    <t>謝金</t>
    <rPh sb="0" eb="2">
      <t>シャキン</t>
    </rPh>
    <phoneticPr fontId="7"/>
  </si>
  <si>
    <t>広報専門員の雇用</t>
    <rPh sb="0" eb="2">
      <t>コウホウ</t>
    </rPh>
    <rPh sb="2" eb="4">
      <t>センモン</t>
    </rPh>
    <rPh sb="4" eb="5">
      <t>イン</t>
    </rPh>
    <rPh sb="6" eb="8">
      <t>コヨウ</t>
    </rPh>
    <phoneticPr fontId="7"/>
  </si>
  <si>
    <t>J.期間業務職員</t>
    <rPh sb="2" eb="4">
      <t>キカン</t>
    </rPh>
    <rPh sb="4" eb="6">
      <t>ギョウム</t>
    </rPh>
    <rPh sb="6" eb="8">
      <t>ショクイン</t>
    </rPh>
    <phoneticPr fontId="7"/>
  </si>
  <si>
    <t>人件費</t>
    <rPh sb="0" eb="3">
      <t>ジンケンヒ</t>
    </rPh>
    <phoneticPr fontId="7"/>
  </si>
  <si>
    <t>基幹業務職員の雇用</t>
    <rPh sb="0" eb="2">
      <t>キカン</t>
    </rPh>
    <rPh sb="2" eb="4">
      <t>ギョウム</t>
    </rPh>
    <rPh sb="4" eb="6">
      <t>ショクイン</t>
    </rPh>
    <rPh sb="7" eb="9">
      <t>コヨウ</t>
    </rPh>
    <phoneticPr fontId="7"/>
  </si>
  <si>
    <t>Q.期間業務職員</t>
  </si>
  <si>
    <t>R.民間企業</t>
  </si>
  <si>
    <t>相相（韓国）</t>
    <rPh sb="0" eb="1">
      <t>アイ</t>
    </rPh>
    <rPh sb="1" eb="2">
      <t>アイ</t>
    </rPh>
    <rPh sb="3" eb="5">
      <t>カンコク</t>
    </rPh>
    <phoneticPr fontId="7"/>
  </si>
  <si>
    <t>q.MWWグループ</t>
  </si>
  <si>
    <t>s.COFELY FABRICOM</t>
  </si>
  <si>
    <t>備品購入費</t>
    <rPh sb="0" eb="2">
      <t>ビヒン</t>
    </rPh>
    <rPh sb="2" eb="5">
      <t>コウニュウヒ</t>
    </rPh>
    <phoneticPr fontId="7"/>
  </si>
  <si>
    <t>音響機器等購入</t>
    <rPh sb="0" eb="2">
      <t>オンキョウ</t>
    </rPh>
    <rPh sb="2" eb="4">
      <t>キキ</t>
    </rPh>
    <rPh sb="4" eb="5">
      <t>トウ</t>
    </rPh>
    <rPh sb="5" eb="7">
      <t>コウニュウ</t>
    </rPh>
    <phoneticPr fontId="7"/>
  </si>
  <si>
    <t>ｖ.（株）三菱総合研究所</t>
    <rPh sb="3" eb="4">
      <t>カブ</t>
    </rPh>
    <rPh sb="5" eb="7">
      <t>ミツビシ</t>
    </rPh>
    <rPh sb="7" eb="9">
      <t>ソウゴウ</t>
    </rPh>
    <rPh sb="9" eb="12">
      <t>ケンキュウジョ</t>
    </rPh>
    <phoneticPr fontId="7"/>
  </si>
  <si>
    <t>委託費</t>
    <rPh sb="0" eb="2">
      <t>イタク</t>
    </rPh>
    <rPh sb="2" eb="3">
      <t>ヒ</t>
    </rPh>
    <phoneticPr fontId="7"/>
  </si>
  <si>
    <t>広報文化活動の評価にかかる調査の委託</t>
    <rPh sb="0" eb="2">
      <t>コウホウ</t>
    </rPh>
    <rPh sb="2" eb="4">
      <t>ブンカ</t>
    </rPh>
    <rPh sb="4" eb="6">
      <t>カツドウ</t>
    </rPh>
    <rPh sb="7" eb="9">
      <t>ヒョウカ</t>
    </rPh>
    <rPh sb="13" eb="15">
      <t>チョウサ</t>
    </rPh>
    <rPh sb="16" eb="18">
      <t>イタク</t>
    </rPh>
    <phoneticPr fontId="7"/>
  </si>
  <si>
    <t>調査委託費</t>
    <rPh sb="0" eb="2">
      <t>チョウサ</t>
    </rPh>
    <rPh sb="2" eb="4">
      <t>イタク</t>
    </rPh>
    <rPh sb="4" eb="5">
      <t>ヒ</t>
    </rPh>
    <phoneticPr fontId="7"/>
  </si>
  <si>
    <t>28年度要求</t>
    <rPh sb="2" eb="4">
      <t>ネンド</t>
    </rPh>
    <rPh sb="4" eb="6">
      <t>ヨウキュウ</t>
    </rPh>
    <phoneticPr fontId="7"/>
  </si>
  <si>
    <t>平成27・28年度予算内訳
　　（単位：百万円）</t>
    <rPh sb="0" eb="2">
      <t>ヘイセイ</t>
    </rPh>
    <rPh sb="7" eb="9">
      <t>ネンド</t>
    </rPh>
    <rPh sb="9" eb="11">
      <t>ヨサン</t>
    </rPh>
    <rPh sb="11" eb="13">
      <t>ウチワケ</t>
    </rPh>
    <rPh sb="17" eb="19">
      <t>タンイ</t>
    </rPh>
    <rPh sb="20" eb="21">
      <t>ヒャク</t>
    </rPh>
    <rPh sb="21" eb="23">
      <t>マンエン</t>
    </rPh>
    <phoneticPr fontId="7"/>
  </si>
  <si>
    <t>-</t>
    <phoneticPr fontId="27"/>
  </si>
  <si>
    <t>翌年度へ繰越し</t>
    <rPh sb="0" eb="3">
      <t>ヨクネンド</t>
    </rPh>
    <rPh sb="4" eb="6">
      <t>クリコシ</t>
    </rPh>
    <phoneticPr fontId="7"/>
  </si>
  <si>
    <t>-</t>
    <phoneticPr fontId="27"/>
  </si>
  <si>
    <t>前年度からの繰越し</t>
    <rPh sb="0" eb="3">
      <t>ゼンネンド</t>
    </rPh>
    <rPh sb="6" eb="8">
      <t>クリコシ</t>
    </rPh>
    <phoneticPr fontId="7"/>
  </si>
  <si>
    <t>-</t>
    <phoneticPr fontId="7"/>
  </si>
  <si>
    <t>27年度</t>
    <rPh sb="2" eb="4">
      <t>ネンド</t>
    </rPh>
    <phoneticPr fontId="7"/>
  </si>
  <si>
    <t>26年度</t>
    <rPh sb="2" eb="4">
      <t>ネンド</t>
    </rPh>
    <phoneticPr fontId="7"/>
  </si>
  <si>
    <t>25年度</t>
    <rPh sb="2" eb="4">
      <t>ネンド</t>
    </rPh>
    <phoneticPr fontId="7"/>
  </si>
  <si>
    <t>24年度</t>
    <rPh sb="2" eb="4">
      <t>ネンド</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</si>
  <si>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</si>
  <si>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事業概要</t>
    </r>
    <r>
      <rPr>
        <b/>
        <sz val="9"/>
        <rFont val="ＭＳ Ｐゴシック"/>
        <family val="3"/>
        <charset val="128"/>
      </rPr>
      <t xml:space="preserve">
</t>
    </r>
    <r>
      <rPr>
        <sz val="9"/>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</si>
  <si>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r>
      <t>事業の目的</t>
    </r>
    <r>
      <rPr>
        <b/>
        <sz val="9"/>
        <rFont val="ＭＳ Ｐゴシック"/>
        <family val="3"/>
        <charset val="128"/>
      </rPr>
      <t xml:space="preserve">
</t>
    </r>
    <r>
      <rPr>
        <sz val="9"/>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</si>
  <si>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t>
    <phoneticPr fontId="7"/>
  </si>
  <si>
    <t>関係する計画、通知等</t>
    <phoneticPr fontId="7"/>
  </si>
  <si>
    <t>外務省設置法第４条
外務省組織令第３条及び第２４条</t>
    <phoneticPr fontId="7"/>
  </si>
  <si>
    <t>基本目標Ⅲ：広報、文化交流及び報道対策　　　　　　　　　　　具体的施策：Ⅲ-1-2　海外広報の実施</t>
    <rPh sb="42" eb="44">
      <t>カイガイ</t>
    </rPh>
    <rPh sb="44" eb="46">
      <t>コウホウ</t>
    </rPh>
    <rPh sb="47" eb="49">
      <t>ジッシ</t>
    </rPh>
    <phoneticPr fontId="7"/>
  </si>
  <si>
    <t>課長　新居　雄介</t>
    <rPh sb="0" eb="1">
      <t>カ</t>
    </rPh>
    <rPh sb="1" eb="2">
      <t>チョウ</t>
    </rPh>
    <rPh sb="3" eb="5">
      <t>アライ</t>
    </rPh>
    <rPh sb="6" eb="8">
      <t>ユウスケ</t>
    </rPh>
    <phoneticPr fontId="7"/>
  </si>
  <si>
    <t>広報文化外交戦略課</t>
    <rPh sb="0" eb="2">
      <t>コウホウ</t>
    </rPh>
    <rPh sb="2" eb="4">
      <t>ブンカ</t>
    </rPh>
    <rPh sb="4" eb="6">
      <t>ガイコウ</t>
    </rPh>
    <rPh sb="6" eb="8">
      <t>センリャク</t>
    </rPh>
    <rPh sb="8" eb="9">
      <t>カ</t>
    </rPh>
    <phoneticPr fontId="7"/>
  </si>
  <si>
    <t>平成25年度～平成27年度終了予定</t>
    <rPh sb="0" eb="2">
      <t>ヘイセイ</t>
    </rPh>
    <rPh sb="4" eb="6">
      <t>ネンド</t>
    </rPh>
    <rPh sb="7" eb="9">
      <t>ヘイセイ</t>
    </rPh>
    <rPh sb="11" eb="12">
      <t>ネン</t>
    </rPh>
    <rPh sb="12" eb="13">
      <t>ド</t>
    </rPh>
    <rPh sb="13" eb="15">
      <t>シュウリョウ</t>
    </rPh>
    <rPh sb="15" eb="17">
      <t>ヨテイ</t>
    </rPh>
    <phoneticPr fontId="7"/>
  </si>
  <si>
    <t>事業開始・
終了(予定）年度</t>
    <rPh sb="6" eb="8">
      <t>シュウリョウ</t>
    </rPh>
    <rPh sb="9" eb="11">
      <t>ヨテイ</t>
    </rPh>
    <phoneticPr fontId="7"/>
  </si>
  <si>
    <t>外務報道官・広報文化組織</t>
    <rPh sb="0" eb="2">
      <t>ガイム</t>
    </rPh>
    <rPh sb="2" eb="5">
      <t>ホウドウカン</t>
    </rPh>
    <rPh sb="6" eb="8">
      <t>コウホウ</t>
    </rPh>
    <rPh sb="8" eb="10">
      <t>ブンカ</t>
    </rPh>
    <rPh sb="10" eb="12">
      <t>ソシキ</t>
    </rPh>
    <phoneticPr fontId="7"/>
  </si>
  <si>
    <t>担当部局庁</t>
    <phoneticPr fontId="7"/>
  </si>
  <si>
    <t>（１２）広報文化活動の実施評価調査（v.ブロック）</t>
    <phoneticPr fontId="7"/>
  </si>
  <si>
    <t>(別紙）</t>
    <rPh sb="1" eb="3">
      <t>ベッシ</t>
    </rPh>
    <phoneticPr fontId="7"/>
  </si>
  <si>
    <t>物品調達費</t>
    <rPh sb="0" eb="2">
      <t>ブッピン</t>
    </rPh>
    <rPh sb="2" eb="4">
      <t>チョウタツ</t>
    </rPh>
    <rPh sb="4" eb="5">
      <t>ヒ</t>
    </rPh>
    <phoneticPr fontId="27"/>
  </si>
  <si>
    <t>政策広報専門員謝金</t>
    <rPh sb="0" eb="2">
      <t>セイサク</t>
    </rPh>
    <rPh sb="2" eb="4">
      <t>コウホウ</t>
    </rPh>
    <rPh sb="4" eb="7">
      <t>センモンイン</t>
    </rPh>
    <rPh sb="7" eb="9">
      <t>シャキン</t>
    </rPh>
    <phoneticPr fontId="7"/>
  </si>
  <si>
    <t>有識者旅費</t>
    <rPh sb="0" eb="3">
      <t>ユウシキシャ</t>
    </rPh>
    <rPh sb="3" eb="5">
      <t>リョヒ</t>
    </rPh>
    <phoneticPr fontId="7"/>
  </si>
  <si>
    <t>講演会経費</t>
    <rPh sb="0" eb="2">
      <t>コウエン</t>
    </rPh>
    <rPh sb="2" eb="3">
      <t>カイ</t>
    </rPh>
    <rPh sb="3" eb="5">
      <t>ケイヒ</t>
    </rPh>
    <phoneticPr fontId="7"/>
  </si>
  <si>
    <t>講演者旅費</t>
    <rPh sb="0" eb="2">
      <t>コウエン</t>
    </rPh>
    <rPh sb="2" eb="3">
      <t>シャ</t>
    </rPh>
    <rPh sb="3" eb="5">
      <t>リョヒ</t>
    </rPh>
    <phoneticPr fontId="7"/>
  </si>
  <si>
    <t>講演者謝金</t>
    <rPh sb="0" eb="2">
      <t>コウエン</t>
    </rPh>
    <rPh sb="2" eb="3">
      <t>シャ</t>
    </rPh>
    <rPh sb="3" eb="5">
      <t>シャキン</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</si>
  <si>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</si>
  <si>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「日本再生の基本戦略」</t>
    <rPh sb="1" eb="3">
      <t>ニホン</t>
    </rPh>
    <rPh sb="3" eb="5">
      <t>サイセイ</t>
    </rPh>
    <rPh sb="6" eb="8">
      <t>キホン</t>
    </rPh>
    <rPh sb="8" eb="10">
      <t>センリャク</t>
    </rPh>
    <phoneticPr fontId="7"/>
  </si>
  <si>
    <t>関係する計画、通知等</t>
    <phoneticPr fontId="7"/>
  </si>
  <si>
    <t>外務省設置法第４条
外務省組織令第３条及び第２４条</t>
    <phoneticPr fontId="7"/>
  </si>
  <si>
    <t>平成25年度～終了予定なし</t>
    <rPh sb="0" eb="2">
      <t>ヘイセイ</t>
    </rPh>
    <rPh sb="4" eb="6">
      <t>ネンド</t>
    </rPh>
    <rPh sb="7" eb="9">
      <t>シュウリョウ</t>
    </rPh>
    <rPh sb="9" eb="11">
      <t>ヨテイ</t>
    </rPh>
    <phoneticPr fontId="7"/>
  </si>
  <si>
    <t>担当部局庁</t>
    <phoneticPr fontId="7"/>
  </si>
  <si>
    <t>（１１）日本ブランド発信事業経費（t.u.ブロック）</t>
    <rPh sb="4" eb="6">
      <t>ニホン</t>
    </rPh>
    <rPh sb="10" eb="12">
      <t>ハッシン</t>
    </rPh>
    <rPh sb="12" eb="14">
      <t>ジギョウ</t>
    </rPh>
    <rPh sb="14" eb="16">
      <t>ケイヒ</t>
    </rPh>
    <phoneticPr fontId="7"/>
  </si>
  <si>
    <t>-</t>
    <phoneticPr fontId="27"/>
  </si>
  <si>
    <t>在外公館にて広報活動を実施する際に必要な機材や広報誌を陳列する棚等を購入する経費</t>
    <rPh sb="0" eb="2">
      <t>ザイガイ</t>
    </rPh>
    <rPh sb="2" eb="4">
      <t>コウカン</t>
    </rPh>
    <rPh sb="6" eb="8">
      <t>コウホウ</t>
    </rPh>
    <rPh sb="8" eb="10">
      <t>カツドウ</t>
    </rPh>
    <rPh sb="11" eb="13">
      <t>ジッシ</t>
    </rPh>
    <rPh sb="15" eb="16">
      <t>サイ</t>
    </rPh>
    <rPh sb="17" eb="19">
      <t>ヒツヨウ</t>
    </rPh>
    <rPh sb="20" eb="22">
      <t>キザイ</t>
    </rPh>
    <rPh sb="23" eb="26">
      <t>コウホウシ</t>
    </rPh>
    <rPh sb="27" eb="29">
      <t>チンレツ</t>
    </rPh>
    <rPh sb="31" eb="32">
      <t>タナ</t>
    </rPh>
    <rPh sb="32" eb="33">
      <t>トウ</t>
    </rPh>
    <rPh sb="34" eb="36">
      <t>コウニュウ</t>
    </rPh>
    <rPh sb="38" eb="40">
      <t>ケイヒ</t>
    </rPh>
    <phoneticPr fontId="7"/>
  </si>
  <si>
    <t>－</t>
    <phoneticPr fontId="7"/>
  </si>
  <si>
    <t>基本目標：Ⅲ　広報、文化交流及び報道対策
具体的施策：Ⅲ-1-2　海外広報の実施</t>
    <rPh sb="33" eb="35">
      <t>カイガイ</t>
    </rPh>
    <rPh sb="35" eb="37">
      <t>コウホウ</t>
    </rPh>
    <rPh sb="38" eb="40">
      <t>ジッシ</t>
    </rPh>
    <phoneticPr fontId="7"/>
  </si>
  <si>
    <t>課長　新居　雄介</t>
    <rPh sb="3" eb="5">
      <t>アライ</t>
    </rPh>
    <rPh sb="6" eb="8">
      <t>ユウスケ</t>
    </rPh>
    <phoneticPr fontId="7"/>
  </si>
  <si>
    <t>担当部局庁</t>
    <phoneticPr fontId="7"/>
  </si>
  <si>
    <t>（１０）在外公館広報活動基盤整備費（s.ブロック）</t>
    <rPh sb="4" eb="6">
      <t>ザイガイ</t>
    </rPh>
    <rPh sb="6" eb="8">
      <t>コウカン</t>
    </rPh>
    <rPh sb="8" eb="10">
      <t>コウホウ</t>
    </rPh>
    <rPh sb="10" eb="12">
      <t>カツドウ</t>
    </rPh>
    <rPh sb="12" eb="14">
      <t>キバン</t>
    </rPh>
    <rPh sb="14" eb="16">
      <t>セイビ</t>
    </rPh>
    <rPh sb="16" eb="17">
      <t>ヒ</t>
    </rPh>
    <phoneticPr fontId="7"/>
  </si>
  <si>
    <t>個別事業名</t>
    <rPh sb="0" eb="2">
      <t>コベツ</t>
    </rPh>
    <rPh sb="2" eb="4">
      <t>ジギョウ</t>
    </rPh>
    <rPh sb="4" eb="5">
      <t>メイ</t>
    </rPh>
    <phoneticPr fontId="7"/>
  </si>
  <si>
    <t>広報活動事務費</t>
    <rPh sb="0" eb="2">
      <t>コウホウ</t>
    </rPh>
    <rPh sb="2" eb="4">
      <t>カツドウ</t>
    </rPh>
    <rPh sb="4" eb="7">
      <t>ジムヒ</t>
    </rPh>
    <phoneticPr fontId="7"/>
  </si>
  <si>
    <t>情報発信誌作成費</t>
    <rPh sb="0" eb="2">
      <t>ジョウホウ</t>
    </rPh>
    <rPh sb="2" eb="4">
      <t>ハッシン</t>
    </rPh>
    <rPh sb="4" eb="5">
      <t>シ</t>
    </rPh>
    <rPh sb="5" eb="7">
      <t>サクセイ</t>
    </rPh>
    <rPh sb="7" eb="8">
      <t>ヒ</t>
    </rPh>
    <phoneticPr fontId="7"/>
  </si>
  <si>
    <t>各種広報事業実施費</t>
    <rPh sb="0" eb="2">
      <t>カクシュ</t>
    </rPh>
    <rPh sb="2" eb="4">
      <t>コウホウ</t>
    </rPh>
    <rPh sb="4" eb="6">
      <t>ジギョウ</t>
    </rPh>
    <rPh sb="6" eb="8">
      <t>ジッシ</t>
    </rPh>
    <rPh sb="8" eb="9">
      <t>ヒ</t>
    </rPh>
    <phoneticPr fontId="7"/>
  </si>
  <si>
    <t>広報事業実施旅費</t>
    <rPh sb="0" eb="2">
      <t>コウホウ</t>
    </rPh>
    <rPh sb="2" eb="4">
      <t>ジギョウ</t>
    </rPh>
    <rPh sb="4" eb="6">
      <t>ジッシ</t>
    </rPh>
    <rPh sb="6" eb="8">
      <t>リョヒ</t>
    </rPh>
    <phoneticPr fontId="7"/>
  </si>
  <si>
    <t>平成26・27年度予算内訳
　　（単位：百万円）</t>
    <rPh sb="0" eb="2">
      <t>ヘイセイ</t>
    </rPh>
    <rPh sb="7" eb="9">
      <t>ネンド</t>
    </rPh>
    <rPh sb="9" eb="11">
      <t>ヨサン</t>
    </rPh>
    <rPh sb="11" eb="13">
      <t>ウチワケ</t>
    </rPh>
    <rPh sb="17" eb="19">
      <t>タンイ</t>
    </rPh>
    <rPh sb="20" eb="21">
      <t>ヒャク</t>
    </rPh>
    <rPh sb="21" eb="23">
      <t>マンエン</t>
    </rPh>
    <phoneticPr fontId="7"/>
  </si>
  <si>
    <t>-</t>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</si>
  <si>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</si>
  <si>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在外公館が我が国の政策や日本事情への理解促進を目的に各種広報事業を行う。</t>
    <rPh sb="0" eb="2">
      <t>ザイガイ</t>
    </rPh>
    <rPh sb="2" eb="4">
      <t>コウカン</t>
    </rPh>
    <rPh sb="5" eb="6">
      <t>ワ</t>
    </rPh>
    <rPh sb="7" eb="8">
      <t>クニ</t>
    </rPh>
    <rPh sb="9" eb="11">
      <t>セイサク</t>
    </rPh>
    <rPh sb="12" eb="14">
      <t>ニホン</t>
    </rPh>
    <rPh sb="14" eb="16">
      <t>ジジョウ</t>
    </rPh>
    <rPh sb="18" eb="20">
      <t>リカイ</t>
    </rPh>
    <rPh sb="20" eb="22">
      <t>ソクシン</t>
    </rPh>
    <rPh sb="23" eb="25">
      <t>モクテキ</t>
    </rPh>
    <rPh sb="26" eb="28">
      <t>カクシュ</t>
    </rPh>
    <rPh sb="28" eb="30">
      <t>コウホウ</t>
    </rPh>
    <rPh sb="30" eb="32">
      <t>ジギョウ</t>
    </rPh>
    <rPh sb="33" eb="34">
      <t>オコナ</t>
    </rPh>
    <phoneticPr fontId="7"/>
  </si>
  <si>
    <t>外務省設置法第４条
外務省組織令第３条及び第２６条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7"/>
  </si>
  <si>
    <t>基本目標：Ⅲ　広報、文化交流及び報道対策
具体的施策：Ⅲ-1-2　海外広報の実施</t>
    <rPh sb="0" eb="2">
      <t>キホン</t>
    </rPh>
    <rPh sb="2" eb="4">
      <t>モクヒョウ</t>
    </rPh>
    <rPh sb="7" eb="9">
      <t>コウホウ</t>
    </rPh>
    <rPh sb="10" eb="12">
      <t>ブンカ</t>
    </rPh>
    <rPh sb="12" eb="14">
      <t>コウリュウ</t>
    </rPh>
    <rPh sb="14" eb="15">
      <t>オヨ</t>
    </rPh>
    <rPh sb="16" eb="18">
      <t>ホウドウ</t>
    </rPh>
    <rPh sb="18" eb="20">
      <t>タイサク</t>
    </rPh>
    <rPh sb="21" eb="24">
      <t>グタイテキ</t>
    </rPh>
    <rPh sb="24" eb="25">
      <t>セ</t>
    </rPh>
    <rPh sb="25" eb="26">
      <t>サク</t>
    </rPh>
    <rPh sb="33" eb="35">
      <t>カイガイ</t>
    </rPh>
    <rPh sb="35" eb="37">
      <t>コウホウ</t>
    </rPh>
    <rPh sb="38" eb="40">
      <t>ジッシ</t>
    </rPh>
    <phoneticPr fontId="7"/>
  </si>
  <si>
    <t>課長　高田真里</t>
    <rPh sb="0" eb="2">
      <t>カチョウ</t>
    </rPh>
    <rPh sb="3" eb="5">
      <t>タカダ</t>
    </rPh>
    <rPh sb="5" eb="7">
      <t>マリ</t>
    </rPh>
    <phoneticPr fontId="7"/>
  </si>
  <si>
    <t>文化交流・海外広報課</t>
    <rPh sb="0" eb="2">
      <t>ブンカ</t>
    </rPh>
    <rPh sb="2" eb="4">
      <t>コウリュウ</t>
    </rPh>
    <rPh sb="5" eb="7">
      <t>カイガイ</t>
    </rPh>
    <rPh sb="7" eb="10">
      <t>コウホウカ</t>
    </rPh>
    <phoneticPr fontId="7"/>
  </si>
  <si>
    <t>平成２６年度～終了予定なし</t>
    <rPh sb="0" eb="2">
      <t>ヘイセイ</t>
    </rPh>
    <rPh sb="4" eb="6">
      <t>ネンド</t>
    </rPh>
    <rPh sb="7" eb="9">
      <t>シュウリョウ</t>
    </rPh>
    <rPh sb="9" eb="11">
      <t>ヨテイ</t>
    </rPh>
    <phoneticPr fontId="7"/>
  </si>
  <si>
    <t>（９）在外公館情報発信事業費（j.～r.ブロック）</t>
    <rPh sb="3" eb="5">
      <t>ザイガイ</t>
    </rPh>
    <rPh sb="5" eb="7">
      <t>コウカン</t>
    </rPh>
    <rPh sb="7" eb="9">
      <t>ジョウホウ</t>
    </rPh>
    <rPh sb="9" eb="11">
      <t>ハッシン</t>
    </rPh>
    <rPh sb="11" eb="14">
      <t>ジギョウヒ</t>
    </rPh>
    <phoneticPr fontId="7"/>
  </si>
  <si>
    <t>会議費</t>
    <rPh sb="0" eb="3">
      <t>カイギヒ</t>
    </rPh>
    <phoneticPr fontId="7"/>
  </si>
  <si>
    <t>旅費</t>
    <rPh sb="0" eb="2">
      <t>リョヒ</t>
    </rPh>
    <phoneticPr fontId="7"/>
  </si>
  <si>
    <t>情報発信活動が円滑に行われることを目指す</t>
    <rPh sb="0" eb="2">
      <t>ジョウホウ</t>
    </rPh>
    <rPh sb="2" eb="4">
      <t>ハッシン</t>
    </rPh>
    <rPh sb="4" eb="6">
      <t>カツドウ</t>
    </rPh>
    <rPh sb="7" eb="9">
      <t>エンカツ</t>
    </rPh>
    <rPh sb="10" eb="11">
      <t>オコナ</t>
    </rPh>
    <rPh sb="17" eb="19">
      <t>メザ</t>
    </rPh>
    <phoneticPr fontId="7"/>
  </si>
  <si>
    <t>終了予定なし</t>
    <rPh sb="0" eb="2">
      <t>シュウリョウ</t>
    </rPh>
    <rPh sb="2" eb="4">
      <t>ヨテイ</t>
    </rPh>
    <phoneticPr fontId="7"/>
  </si>
  <si>
    <t>（８）情報発信事務費（g.～i.ブロック）</t>
    <rPh sb="3" eb="5">
      <t>ジョウホウ</t>
    </rPh>
    <rPh sb="5" eb="7">
      <t>ハッシン</t>
    </rPh>
    <rPh sb="7" eb="10">
      <t>ジムヒ</t>
    </rPh>
    <phoneticPr fontId="7"/>
  </si>
  <si>
    <t>通信費</t>
    <rPh sb="0" eb="3">
      <t>ツウシンヒ</t>
    </rPh>
    <phoneticPr fontId="7"/>
  </si>
  <si>
    <t>（７）在外公館による情報発信事業（外務本省）（b.～f.ブロック）</t>
    <rPh sb="3" eb="5">
      <t>ザイガイ</t>
    </rPh>
    <rPh sb="5" eb="7">
      <t>コウカン</t>
    </rPh>
    <rPh sb="10" eb="12">
      <t>ジョウホウ</t>
    </rPh>
    <rPh sb="12" eb="14">
      <t>ハッシン</t>
    </rPh>
    <rPh sb="14" eb="16">
      <t>ジギョウ</t>
    </rPh>
    <rPh sb="17" eb="19">
      <t>ガイム</t>
    </rPh>
    <rPh sb="19" eb="21">
      <t>ホンショウ</t>
    </rPh>
    <phoneticPr fontId="7"/>
  </si>
  <si>
    <t>諸謝金（調査費）</t>
    <rPh sb="0" eb="1">
      <t>ショ</t>
    </rPh>
    <rPh sb="1" eb="3">
      <t>シャキン</t>
    </rPh>
    <rPh sb="4" eb="7">
      <t>チョウサヒ</t>
    </rPh>
    <phoneticPr fontId="7"/>
  </si>
  <si>
    <t>（６）対日世論調査事業（Y.～a.ブロック）</t>
    <rPh sb="3" eb="5">
      <t>タイニチ</t>
    </rPh>
    <rPh sb="5" eb="7">
      <t>セロン</t>
    </rPh>
    <rPh sb="7" eb="9">
      <t>チョウサ</t>
    </rPh>
    <rPh sb="9" eb="11">
      <t>ジギョウ</t>
    </rPh>
    <phoneticPr fontId="7"/>
  </si>
  <si>
    <t>現地事業実施経費</t>
    <rPh sb="0" eb="2">
      <t>ゲンチ</t>
    </rPh>
    <rPh sb="2" eb="4">
      <t>ジギョウ</t>
    </rPh>
    <rPh sb="4" eb="6">
      <t>ジッシ</t>
    </rPh>
    <rPh sb="6" eb="8">
      <t>ケイヒ</t>
    </rPh>
    <phoneticPr fontId="7"/>
  </si>
  <si>
    <t>講演謝金</t>
    <rPh sb="0" eb="2">
      <t>コウエン</t>
    </rPh>
    <rPh sb="2" eb="4">
      <t>シャキン</t>
    </rPh>
    <phoneticPr fontId="7"/>
  </si>
  <si>
    <t>（５）啓発派遣事業（W.X.ブロック）</t>
    <rPh sb="3" eb="5">
      <t>ケイハツ</t>
    </rPh>
    <rPh sb="5" eb="7">
      <t>ハケン</t>
    </rPh>
    <rPh sb="7" eb="9">
      <t>ジギョウ</t>
    </rPh>
    <phoneticPr fontId="7"/>
  </si>
  <si>
    <t>中国語版の制作</t>
    <rPh sb="0" eb="3">
      <t>チュウゴクゴ</t>
    </rPh>
    <rPh sb="3" eb="4">
      <t>バン</t>
    </rPh>
    <rPh sb="5" eb="7">
      <t>セイサク</t>
    </rPh>
    <phoneticPr fontId="7"/>
  </si>
  <si>
    <t>Japan Fact Sheetの制作</t>
    <rPh sb="17" eb="19">
      <t>セイサク</t>
    </rPh>
    <phoneticPr fontId="7"/>
  </si>
  <si>
    <t>動画配信経費</t>
    <rPh sb="0" eb="2">
      <t>ドウガ</t>
    </rPh>
    <rPh sb="2" eb="4">
      <t>ハイシン</t>
    </rPh>
    <rPh sb="4" eb="6">
      <t>ケイヒ</t>
    </rPh>
    <phoneticPr fontId="7"/>
  </si>
  <si>
    <t>Kids Web Japanの制作</t>
    <rPh sb="15" eb="17">
      <t>セイサク</t>
    </rPh>
    <phoneticPr fontId="7"/>
  </si>
  <si>
    <t>Trends in Japanの制作</t>
    <rPh sb="16" eb="18">
      <t>セイサク</t>
    </rPh>
    <phoneticPr fontId="7"/>
  </si>
  <si>
    <t>27年度</t>
    <phoneticPr fontId="27"/>
  </si>
  <si>
    <t>26年度</t>
  </si>
  <si>
    <t>25年度</t>
  </si>
  <si>
    <t>24年度</t>
  </si>
  <si>
    <t>平成７年度～終了予定なし</t>
    <rPh sb="0" eb="2">
      <t>ヘイセイ</t>
    </rPh>
    <rPh sb="3" eb="5">
      <t>ネンド</t>
    </rPh>
    <rPh sb="6" eb="8">
      <t>シュウリョウ</t>
    </rPh>
    <rPh sb="8" eb="10">
      <t>ヨテイ</t>
    </rPh>
    <phoneticPr fontId="7"/>
  </si>
  <si>
    <t>（４）インターネットを利用した日本事情発信（R.～V.ブロック）</t>
    <rPh sb="11" eb="13">
      <t>リヨウ</t>
    </rPh>
    <rPh sb="15" eb="17">
      <t>ニホン</t>
    </rPh>
    <rPh sb="17" eb="19">
      <t>ジジョウ</t>
    </rPh>
    <rPh sb="19" eb="21">
      <t>ハッシン</t>
    </rPh>
    <phoneticPr fontId="7"/>
  </si>
  <si>
    <t>支持要請パンフレット制作費</t>
    <rPh sb="0" eb="2">
      <t>シジ</t>
    </rPh>
    <rPh sb="2" eb="4">
      <t>ヨウセイ</t>
    </rPh>
    <rPh sb="10" eb="12">
      <t>セイサク</t>
    </rPh>
    <rPh sb="12" eb="13">
      <t>ヒ</t>
    </rPh>
    <phoneticPr fontId="7"/>
  </si>
  <si>
    <t>海外向け政策論調発信ウェブ制作費</t>
    <rPh sb="0" eb="2">
      <t>カイガイ</t>
    </rPh>
    <rPh sb="2" eb="3">
      <t>ム</t>
    </rPh>
    <rPh sb="4" eb="6">
      <t>セイサク</t>
    </rPh>
    <rPh sb="6" eb="8">
      <t>ロンチョウ</t>
    </rPh>
    <rPh sb="8" eb="10">
      <t>ハッシン</t>
    </rPh>
    <rPh sb="13" eb="15">
      <t>セイサク</t>
    </rPh>
    <rPh sb="15" eb="16">
      <t>ヒ</t>
    </rPh>
    <phoneticPr fontId="7"/>
  </si>
  <si>
    <t>昭和49年度～終了予定なし</t>
    <rPh sb="0" eb="2">
      <t>ショウワ</t>
    </rPh>
    <rPh sb="4" eb="6">
      <t>ネンド</t>
    </rPh>
    <rPh sb="7" eb="9">
      <t>シュウリョウ</t>
    </rPh>
    <rPh sb="9" eb="11">
      <t>ヨテイ</t>
    </rPh>
    <phoneticPr fontId="7"/>
  </si>
  <si>
    <t>（３）政策発信資料の作成（K.～Q.ブロック）</t>
    <rPh sb="3" eb="5">
      <t>セイサク</t>
    </rPh>
    <rPh sb="5" eb="7">
      <t>ハッシン</t>
    </rPh>
    <rPh sb="7" eb="9">
      <t>シリョウ</t>
    </rPh>
    <rPh sb="10" eb="12">
      <t>サクセイ</t>
    </rPh>
    <phoneticPr fontId="7"/>
  </si>
  <si>
    <t>賃金</t>
    <rPh sb="0" eb="2">
      <t>チンギン</t>
    </rPh>
    <phoneticPr fontId="7"/>
  </si>
  <si>
    <t>専門員謝金</t>
    <rPh sb="0" eb="3">
      <t>センモンイン</t>
    </rPh>
    <rPh sb="3" eb="5">
      <t>シャキン</t>
    </rPh>
    <phoneticPr fontId="7"/>
  </si>
  <si>
    <t>生け花カレンダー作成費</t>
    <rPh sb="0" eb="1">
      <t>イ</t>
    </rPh>
    <rPh sb="2" eb="3">
      <t>バナ</t>
    </rPh>
    <rPh sb="8" eb="11">
      <t>サクセイヒ</t>
    </rPh>
    <phoneticPr fontId="7"/>
  </si>
  <si>
    <t>ｼﾞｬﾊﾟﾝ･ﾋﾞﾃﾞｵ･ﾄﾋﾟｯｸｽ作成費</t>
    <rPh sb="19" eb="22">
      <t>サクセイヒ</t>
    </rPh>
    <phoneticPr fontId="7"/>
  </si>
  <si>
    <t>海外向けグラフィック
日本事情発信誌Web化経費</t>
    <rPh sb="0" eb="2">
      <t>カイガイ</t>
    </rPh>
    <rPh sb="2" eb="3">
      <t>ム</t>
    </rPh>
    <rPh sb="11" eb="13">
      <t>ニホン</t>
    </rPh>
    <rPh sb="13" eb="15">
      <t>ジジョウ</t>
    </rPh>
    <rPh sb="15" eb="17">
      <t>ハッシン</t>
    </rPh>
    <rPh sb="17" eb="18">
      <t>シ</t>
    </rPh>
    <rPh sb="21" eb="22">
      <t>カ</t>
    </rPh>
    <rPh sb="22" eb="24">
      <t>ケイヒ</t>
    </rPh>
    <phoneticPr fontId="7"/>
  </si>
  <si>
    <t>海外向けグラフィック
日本事情発信誌作成費</t>
    <rPh sb="0" eb="2">
      <t>カイガイ</t>
    </rPh>
    <rPh sb="2" eb="3">
      <t>ム</t>
    </rPh>
    <rPh sb="11" eb="13">
      <t>ニホン</t>
    </rPh>
    <rPh sb="13" eb="15">
      <t>ジジョウ</t>
    </rPh>
    <rPh sb="15" eb="17">
      <t>ハッシン</t>
    </rPh>
    <rPh sb="17" eb="18">
      <t>シ</t>
    </rPh>
    <rPh sb="18" eb="21">
      <t>サクセイヒ</t>
    </rPh>
    <phoneticPr fontId="7"/>
  </si>
  <si>
    <t>（２）日本事情発信資料の作成（D.～J.ブロック）</t>
    <rPh sb="3" eb="5">
      <t>ニホン</t>
    </rPh>
    <rPh sb="5" eb="7">
      <t>ジジョウ</t>
    </rPh>
    <rPh sb="7" eb="9">
      <t>ハッシン</t>
    </rPh>
    <rPh sb="9" eb="11">
      <t>シリョウ</t>
    </rPh>
    <rPh sb="12" eb="14">
      <t>サクセイ</t>
    </rPh>
    <phoneticPr fontId="7"/>
  </si>
  <si>
    <t>広報文化センター移転経費</t>
    <rPh sb="0" eb="4">
      <t>コウホウブンカ</t>
    </rPh>
    <rPh sb="8" eb="10">
      <t>イテン</t>
    </rPh>
    <rPh sb="10" eb="12">
      <t>ケイヒ</t>
    </rPh>
    <phoneticPr fontId="7"/>
  </si>
  <si>
    <t>広文センター維持運営費</t>
    <rPh sb="0" eb="2">
      <t>コウブン</t>
    </rPh>
    <rPh sb="6" eb="8">
      <t>イジ</t>
    </rPh>
    <rPh sb="8" eb="11">
      <t>ウンエイヒ</t>
    </rPh>
    <phoneticPr fontId="7"/>
  </si>
  <si>
    <t>広文センター借料</t>
    <rPh sb="0" eb="2">
      <t>コウブン</t>
    </rPh>
    <rPh sb="6" eb="8">
      <t>シャクリョウ</t>
    </rPh>
    <phoneticPr fontId="7"/>
  </si>
  <si>
    <t>広報文化センターの維持・運営に必要な経費。</t>
    <rPh sb="0" eb="4">
      <t>コウホウブンカ</t>
    </rPh>
    <rPh sb="9" eb="11">
      <t>イジ</t>
    </rPh>
    <rPh sb="12" eb="14">
      <t>ウンエイ</t>
    </rPh>
    <rPh sb="15" eb="17">
      <t>ヒツヨウ</t>
    </rPh>
    <rPh sb="18" eb="20">
      <t>ケイヒ</t>
    </rPh>
    <phoneticPr fontId="7"/>
  </si>
  <si>
    <t>広報文化センターの円滑な運営を目指す。</t>
    <rPh sb="0" eb="4">
      <t>コウホウブンカ</t>
    </rPh>
    <rPh sb="9" eb="11">
      <t>エンカツ</t>
    </rPh>
    <rPh sb="12" eb="14">
      <t>ウンエイ</t>
    </rPh>
    <rPh sb="15" eb="17">
      <t>メザ</t>
    </rPh>
    <phoneticPr fontId="7"/>
  </si>
  <si>
    <t>（１）広報文化センターを通ずる情報発信活動（A.～C.ブロック）</t>
    <rPh sb="3" eb="7">
      <t>コウホウブンカ</t>
    </rPh>
    <rPh sb="12" eb="13">
      <t>ツウ</t>
    </rPh>
    <rPh sb="15" eb="17">
      <t>ジョウホウ</t>
    </rPh>
    <rPh sb="17" eb="19">
      <t>ハッシン</t>
    </rPh>
    <rPh sb="19" eb="21">
      <t>カツドウ</t>
    </rPh>
    <phoneticPr fontId="7"/>
  </si>
  <si>
    <t>我が国の外交政策や国内事業に関する諸外国国民の理解の増進及び多方面にわたる日本への魅力、強み、日本人の価値観の積極的発信,実施を目的として、在外公館を通じた各種広報事業（講演会やシンポジウム・セミナーの実施、現地メディアを通じた発信等）、映像や印刷物等の広報用資料の編集・制作、日本事情発信ウェブサイト等インターネットを通じた情報発信を行っている。</t>
    <phoneticPr fontId="7"/>
  </si>
  <si>
    <t>1.日本事情発信資料の作成
(1)Web　Japan
　中長期的な視点から、親日感情の醸成、対日理解の促進をはかる。</t>
    <phoneticPr fontId="7"/>
  </si>
  <si>
    <t>ｱｸｾｽ件数。
(2)ｼﾞｬﾊﾟﾝ・ﾋﾞﾃﾞｵ･ﾄﾋﾟｯｸｽのWeb配信再生回数。
(注）平成25年度のｼｽﾃﾑ更新に伴い、ｱｸｾｽ数等の集計方法が変更となったため、平成25年度以降のｱｸｾｽ件数等については、それ以前の年度と単純に比較することはできない。また、平成25年度実績を元に、平成26年度の目標値を設定した。</t>
    <phoneticPr fontId="7"/>
  </si>
  <si>
    <t>1.日本事情発信資料の作成
(2)ｼﾞｬﾊﾟﾝ・ﾋﾞﾃﾞｵ･ﾄﾋﾟｯｸｽ
　中長期的な視点から、親日感情の醸成、対日理解の促進をはかる。</t>
    <phoneticPr fontId="7"/>
  </si>
  <si>
    <t>Web配信再生回数。
(注）平成25年度のｼｽﾃﾑ更新に伴い、ｱｸｾｽ数等の集計方法が変更となったため、平成25年度以降のｱｸｾｽ件数等については、それ以前の年度と単純に比較することはできない。また、平成25年度実績を元に、平成26年度の目標値を設定した。</t>
    <phoneticPr fontId="7"/>
  </si>
  <si>
    <t>ｱﾝｹｰﾄ結果（A（最適）、Ｂ（適）、C（やや不適）、Ｄ（不適）の4段階でＢ以上）</t>
    <phoneticPr fontId="7"/>
  </si>
  <si>
    <t>3.日本ブランド発信事業
講演会等を通じた日本の魅力、強み、価値観の発信</t>
    <phoneticPr fontId="7"/>
  </si>
  <si>
    <t>海外広報を通じて親日感情の醸成及び対日理解の促進を図ることは、国際社会における我が国の立場を高めることに寄与し、我が国の国益に資するものであり、国民や社会のニーズを的確に反映しているものである。</t>
    <rPh sb="72" eb="74">
      <t>コクミン</t>
    </rPh>
    <rPh sb="75" eb="77">
      <t>シャカイ</t>
    </rPh>
    <rPh sb="82" eb="84">
      <t>テキカク</t>
    </rPh>
    <rPh sb="85" eb="87">
      <t>ハンエイ</t>
    </rPh>
    <phoneticPr fontId="7"/>
  </si>
  <si>
    <t>海外広報事業は、親日感情の醸成及び対日理解の促進を図るものであり、政策目的の達成手段として必要かつ適切であり、優先度が高い事業である。</t>
    <rPh sb="0" eb="2">
      <t>カイガイ</t>
    </rPh>
    <rPh sb="4" eb="6">
      <t>ジギョウ</t>
    </rPh>
    <rPh sb="8" eb="10">
      <t>シンニチ</t>
    </rPh>
    <rPh sb="10" eb="12">
      <t>カンジョウ</t>
    </rPh>
    <rPh sb="13" eb="15">
      <t>ジョウセイ</t>
    </rPh>
    <rPh sb="15" eb="16">
      <t>オヨ</t>
    </rPh>
    <rPh sb="17" eb="19">
      <t>タイニチ</t>
    </rPh>
    <rPh sb="19" eb="21">
      <t>リカイ</t>
    </rPh>
    <rPh sb="22" eb="24">
      <t>ソクシン</t>
    </rPh>
    <rPh sb="25" eb="26">
      <t>ハカ</t>
    </rPh>
    <rPh sb="33" eb="35">
      <t>セイサク</t>
    </rPh>
    <rPh sb="35" eb="37">
      <t>モクテキ</t>
    </rPh>
    <rPh sb="38" eb="40">
      <t>タッセイ</t>
    </rPh>
    <rPh sb="40" eb="42">
      <t>シュダン</t>
    </rPh>
    <rPh sb="45" eb="47">
      <t>ヒツヨウ</t>
    </rPh>
    <rPh sb="49" eb="51">
      <t>テキセツ</t>
    </rPh>
    <rPh sb="55" eb="58">
      <t>ユウセンド</t>
    </rPh>
    <rPh sb="59" eb="60">
      <t>タカ</t>
    </rPh>
    <rPh sb="61" eb="63">
      <t>ジギョウ</t>
    </rPh>
    <phoneticPr fontId="7"/>
  </si>
  <si>
    <t>業者選定にあたっては、一般競争入札、企画競争や見積合わせの実施により、適切に支出先を選定している。</t>
    <rPh sb="0" eb="2">
      <t>ギョウシャ</t>
    </rPh>
    <rPh sb="2" eb="4">
      <t>センテイ</t>
    </rPh>
    <rPh sb="11" eb="13">
      <t>イッパン</t>
    </rPh>
    <rPh sb="13" eb="15">
      <t>キョウソウ</t>
    </rPh>
    <rPh sb="15" eb="17">
      <t>ニュウサツ</t>
    </rPh>
    <rPh sb="18" eb="20">
      <t>キカク</t>
    </rPh>
    <rPh sb="20" eb="22">
      <t>キョウソウ</t>
    </rPh>
    <rPh sb="23" eb="25">
      <t>ミツモ</t>
    </rPh>
    <rPh sb="25" eb="26">
      <t>ア</t>
    </rPh>
    <rPh sb="29" eb="31">
      <t>ジッシ</t>
    </rPh>
    <rPh sb="35" eb="37">
      <t>テキセツ</t>
    </rPh>
    <rPh sb="38" eb="40">
      <t>シシュツ</t>
    </rPh>
    <rPh sb="40" eb="41">
      <t>サキ</t>
    </rPh>
    <rPh sb="42" eb="44">
      <t>センテイ</t>
    </rPh>
    <phoneticPr fontId="7"/>
  </si>
  <si>
    <t>調達にあたっては、一般競争入札、企画競争や見積り合わせの実施により費用対効果が上がるよう留意しており、コスト水準は妥当なものとなっている。</t>
    <rPh sb="0" eb="2">
      <t>チョウタツ</t>
    </rPh>
    <rPh sb="9" eb="11">
      <t>イッパン</t>
    </rPh>
    <rPh sb="11" eb="13">
      <t>キョウソウ</t>
    </rPh>
    <rPh sb="13" eb="15">
      <t>ニュウサツ</t>
    </rPh>
    <rPh sb="16" eb="18">
      <t>キカク</t>
    </rPh>
    <rPh sb="18" eb="20">
      <t>キョウソウ</t>
    </rPh>
    <rPh sb="21" eb="23">
      <t>ミツモ</t>
    </rPh>
    <rPh sb="24" eb="25">
      <t>ア</t>
    </rPh>
    <rPh sb="28" eb="30">
      <t>ジッシ</t>
    </rPh>
    <rPh sb="33" eb="35">
      <t>ヒヨウ</t>
    </rPh>
    <rPh sb="35" eb="36">
      <t>タイ</t>
    </rPh>
    <rPh sb="36" eb="38">
      <t>コウカ</t>
    </rPh>
    <rPh sb="39" eb="40">
      <t>ア</t>
    </rPh>
    <rPh sb="44" eb="46">
      <t>リュウイ</t>
    </rPh>
    <rPh sb="54" eb="56">
      <t>スイジュン</t>
    </rPh>
    <rPh sb="57" eb="59">
      <t>ダトウ</t>
    </rPh>
    <phoneticPr fontId="7"/>
  </si>
  <si>
    <t>費目・使途は事業目的に即し、真に必要なものに限定している。</t>
    <rPh sb="0" eb="1">
      <t>ヒ</t>
    </rPh>
    <rPh sb="1" eb="2">
      <t>メ</t>
    </rPh>
    <rPh sb="3" eb="5">
      <t>シト</t>
    </rPh>
    <rPh sb="6" eb="8">
      <t>ジギョウ</t>
    </rPh>
    <rPh sb="8" eb="10">
      <t>モクテキ</t>
    </rPh>
    <rPh sb="11" eb="12">
      <t>ソク</t>
    </rPh>
    <rPh sb="14" eb="15">
      <t>シン</t>
    </rPh>
    <rPh sb="16" eb="18">
      <t>ヒツヨウ</t>
    </rPh>
    <rPh sb="22" eb="24">
      <t>ゲンテイ</t>
    </rPh>
    <phoneticPr fontId="7"/>
  </si>
  <si>
    <t>在外で行う事業では、現地における共催団体を募り、経費節減に努めている。</t>
    <rPh sb="0" eb="2">
      <t>ザイガイ</t>
    </rPh>
    <rPh sb="3" eb="4">
      <t>オコナ</t>
    </rPh>
    <rPh sb="5" eb="7">
      <t>ジギョウ</t>
    </rPh>
    <rPh sb="10" eb="12">
      <t>ゲンチ</t>
    </rPh>
    <rPh sb="16" eb="18">
      <t>キョウサイ</t>
    </rPh>
    <rPh sb="18" eb="20">
      <t>ダンタイ</t>
    </rPh>
    <rPh sb="21" eb="22">
      <t>ツノ</t>
    </rPh>
    <rPh sb="24" eb="26">
      <t>ケイヒ</t>
    </rPh>
    <rPh sb="26" eb="28">
      <t>セツゲン</t>
    </rPh>
    <rPh sb="29" eb="30">
      <t>ツト</t>
    </rPh>
    <phoneticPr fontId="7"/>
  </si>
  <si>
    <t>より高い広報効果が得られるよう、それぞれの広報環境に即した方法、規模等を策定して実施するよう留意している。</t>
    <rPh sb="2" eb="3">
      <t>タカ</t>
    </rPh>
    <rPh sb="4" eb="6">
      <t>コウホウ</t>
    </rPh>
    <rPh sb="6" eb="8">
      <t>コウカ</t>
    </rPh>
    <rPh sb="9" eb="10">
      <t>エ</t>
    </rPh>
    <rPh sb="21" eb="23">
      <t>コウホウ</t>
    </rPh>
    <rPh sb="23" eb="25">
      <t>カンキョウ</t>
    </rPh>
    <rPh sb="26" eb="27">
      <t>ソク</t>
    </rPh>
    <rPh sb="29" eb="31">
      <t>ホウホウ</t>
    </rPh>
    <rPh sb="32" eb="34">
      <t>キボ</t>
    </rPh>
    <rPh sb="34" eb="35">
      <t>トウ</t>
    </rPh>
    <rPh sb="36" eb="38">
      <t>サクテイ</t>
    </rPh>
    <rPh sb="40" eb="42">
      <t>ジッシ</t>
    </rPh>
    <rPh sb="46" eb="48">
      <t>リュウイ</t>
    </rPh>
    <phoneticPr fontId="7"/>
  </si>
  <si>
    <t>成果物があるものについては、適切な配布先を選定するなど、その有効活用に努めている。</t>
    <rPh sb="0" eb="3">
      <t>セイカブツ</t>
    </rPh>
    <rPh sb="14" eb="16">
      <t>テキセツ</t>
    </rPh>
    <rPh sb="17" eb="19">
      <t>ハイフ</t>
    </rPh>
    <rPh sb="19" eb="20">
      <t>サキ</t>
    </rPh>
    <rPh sb="21" eb="23">
      <t>センテイ</t>
    </rPh>
    <rPh sb="30" eb="32">
      <t>ユウコウ</t>
    </rPh>
    <rPh sb="32" eb="34">
      <t>カツヨウ</t>
    </rPh>
    <rPh sb="35" eb="36">
      <t>ツト</t>
    </rPh>
    <phoneticPr fontId="7"/>
  </si>
  <si>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1" eb="2">
      <t>ホン</t>
    </rPh>
    <rPh sb="2" eb="4">
      <t>ジギョウ</t>
    </rPh>
    <rPh sb="8" eb="10">
      <t>セイカ</t>
    </rPh>
    <rPh sb="10" eb="12">
      <t>モクヒョウ</t>
    </rPh>
    <rPh sb="13" eb="15">
      <t>セイカク</t>
    </rPh>
    <rPh sb="18" eb="21">
      <t>タンキテキ</t>
    </rPh>
    <rPh sb="22" eb="24">
      <t>セイカ</t>
    </rPh>
    <rPh sb="25" eb="26">
      <t>モト</t>
    </rPh>
    <rPh sb="31" eb="33">
      <t>コンナン</t>
    </rPh>
    <rPh sb="42" eb="44">
      <t>ジテン</t>
    </rPh>
    <rPh sb="45" eb="47">
      <t>カンケツ</t>
    </rPh>
    <rPh sb="52" eb="54">
      <t>ヨテイ</t>
    </rPh>
    <rPh sb="61" eb="64">
      <t>ケイゾクセイ</t>
    </rPh>
    <rPh sb="65" eb="67">
      <t>ヒツヨウ</t>
    </rPh>
    <rPh sb="68" eb="70">
      <t>ジギョウ</t>
    </rPh>
    <rPh sb="79" eb="82">
      <t>ショガイコク</t>
    </rPh>
    <rPh sb="88" eb="89">
      <t>コト</t>
    </rPh>
    <rPh sb="91" eb="93">
      <t>コウホウ</t>
    </rPh>
    <rPh sb="93" eb="95">
      <t>カンキョウ</t>
    </rPh>
    <rPh sb="96" eb="97">
      <t>フ</t>
    </rPh>
    <rPh sb="100" eb="102">
      <t>トウガイ</t>
    </rPh>
    <rPh sb="102" eb="104">
      <t>ジギョウ</t>
    </rPh>
    <rPh sb="105" eb="107">
      <t>コウホウ</t>
    </rPh>
    <phoneticPr fontId="7"/>
  </si>
  <si>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7"/>
  </si>
  <si>
    <t>広報コンサルタント業務</t>
    <rPh sb="0" eb="2">
      <t>コウホウ</t>
    </rPh>
    <rPh sb="9" eb="11">
      <t>ギョウム</t>
    </rPh>
    <phoneticPr fontId="7"/>
  </si>
  <si>
    <t>ｗ.民間企業</t>
    <rPh sb="2" eb="4">
      <t>ミンカン</t>
    </rPh>
    <rPh sb="4" eb="6">
      <t>キギョウ</t>
    </rPh>
    <phoneticPr fontId="7"/>
  </si>
  <si>
    <t>広報コンサルタント業務</t>
    <rPh sb="0" eb="2">
      <t>コウホウ</t>
    </rPh>
    <rPh sb="9" eb="11">
      <t>ギョウム</t>
    </rPh>
    <phoneticPr fontId="7"/>
  </si>
  <si>
    <t>調査費</t>
    <rPh sb="0" eb="2">
      <t>チョウサ</t>
    </rPh>
    <rPh sb="2" eb="3">
      <t>ヒ</t>
    </rPh>
    <phoneticPr fontId="7"/>
  </si>
  <si>
    <t>民間企業（海外）</t>
    <rPh sb="0" eb="2">
      <t>ミンカン</t>
    </rPh>
    <rPh sb="2" eb="4">
      <t>キギョウ</t>
    </rPh>
    <rPh sb="5" eb="7">
      <t>カイガイ</t>
    </rPh>
    <phoneticPr fontId="7"/>
  </si>
  <si>
    <t>在イタリア大使館</t>
    <rPh sb="0" eb="1">
      <t>ザイ</t>
    </rPh>
    <rPh sb="5" eb="8">
      <t>タイシカン</t>
    </rPh>
    <phoneticPr fontId="7"/>
  </si>
  <si>
    <t>在ホンジュラス大使館</t>
    <rPh sb="0" eb="1">
      <t>ザイ</t>
    </rPh>
    <rPh sb="7" eb="8">
      <t>オオ</t>
    </rPh>
    <phoneticPr fontId="7"/>
  </si>
  <si>
    <t>在中国大使館</t>
    <rPh sb="0" eb="1">
      <t>ザイ</t>
    </rPh>
    <rPh sb="1" eb="3">
      <t>チュウゴク</t>
    </rPh>
    <rPh sb="3" eb="4">
      <t>オオ</t>
    </rPh>
    <phoneticPr fontId="7"/>
  </si>
  <si>
    <t>在ニカラグア大使館</t>
    <rPh sb="0" eb="1">
      <t>ザイ</t>
    </rPh>
    <rPh sb="6" eb="7">
      <t>タイ</t>
    </rPh>
    <phoneticPr fontId="7"/>
  </si>
  <si>
    <t>在スペイン大使館</t>
    <rPh sb="0" eb="1">
      <t>ザイ</t>
    </rPh>
    <rPh sb="5" eb="6">
      <t>タイ</t>
    </rPh>
    <phoneticPr fontId="7"/>
  </si>
  <si>
    <t>在ネパール大使館</t>
    <rPh sb="0" eb="1">
      <t>ザイ</t>
    </rPh>
    <rPh sb="5" eb="6">
      <t>タイ</t>
    </rPh>
    <phoneticPr fontId="7"/>
  </si>
  <si>
    <t>在済州総領事館</t>
    <rPh sb="0" eb="1">
      <t>ザイ</t>
    </rPh>
    <rPh sb="1" eb="3">
      <t>チェジュ</t>
    </rPh>
    <rPh sb="3" eb="4">
      <t>ソウ</t>
    </rPh>
    <rPh sb="4" eb="6">
      <t>リョウジ</t>
    </rPh>
    <rPh sb="6" eb="7">
      <t>カン</t>
    </rPh>
    <phoneticPr fontId="7"/>
  </si>
  <si>
    <t>在広州総領事館</t>
    <rPh sb="0" eb="1">
      <t>ザイ</t>
    </rPh>
    <rPh sb="1" eb="3">
      <t>コウシュウ</t>
    </rPh>
    <rPh sb="3" eb="4">
      <t>ソウ</t>
    </rPh>
    <phoneticPr fontId="7"/>
  </si>
  <si>
    <t>在上海総領事館</t>
    <rPh sb="0" eb="1">
      <t>ザイ</t>
    </rPh>
    <rPh sb="1" eb="3">
      <t>シャンハイ</t>
    </rPh>
    <rPh sb="3" eb="4">
      <t>ソウ</t>
    </rPh>
    <phoneticPr fontId="7"/>
  </si>
  <si>
    <t>講演会実施（レバノン大，ベルギー大）</t>
    <rPh sb="0" eb="3">
      <t>コウエンカイ</t>
    </rPh>
    <rPh sb="3" eb="5">
      <t>ジッシ</t>
    </rPh>
    <rPh sb="10" eb="11">
      <t>タイ</t>
    </rPh>
    <rPh sb="16" eb="17">
      <t>タイ</t>
    </rPh>
    <phoneticPr fontId="7"/>
  </si>
  <si>
    <t>ｗ</t>
    <phoneticPr fontId="7"/>
  </si>
  <si>
    <t>随意契約</t>
    <rPh sb="0" eb="2">
      <t>ズイイ</t>
    </rPh>
    <rPh sb="2" eb="4">
      <t>ケイヤク</t>
    </rPh>
    <phoneticPr fontId="7"/>
  </si>
  <si>
    <t>各国の一般国民を対象に、日本事情等を紹介・解説する広報コンテンツを制作し、諸外国に向けて発信することにより、正しい対日理解の促進、知日派の育成を図る。</t>
    <rPh sb="0" eb="2">
      <t>カッコク</t>
    </rPh>
    <rPh sb="3" eb="5">
      <t>イッパン</t>
    </rPh>
    <rPh sb="5" eb="7">
      <t>コクミン</t>
    </rPh>
    <rPh sb="8" eb="10">
      <t>タイショウ</t>
    </rPh>
    <rPh sb="12" eb="14">
      <t>ニホン</t>
    </rPh>
    <rPh sb="14" eb="16">
      <t>ジジョウ</t>
    </rPh>
    <rPh sb="16" eb="17">
      <t>トウ</t>
    </rPh>
    <rPh sb="18" eb="20">
      <t>ショウカイ</t>
    </rPh>
    <rPh sb="21" eb="23">
      <t>カイセツ</t>
    </rPh>
    <rPh sb="25" eb="27">
      <t>コウホウ</t>
    </rPh>
    <rPh sb="33" eb="35">
      <t>セイサク</t>
    </rPh>
    <rPh sb="37" eb="40">
      <t>ショガイコク</t>
    </rPh>
    <rPh sb="41" eb="42">
      <t>ム</t>
    </rPh>
    <rPh sb="44" eb="46">
      <t>ハッシン</t>
    </rPh>
    <rPh sb="54" eb="55">
      <t>タダ</t>
    </rPh>
    <rPh sb="57" eb="59">
      <t>タイニチ</t>
    </rPh>
    <rPh sb="59" eb="61">
      <t>リカイ</t>
    </rPh>
    <rPh sb="62" eb="64">
      <t>ソクシン</t>
    </rPh>
    <rPh sb="65" eb="68">
      <t>チニチハ</t>
    </rPh>
    <rPh sb="69" eb="71">
      <t>イクセイ</t>
    </rPh>
    <rPh sb="72" eb="73">
      <t>ハカ</t>
    </rPh>
    <phoneticPr fontId="7"/>
  </si>
  <si>
    <t>①海外向けグラフィック日本事情発信誌「にぽにか」（年３回発行）、②海外テレビ局放映用「ジャパン・ビデオ・トピックス」（年６回発行）、③海外要人配布用「生け花カレンダー」等の制作を行い、在外公館を通じた配布、テレビ放映（平成26年度は62ヶ国の119の放送局で放映）等を実施。</t>
    <rPh sb="1" eb="3">
      <t>カイガイ</t>
    </rPh>
    <rPh sb="3" eb="4">
      <t>ム</t>
    </rPh>
    <rPh sb="11" eb="13">
      <t>ニホン</t>
    </rPh>
    <rPh sb="13" eb="15">
      <t>ジジョウ</t>
    </rPh>
    <rPh sb="15" eb="17">
      <t>ハッシン</t>
    </rPh>
    <rPh sb="17" eb="18">
      <t>シ</t>
    </rPh>
    <rPh sb="25" eb="26">
      <t>ネン</t>
    </rPh>
    <rPh sb="27" eb="28">
      <t>カイ</t>
    </rPh>
    <rPh sb="28" eb="30">
      <t>ハッコウ</t>
    </rPh>
    <rPh sb="33" eb="35">
      <t>カイガイ</t>
    </rPh>
    <rPh sb="38" eb="39">
      <t>キョク</t>
    </rPh>
    <rPh sb="39" eb="41">
      <t>ホウエイ</t>
    </rPh>
    <rPh sb="41" eb="42">
      <t>ヨウ</t>
    </rPh>
    <rPh sb="59" eb="60">
      <t>ネン</t>
    </rPh>
    <rPh sb="61" eb="62">
      <t>カイ</t>
    </rPh>
    <rPh sb="62" eb="64">
      <t>ハッコウ</t>
    </rPh>
    <rPh sb="67" eb="69">
      <t>カイガイ</t>
    </rPh>
    <rPh sb="69" eb="71">
      <t>ヨウジン</t>
    </rPh>
    <rPh sb="71" eb="73">
      <t>ハイフ</t>
    </rPh>
    <rPh sb="73" eb="74">
      <t>ヨウ</t>
    </rPh>
    <rPh sb="75" eb="76">
      <t>イ</t>
    </rPh>
    <rPh sb="77" eb="78">
      <t>バナ</t>
    </rPh>
    <rPh sb="84" eb="85">
      <t>トウ</t>
    </rPh>
    <rPh sb="86" eb="88">
      <t>セイサク</t>
    </rPh>
    <rPh sb="89" eb="90">
      <t>オコナ</t>
    </rPh>
    <rPh sb="92" eb="94">
      <t>ザイガイ</t>
    </rPh>
    <rPh sb="94" eb="96">
      <t>コウカン</t>
    </rPh>
    <rPh sb="97" eb="98">
      <t>ツウ</t>
    </rPh>
    <rPh sb="100" eb="102">
      <t>ハイフ</t>
    </rPh>
    <rPh sb="106" eb="108">
      <t>ホウエイ</t>
    </rPh>
    <rPh sb="109" eb="111">
      <t>ヘイセイ</t>
    </rPh>
    <rPh sb="113" eb="114">
      <t>ネン</t>
    </rPh>
    <rPh sb="114" eb="115">
      <t>ド</t>
    </rPh>
    <rPh sb="119" eb="120">
      <t>コク</t>
    </rPh>
    <rPh sb="125" eb="128">
      <t>ホウソウキョク</t>
    </rPh>
    <rPh sb="129" eb="131">
      <t>ホウエイ</t>
    </rPh>
    <rPh sb="132" eb="133">
      <t>トウ</t>
    </rPh>
    <rPh sb="134" eb="136">
      <t>ジッシ</t>
    </rPh>
    <phoneticPr fontId="7"/>
  </si>
  <si>
    <t>諸外国の政策決定者層や有識者層を対象に、日本の政策・立場を外国語で発信し、我が国の外交政策への支持獲得及び対日理解の促進につなげることを目的とする。</t>
    <rPh sb="0" eb="3">
      <t>ショガイコク</t>
    </rPh>
    <rPh sb="4" eb="6">
      <t>セイサク</t>
    </rPh>
    <rPh sb="6" eb="9">
      <t>ケッテイシャ</t>
    </rPh>
    <rPh sb="9" eb="10">
      <t>ソウ</t>
    </rPh>
    <rPh sb="11" eb="14">
      <t>ユウシキシャ</t>
    </rPh>
    <rPh sb="14" eb="15">
      <t>ソウ</t>
    </rPh>
    <rPh sb="16" eb="18">
      <t>タイショウ</t>
    </rPh>
    <rPh sb="20" eb="22">
      <t>ニホン</t>
    </rPh>
    <rPh sb="23" eb="25">
      <t>セイサク</t>
    </rPh>
    <rPh sb="26" eb="28">
      <t>タチバ</t>
    </rPh>
    <rPh sb="29" eb="32">
      <t>ガイコクゴ</t>
    </rPh>
    <rPh sb="33" eb="35">
      <t>ハッシン</t>
    </rPh>
    <rPh sb="37" eb="38">
      <t>ワ</t>
    </rPh>
    <rPh sb="39" eb="40">
      <t>クニ</t>
    </rPh>
    <rPh sb="41" eb="43">
      <t>ガイコウ</t>
    </rPh>
    <rPh sb="43" eb="45">
      <t>セイサク</t>
    </rPh>
    <rPh sb="47" eb="49">
      <t>シジ</t>
    </rPh>
    <rPh sb="49" eb="51">
      <t>カクトク</t>
    </rPh>
    <rPh sb="51" eb="52">
      <t>オヨ</t>
    </rPh>
    <rPh sb="53" eb="55">
      <t>タイニチ</t>
    </rPh>
    <rPh sb="55" eb="57">
      <t>リカイ</t>
    </rPh>
    <rPh sb="58" eb="60">
      <t>ソクシン</t>
    </rPh>
    <rPh sb="68" eb="70">
      <t>モクテキ</t>
    </rPh>
    <phoneticPr fontId="7"/>
  </si>
  <si>
    <t>①海外向け政策論調発信：我が国の外交・政治・社会・文化・科学等の幅広い分野における政策や有識者の考え方を外国語（英語・中国語）に翻訳して、海外に向けてウェブ上で発信する海外向け政策論調発信
②支持要請パンフレット：国連での決議案や我が国が立候補する国際機関の支持要請など、諸外国から支持を取り付けるべきテーマについて、英語等の外国語によるパンフレットを制作し、在外公館を通じて任国政府、有識者、プレス関係者等に配布。</t>
    <rPh sb="1" eb="3">
      <t>カイガイ</t>
    </rPh>
    <rPh sb="3" eb="4">
      <t>ム</t>
    </rPh>
    <rPh sb="12" eb="13">
      <t>ワ</t>
    </rPh>
    <rPh sb="14" eb="15">
      <t>クニ</t>
    </rPh>
    <rPh sb="16" eb="18">
      <t>ガイコウ</t>
    </rPh>
    <rPh sb="19" eb="21">
      <t>セイジ</t>
    </rPh>
    <rPh sb="22" eb="24">
      <t>シャカイ</t>
    </rPh>
    <rPh sb="25" eb="27">
      <t>ブンカ</t>
    </rPh>
    <rPh sb="28" eb="30">
      <t>カガク</t>
    </rPh>
    <rPh sb="30" eb="31">
      <t>ナド</t>
    </rPh>
    <rPh sb="32" eb="34">
      <t>ハバヒロ</t>
    </rPh>
    <rPh sb="35" eb="37">
      <t>ブンヤ</t>
    </rPh>
    <rPh sb="41" eb="43">
      <t>セイサク</t>
    </rPh>
    <rPh sb="44" eb="47">
      <t>ユウシキシャ</t>
    </rPh>
    <rPh sb="48" eb="49">
      <t>カンガ</t>
    </rPh>
    <rPh sb="50" eb="51">
      <t>カタ</t>
    </rPh>
    <rPh sb="52" eb="55">
      <t>ガイコクゴ</t>
    </rPh>
    <rPh sb="56" eb="58">
      <t>エイゴ</t>
    </rPh>
    <rPh sb="59" eb="62">
      <t>チュウゴクゴ</t>
    </rPh>
    <rPh sb="64" eb="66">
      <t>ホンヤク</t>
    </rPh>
    <rPh sb="69" eb="71">
      <t>カイガイ</t>
    </rPh>
    <rPh sb="72" eb="73">
      <t>ム</t>
    </rPh>
    <rPh sb="78" eb="79">
      <t>ジョウ</t>
    </rPh>
    <rPh sb="80" eb="82">
      <t>ハッシン</t>
    </rPh>
    <rPh sb="84" eb="86">
      <t>カイガイ</t>
    </rPh>
    <rPh sb="86" eb="87">
      <t>ム</t>
    </rPh>
    <rPh sb="96" eb="98">
      <t>シジ</t>
    </rPh>
    <rPh sb="98" eb="100">
      <t>ヨウセイ</t>
    </rPh>
    <rPh sb="159" eb="161">
      <t>エイゴ</t>
    </rPh>
    <rPh sb="161" eb="162">
      <t>トウ</t>
    </rPh>
    <rPh sb="163" eb="166">
      <t>ガイコクゴ</t>
    </rPh>
    <rPh sb="176" eb="178">
      <t>セイサク</t>
    </rPh>
    <rPh sb="180" eb="182">
      <t>ザイガイ</t>
    </rPh>
    <rPh sb="182" eb="184">
      <t>コウカン</t>
    </rPh>
    <rPh sb="185" eb="186">
      <t>ツウ</t>
    </rPh>
    <rPh sb="188" eb="189">
      <t>マカ</t>
    </rPh>
    <rPh sb="189" eb="190">
      <t>クニ</t>
    </rPh>
    <rPh sb="190" eb="192">
      <t>セイフ</t>
    </rPh>
    <rPh sb="193" eb="196">
      <t>ユウシキシャ</t>
    </rPh>
    <rPh sb="200" eb="203">
      <t>カンケイシャ</t>
    </rPh>
    <rPh sb="203" eb="204">
      <t>トウ</t>
    </rPh>
    <rPh sb="205" eb="207">
      <t>ハイフ</t>
    </rPh>
    <phoneticPr fontId="7"/>
  </si>
  <si>
    <t>各国の一般国民を対象に、日本事情等を紹介・解説する広報コンテンツをウェブサイトを通じて諸外国に向けて発信することにより、正しい対日理解の促進、知日派の育成を図る。</t>
    <rPh sb="40" eb="41">
      <t>ツウ</t>
    </rPh>
    <phoneticPr fontId="7"/>
  </si>
  <si>
    <t>日本事情を海外に紹介するウェブサイト「Web Japan」内にある以下のサブサイトのコンテンツを制作・改訂する。
・Trends in Japan：諸外国の一般人に日本の最新事情を英語で発信。
・Kids Web Japan：諸外国の小中学生に英語で発信（一部コーナーは多言語）。
・Japan Fact Sheet：５カ国語で諸外国の一般人に、日本の政治、経済、社会、文化等を項目別に百科事典的に紹介。</t>
    <rPh sb="0" eb="2">
      <t>ニホン</t>
    </rPh>
    <rPh sb="2" eb="4">
      <t>ジジョウ</t>
    </rPh>
    <rPh sb="5" eb="7">
      <t>カイガイ</t>
    </rPh>
    <rPh sb="8" eb="10">
      <t>ショウカイ</t>
    </rPh>
    <rPh sb="29" eb="30">
      <t>ナイ</t>
    </rPh>
    <rPh sb="33" eb="35">
      <t>イカ</t>
    </rPh>
    <rPh sb="48" eb="50">
      <t>セイサク</t>
    </rPh>
    <rPh sb="51" eb="53">
      <t>カイテイ</t>
    </rPh>
    <rPh sb="74" eb="77">
      <t>ショガイコク</t>
    </rPh>
    <rPh sb="78" eb="81">
      <t>イッパンジン</t>
    </rPh>
    <rPh sb="82" eb="84">
      <t>ニホン</t>
    </rPh>
    <rPh sb="85" eb="87">
      <t>サイシン</t>
    </rPh>
    <rPh sb="87" eb="89">
      <t>ジジョウ</t>
    </rPh>
    <rPh sb="90" eb="92">
      <t>エイゴ</t>
    </rPh>
    <rPh sb="93" eb="95">
      <t>ハッシン</t>
    </rPh>
    <rPh sb="113" eb="116">
      <t>ショガイコク</t>
    </rPh>
    <rPh sb="117" eb="121">
      <t>ショウチュウガクセイ</t>
    </rPh>
    <rPh sb="122" eb="124">
      <t>エイゴ</t>
    </rPh>
    <rPh sb="125" eb="127">
      <t>ハッシン</t>
    </rPh>
    <rPh sb="128" eb="130">
      <t>イチブ</t>
    </rPh>
    <rPh sb="135" eb="138">
      <t>タゲンゴ</t>
    </rPh>
    <rPh sb="161" eb="163">
      <t>コクゴ</t>
    </rPh>
    <rPh sb="164" eb="167">
      <t>ショガイコク</t>
    </rPh>
    <rPh sb="168" eb="171">
      <t>イッパンジン</t>
    </rPh>
    <rPh sb="173" eb="175">
      <t>ニホン</t>
    </rPh>
    <rPh sb="176" eb="178">
      <t>セイジ</t>
    </rPh>
    <rPh sb="179" eb="181">
      <t>ケイザイ</t>
    </rPh>
    <rPh sb="182" eb="184">
      <t>シャカイ</t>
    </rPh>
    <rPh sb="185" eb="187">
      <t>ブンカ</t>
    </rPh>
    <rPh sb="187" eb="188">
      <t>トウ</t>
    </rPh>
    <rPh sb="189" eb="192">
      <t>コウモクベツ</t>
    </rPh>
    <rPh sb="193" eb="195">
      <t>ヒャッカ</t>
    </rPh>
    <rPh sb="195" eb="198">
      <t>ジテンテキ</t>
    </rPh>
    <rPh sb="199" eb="201">
      <t>ショウカイ</t>
    </rPh>
    <phoneticPr fontId="7"/>
  </si>
  <si>
    <t>我が国各界有識者等による、我が国の政策や日本事情に関する講演会等の政策発信を通じて、我が国の立場や国際社会における取組、更には、日本外交に対する理解を諸外国より広く獲得し、もって、日本の国際社会におけるプレゼンス向上を図る。</t>
    <rPh sb="0" eb="1">
      <t>ワ</t>
    </rPh>
    <rPh sb="2" eb="3">
      <t>クニ</t>
    </rPh>
    <rPh sb="3" eb="5">
      <t>カッカイ</t>
    </rPh>
    <rPh sb="5" eb="8">
      <t>ユウシキシャ</t>
    </rPh>
    <rPh sb="8" eb="9">
      <t>トウ</t>
    </rPh>
    <rPh sb="13" eb="14">
      <t>ワ</t>
    </rPh>
    <rPh sb="15" eb="16">
      <t>クニ</t>
    </rPh>
    <rPh sb="17" eb="19">
      <t>セイサク</t>
    </rPh>
    <rPh sb="20" eb="22">
      <t>ニホン</t>
    </rPh>
    <rPh sb="22" eb="24">
      <t>ジジョウ</t>
    </rPh>
    <rPh sb="25" eb="26">
      <t>カン</t>
    </rPh>
    <rPh sb="28" eb="31">
      <t>コウエンカイ</t>
    </rPh>
    <rPh sb="31" eb="32">
      <t>トウ</t>
    </rPh>
    <rPh sb="33" eb="35">
      <t>セイサク</t>
    </rPh>
    <rPh sb="35" eb="37">
      <t>ハッシン</t>
    </rPh>
    <rPh sb="38" eb="39">
      <t>ツウ</t>
    </rPh>
    <rPh sb="42" eb="43">
      <t>ワ</t>
    </rPh>
    <rPh sb="44" eb="45">
      <t>クニ</t>
    </rPh>
    <rPh sb="46" eb="48">
      <t>タチバ</t>
    </rPh>
    <rPh sb="49" eb="51">
      <t>コクサイ</t>
    </rPh>
    <rPh sb="51" eb="53">
      <t>シャカイ</t>
    </rPh>
    <rPh sb="57" eb="59">
      <t>トリクミ</t>
    </rPh>
    <rPh sb="60" eb="61">
      <t>サラ</t>
    </rPh>
    <rPh sb="64" eb="66">
      <t>ニホン</t>
    </rPh>
    <rPh sb="66" eb="68">
      <t>ガイコウ</t>
    </rPh>
    <rPh sb="69" eb="70">
      <t>タイ</t>
    </rPh>
    <rPh sb="72" eb="74">
      <t>リカイ</t>
    </rPh>
    <rPh sb="75" eb="78">
      <t>ショガイコク</t>
    </rPh>
    <rPh sb="80" eb="81">
      <t>ヒロ</t>
    </rPh>
    <rPh sb="82" eb="84">
      <t>カクトク</t>
    </rPh>
    <rPh sb="90" eb="92">
      <t>ニホン</t>
    </rPh>
    <rPh sb="93" eb="95">
      <t>コクサイ</t>
    </rPh>
    <rPh sb="95" eb="97">
      <t>シャカイ</t>
    </rPh>
    <rPh sb="106" eb="108">
      <t>コウジョウ</t>
    </rPh>
    <rPh sb="109" eb="110">
      <t>ハカ</t>
    </rPh>
    <phoneticPr fontId="7"/>
  </si>
  <si>
    <t>政治・経済・社会等の各分野の有識者等を海外に派遣し、各都市（国）で、現地の一般市民、政府関係者、学術関係者等を対象に講演会を実施する。また、講演会のほかにメディア・インタビュー、現地有識者との意見交換等の政策発信も可能な限り実施している。</t>
    <rPh sb="0" eb="2">
      <t>セイジ</t>
    </rPh>
    <rPh sb="3" eb="5">
      <t>ケイザイ</t>
    </rPh>
    <rPh sb="6" eb="8">
      <t>シャカイ</t>
    </rPh>
    <rPh sb="8" eb="9">
      <t>トウ</t>
    </rPh>
    <rPh sb="10" eb="13">
      <t>カクブンヤ</t>
    </rPh>
    <rPh sb="14" eb="17">
      <t>ユウシキシャ</t>
    </rPh>
    <rPh sb="17" eb="18">
      <t>トウ</t>
    </rPh>
    <rPh sb="19" eb="21">
      <t>カイガイ</t>
    </rPh>
    <rPh sb="22" eb="24">
      <t>ハケン</t>
    </rPh>
    <rPh sb="26" eb="29">
      <t>カクトシ</t>
    </rPh>
    <rPh sb="30" eb="31">
      <t>クニ</t>
    </rPh>
    <rPh sb="34" eb="36">
      <t>ゲンチ</t>
    </rPh>
    <rPh sb="37" eb="39">
      <t>イッパン</t>
    </rPh>
    <rPh sb="39" eb="41">
      <t>シミン</t>
    </rPh>
    <rPh sb="42" eb="44">
      <t>セイフ</t>
    </rPh>
    <rPh sb="44" eb="47">
      <t>カンケイシャ</t>
    </rPh>
    <rPh sb="48" eb="50">
      <t>ガクジュツ</t>
    </rPh>
    <rPh sb="50" eb="53">
      <t>カンケイシャ</t>
    </rPh>
    <rPh sb="53" eb="54">
      <t>トウ</t>
    </rPh>
    <rPh sb="55" eb="57">
      <t>タイショウ</t>
    </rPh>
    <rPh sb="58" eb="60">
      <t>コウエン</t>
    </rPh>
    <rPh sb="60" eb="61">
      <t>カイ</t>
    </rPh>
    <rPh sb="62" eb="64">
      <t>ジッシ</t>
    </rPh>
    <rPh sb="70" eb="72">
      <t>コウエン</t>
    </rPh>
    <rPh sb="89" eb="91">
      <t>ゲンチ</t>
    </rPh>
    <rPh sb="91" eb="94">
      <t>ユウシキシャ</t>
    </rPh>
    <rPh sb="96" eb="98">
      <t>イケン</t>
    </rPh>
    <phoneticPr fontId="7"/>
  </si>
  <si>
    <t>調査結果を分析し、調査国の広報文化戦略の基礎とする。</t>
  </si>
  <si>
    <t>諸外国における対日イメージや関心の対象意識を把握し、的確な情報発信活動の参考とするため、現地調査会社に委託して、我が国に関する世論調査を実施。</t>
    <rPh sb="0" eb="3">
      <t>ショガイコク</t>
    </rPh>
    <rPh sb="7" eb="9">
      <t>タイニチ</t>
    </rPh>
    <rPh sb="14" eb="16">
      <t>カンシン</t>
    </rPh>
    <rPh sb="17" eb="19">
      <t>タイショウ</t>
    </rPh>
    <rPh sb="19" eb="21">
      <t>イシキ</t>
    </rPh>
    <rPh sb="22" eb="24">
      <t>ハアク</t>
    </rPh>
    <rPh sb="26" eb="28">
      <t>テキカク</t>
    </rPh>
    <rPh sb="29" eb="31">
      <t>ジョウホウ</t>
    </rPh>
    <rPh sb="31" eb="33">
      <t>ハッシン</t>
    </rPh>
    <rPh sb="33" eb="35">
      <t>カツドウ</t>
    </rPh>
    <rPh sb="36" eb="38">
      <t>サンコウ</t>
    </rPh>
    <rPh sb="44" eb="46">
      <t>ゲンチ</t>
    </rPh>
    <rPh sb="46" eb="48">
      <t>チョウサ</t>
    </rPh>
    <rPh sb="48" eb="50">
      <t>ガイシャ</t>
    </rPh>
    <rPh sb="51" eb="53">
      <t>イタク</t>
    </rPh>
    <rPh sb="56" eb="57">
      <t>ワ</t>
    </rPh>
    <rPh sb="58" eb="59">
      <t>クニ</t>
    </rPh>
    <rPh sb="60" eb="61">
      <t>カン</t>
    </rPh>
    <rPh sb="63" eb="65">
      <t>ヨロン</t>
    </rPh>
    <rPh sb="65" eb="67">
      <t>チョウサ</t>
    </rPh>
    <rPh sb="68" eb="70">
      <t>ジッシ</t>
    </rPh>
    <phoneticPr fontId="7"/>
  </si>
  <si>
    <t>啓発資料は現地の一般市民に日本に対する理解を深める手段の一つとなっており、活用することで対日理解の促進・親日感情の醸成を図り、観光誘致につながることが期待される。</t>
    <rPh sb="0" eb="2">
      <t>ケイハツ</t>
    </rPh>
    <rPh sb="2" eb="4">
      <t>シリョウ</t>
    </rPh>
    <rPh sb="5" eb="7">
      <t>ゲンチ</t>
    </rPh>
    <rPh sb="8" eb="10">
      <t>イッパン</t>
    </rPh>
    <rPh sb="10" eb="12">
      <t>シミン</t>
    </rPh>
    <rPh sb="13" eb="15">
      <t>ニホン</t>
    </rPh>
    <rPh sb="16" eb="17">
      <t>タイ</t>
    </rPh>
    <rPh sb="19" eb="21">
      <t>リカイ</t>
    </rPh>
    <rPh sb="22" eb="23">
      <t>フカ</t>
    </rPh>
    <rPh sb="25" eb="27">
      <t>シュダン</t>
    </rPh>
    <rPh sb="28" eb="29">
      <t>ヒト</t>
    </rPh>
    <rPh sb="37" eb="39">
      <t>カツヨウ</t>
    </rPh>
    <rPh sb="44" eb="46">
      <t>タイニチ</t>
    </rPh>
    <rPh sb="46" eb="48">
      <t>リカイ</t>
    </rPh>
    <rPh sb="49" eb="51">
      <t>ソクシン</t>
    </rPh>
    <rPh sb="52" eb="54">
      <t>シンニチ</t>
    </rPh>
    <rPh sb="54" eb="56">
      <t>カンジョウ</t>
    </rPh>
    <rPh sb="57" eb="59">
      <t>ジョウセイ</t>
    </rPh>
    <rPh sb="60" eb="61">
      <t>ハカ</t>
    </rPh>
    <rPh sb="63" eb="65">
      <t>カンコウ</t>
    </rPh>
    <rPh sb="65" eb="67">
      <t>ユウチ</t>
    </rPh>
    <rPh sb="75" eb="77">
      <t>キタイ</t>
    </rPh>
    <phoneticPr fontId="7"/>
  </si>
  <si>
    <t>在外公館の広報文化班に配備する啓発資料（音楽ＣＤ、ＤＶＤ、書籍等）の購入、送付経費</t>
    <rPh sb="0" eb="2">
      <t>ザイガイ</t>
    </rPh>
    <rPh sb="2" eb="4">
      <t>コウカン</t>
    </rPh>
    <rPh sb="5" eb="9">
      <t>コウホウブンカ</t>
    </rPh>
    <rPh sb="9" eb="10">
      <t>ハン</t>
    </rPh>
    <rPh sb="11" eb="13">
      <t>ハイビ</t>
    </rPh>
    <rPh sb="15" eb="17">
      <t>ケイハツ</t>
    </rPh>
    <rPh sb="17" eb="19">
      <t>シリョウ</t>
    </rPh>
    <rPh sb="20" eb="22">
      <t>オンガク</t>
    </rPh>
    <rPh sb="29" eb="31">
      <t>ショセキ</t>
    </rPh>
    <rPh sb="31" eb="32">
      <t>トウ</t>
    </rPh>
    <rPh sb="34" eb="36">
      <t>コウニュウ</t>
    </rPh>
    <rPh sb="37" eb="39">
      <t>ソウフ</t>
    </rPh>
    <rPh sb="39" eb="41">
      <t>ケイヒ</t>
    </rPh>
    <phoneticPr fontId="7"/>
  </si>
  <si>
    <t>本省において海外向け情報発信活動を実施するための事務経費、並びに広報文化センター及び在外公館の情報発信活動の充実を図るために必要な経費</t>
    <rPh sb="0" eb="2">
      <t>ホンショウ</t>
    </rPh>
    <rPh sb="6" eb="8">
      <t>カイガイ</t>
    </rPh>
    <rPh sb="8" eb="9">
      <t>ム</t>
    </rPh>
    <rPh sb="10" eb="12">
      <t>ジョウホウ</t>
    </rPh>
    <rPh sb="12" eb="14">
      <t>ハッシン</t>
    </rPh>
    <rPh sb="14" eb="16">
      <t>カツドウ</t>
    </rPh>
    <rPh sb="17" eb="19">
      <t>ジッシ</t>
    </rPh>
    <rPh sb="24" eb="26">
      <t>ジム</t>
    </rPh>
    <rPh sb="26" eb="28">
      <t>ケイヒ</t>
    </rPh>
    <rPh sb="29" eb="30">
      <t>ナラ</t>
    </rPh>
    <rPh sb="32" eb="36">
      <t>コウホウブンカ</t>
    </rPh>
    <rPh sb="40" eb="41">
      <t>オヨ</t>
    </rPh>
    <rPh sb="42" eb="44">
      <t>ザイガイ</t>
    </rPh>
    <rPh sb="44" eb="46">
      <t>コウカン</t>
    </rPh>
    <rPh sb="47" eb="49">
      <t>ジョウホウ</t>
    </rPh>
    <rPh sb="49" eb="51">
      <t>ハッシン</t>
    </rPh>
    <rPh sb="51" eb="53">
      <t>カツドウ</t>
    </rPh>
    <rPh sb="54" eb="56">
      <t>ジュウジツ</t>
    </rPh>
    <rPh sb="57" eb="58">
      <t>ハカ</t>
    </rPh>
    <rPh sb="62" eb="64">
      <t>ヒツヨウ</t>
    </rPh>
    <rPh sb="65" eb="67">
      <t>ケイヒ</t>
    </rPh>
    <phoneticPr fontId="7"/>
  </si>
  <si>
    <t>在外公館において各種広報活動を実施するために必要な旅費、会場費等の現地経費</t>
    <rPh sb="0" eb="2">
      <t>ザイガイ</t>
    </rPh>
    <rPh sb="2" eb="4">
      <t>コウカン</t>
    </rPh>
    <rPh sb="8" eb="10">
      <t>カクシュ</t>
    </rPh>
    <rPh sb="10" eb="12">
      <t>コウホウ</t>
    </rPh>
    <rPh sb="12" eb="14">
      <t>カツドウ</t>
    </rPh>
    <rPh sb="15" eb="17">
      <t>ジッシ</t>
    </rPh>
    <rPh sb="22" eb="24">
      <t>ヒツヨウ</t>
    </rPh>
    <rPh sb="25" eb="27">
      <t>リョヒ</t>
    </rPh>
    <rPh sb="28" eb="31">
      <t>カイジョウヒ</t>
    </rPh>
    <rPh sb="31" eb="32">
      <t>トウ</t>
    </rPh>
    <rPh sb="33" eb="35">
      <t>ゲンチ</t>
    </rPh>
    <rPh sb="35" eb="37">
      <t>ケイヒ</t>
    </rPh>
    <phoneticPr fontId="7"/>
  </si>
  <si>
    <t>広報活動実施時に必要な機材を在外公館に配備することで、より活発・より効果の高い事業が実施できる</t>
    <rPh sb="0" eb="2">
      <t>コウホウ</t>
    </rPh>
    <rPh sb="2" eb="4">
      <t>カツドウ</t>
    </rPh>
    <rPh sb="4" eb="7">
      <t>ジッシジ</t>
    </rPh>
    <rPh sb="8" eb="10">
      <t>ヒツヨウ</t>
    </rPh>
    <rPh sb="11" eb="13">
      <t>キザイ</t>
    </rPh>
    <rPh sb="14" eb="16">
      <t>ザイガイ</t>
    </rPh>
    <rPh sb="16" eb="18">
      <t>コウカン</t>
    </rPh>
    <rPh sb="19" eb="21">
      <t>ハイビ</t>
    </rPh>
    <rPh sb="29" eb="31">
      <t>カッパツ</t>
    </rPh>
    <rPh sb="34" eb="36">
      <t>コウカ</t>
    </rPh>
    <rPh sb="37" eb="38">
      <t>タカ</t>
    </rPh>
    <rPh sb="39" eb="41">
      <t>ジギョウ</t>
    </rPh>
    <rPh sb="42" eb="44">
      <t>ジッシ</t>
    </rPh>
    <phoneticPr fontId="7"/>
  </si>
  <si>
    <t>日本ブランドを復活・強化し、諸外国国民に多様な日本の魅力、強み、日本人の価値観を発信する。</t>
    <rPh sb="0" eb="2">
      <t>ニホン</t>
    </rPh>
    <rPh sb="7" eb="9">
      <t>フッカツ</t>
    </rPh>
    <rPh sb="10" eb="12">
      <t>キョウカ</t>
    </rPh>
    <rPh sb="14" eb="17">
      <t>ショガイコク</t>
    </rPh>
    <rPh sb="17" eb="19">
      <t>コクミン</t>
    </rPh>
    <rPh sb="20" eb="22">
      <t>タヨウ</t>
    </rPh>
    <rPh sb="23" eb="25">
      <t>ニホン</t>
    </rPh>
    <rPh sb="26" eb="28">
      <t>ミリョク</t>
    </rPh>
    <rPh sb="29" eb="30">
      <t>ツヨ</t>
    </rPh>
    <rPh sb="32" eb="35">
      <t>ニホンジン</t>
    </rPh>
    <rPh sb="36" eb="39">
      <t>カチカン</t>
    </rPh>
    <rPh sb="40" eb="42">
      <t>ハッシン</t>
    </rPh>
    <phoneticPr fontId="7"/>
  </si>
  <si>
    <t>市民社会の中から発信力のある人物を海外に派遣し、それぞれの特性を活かした講演・セミナー等を実施する。</t>
    <rPh sb="0" eb="2">
      <t>シミン</t>
    </rPh>
    <rPh sb="2" eb="4">
      <t>シャカイ</t>
    </rPh>
    <rPh sb="5" eb="6">
      <t>ナカ</t>
    </rPh>
    <rPh sb="8" eb="10">
      <t>ハッシン</t>
    </rPh>
    <rPh sb="10" eb="11">
      <t>リョク</t>
    </rPh>
    <rPh sb="14" eb="16">
      <t>ジンブツ</t>
    </rPh>
    <rPh sb="17" eb="19">
      <t>カイガイ</t>
    </rPh>
    <rPh sb="20" eb="22">
      <t>ハケン</t>
    </rPh>
    <rPh sb="29" eb="31">
      <t>トクセイ</t>
    </rPh>
    <rPh sb="32" eb="33">
      <t>イ</t>
    </rPh>
    <rPh sb="36" eb="38">
      <t>コウエン</t>
    </rPh>
    <rPh sb="43" eb="44">
      <t>トウ</t>
    </rPh>
    <rPh sb="45" eb="47">
      <t>ジッシ</t>
    </rPh>
    <phoneticPr fontId="7"/>
  </si>
  <si>
    <t>諸外国における我が国の広報文化活動の立案・実施に役立つ評価モデルの策定と、PDCAサイクルの普及・定着を通じ、戦略的な広報文化活動を実現する。</t>
    <rPh sb="0" eb="3">
      <t>ショガイコク</t>
    </rPh>
    <rPh sb="7" eb="8">
      <t>ワ</t>
    </rPh>
    <rPh sb="9" eb="10">
      <t>クニ</t>
    </rPh>
    <rPh sb="11" eb="15">
      <t>コウホウブンカ</t>
    </rPh>
    <rPh sb="15" eb="17">
      <t>カツドウ</t>
    </rPh>
    <rPh sb="18" eb="20">
      <t>リツアン</t>
    </rPh>
    <rPh sb="21" eb="23">
      <t>ジッシ</t>
    </rPh>
    <rPh sb="24" eb="26">
      <t>ヤクダ</t>
    </rPh>
    <rPh sb="27" eb="29">
      <t>ヒョウカ</t>
    </rPh>
    <rPh sb="33" eb="35">
      <t>サクテイ</t>
    </rPh>
    <rPh sb="46" eb="48">
      <t>フキュウ</t>
    </rPh>
    <rPh sb="49" eb="51">
      <t>テイチャク</t>
    </rPh>
    <rPh sb="52" eb="53">
      <t>ツウ</t>
    </rPh>
    <rPh sb="55" eb="58">
      <t>センリャクテキ</t>
    </rPh>
    <rPh sb="59" eb="61">
      <t>コウホウ</t>
    </rPh>
    <rPh sb="61" eb="63">
      <t>ブンカ</t>
    </rPh>
    <rPh sb="63" eb="65">
      <t>カツドウ</t>
    </rPh>
    <rPh sb="66" eb="68">
      <t>ジツゲン</t>
    </rPh>
    <phoneticPr fontId="7"/>
  </si>
  <si>
    <t>我が国にとり重要な関係を持つ国（都市）等において、我が国が実施している広報文化事業・活動の成果を検証するための評価モデルを試行・策定するとともに、PDCAサイクルの普及・定着を図るための方策を検討する。</t>
    <rPh sb="19" eb="20">
      <t>トウ</t>
    </rPh>
    <rPh sb="45" eb="47">
      <t>セイカ</t>
    </rPh>
    <rPh sb="48" eb="50">
      <t>ケンショウ</t>
    </rPh>
    <rPh sb="55" eb="57">
      <t>ヒョウカ</t>
    </rPh>
    <rPh sb="61" eb="63">
      <t>シコウ</t>
    </rPh>
    <rPh sb="64" eb="66">
      <t>サクテイ</t>
    </rPh>
    <rPh sb="82" eb="84">
      <t>フキュウ</t>
    </rPh>
    <rPh sb="85" eb="87">
      <t>テイチャク</t>
    </rPh>
    <rPh sb="88" eb="89">
      <t>ハカ</t>
    </rPh>
    <rPh sb="93" eb="95">
      <t>ホウサク</t>
    </rPh>
    <rPh sb="96" eb="98">
      <t>ケントウ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</si>
</sst>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quot;▲ &quot;#,##0.0"/>
    <numFmt numFmtId="182" formatCode="0_ "/>
    <numFmt numFmtId="183" formatCode="0.0"/>
    <numFmt numFmtId="184" formatCode="#,##0.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0"/>
      <name val="ＭＳ ゴシック"/>
      <family val="3"/>
      <charset val="128"/>
    </font>
    <font>
      <b/>
      <sz val="10"/>
      <name val="ＭＳ ゴシック"/>
      <family val="3"/>
      <charset val="128"/>
    </font>
    <font>
      <b/>
      <sz val="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cellStyleXfs>
  <cellXfs count="95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8" fillId="0" borderId="0" xfId="4" applyFont="1">
      <alignment vertical="center"/>
    </xf>
    <xf numFmtId="0" fontId="5" fillId="0" borderId="0" xfId="4" applyFont="1" applyFill="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5"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3"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wrapText="1"/>
      <protection locked="0"/>
    </xf>
    <xf numFmtId="0" fontId="5" fillId="5" borderId="76"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25" fillId="0" borderId="35" xfId="0" applyFont="1" applyFill="1" applyBorder="1" applyAlignment="1" applyProtection="1">
      <alignment vertical="center" wrapTex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98" xfId="4" applyFont="1" applyFill="1" applyBorder="1" applyAlignment="1">
      <alignment horizontal="center" vertical="center"/>
    </xf>
    <xf numFmtId="0" fontId="5" fillId="0" borderId="41" xfId="4" applyFont="1" applyFill="1" applyBorder="1" applyAlignment="1">
      <alignment horizontal="center" vertical="top"/>
    </xf>
    <xf numFmtId="0" fontId="5" fillId="0" borderId="42" xfId="4" applyFont="1" applyFill="1" applyBorder="1" applyAlignment="1">
      <alignment horizontal="center" vertical="top"/>
    </xf>
    <xf numFmtId="0" fontId="5" fillId="0" borderId="63" xfId="4" applyFont="1" applyFill="1" applyBorder="1" applyAlignment="1">
      <alignment horizontal="center" vertical="top"/>
    </xf>
    <xf numFmtId="0" fontId="5" fillId="0" borderId="99" xfId="4" applyFont="1" applyFill="1" applyBorder="1" applyAlignment="1">
      <alignment horizontal="center" vertical="top"/>
    </xf>
    <xf numFmtId="0" fontId="5" fillId="0" borderId="15" xfId="4" applyFont="1" applyFill="1" applyBorder="1" applyAlignment="1">
      <alignment horizontal="center" vertical="top"/>
    </xf>
    <xf numFmtId="0" fontId="5" fillId="0" borderId="16" xfId="4" applyFont="1" applyFill="1" applyBorder="1" applyAlignment="1">
      <alignment horizontal="center" vertical="top"/>
    </xf>
    <xf numFmtId="38" fontId="32" fillId="0" borderId="142" xfId="8" applyFont="1" applyFill="1" applyBorder="1" applyAlignment="1">
      <alignment horizontal="center" vertical="center"/>
    </xf>
    <xf numFmtId="0" fontId="5" fillId="0" borderId="90" xfId="4" applyFont="1" applyFill="1" applyBorder="1" applyAlignment="1">
      <alignment horizontal="center" vertical="center"/>
    </xf>
    <xf numFmtId="0" fontId="5" fillId="0" borderId="93" xfId="4" applyFont="1" applyFill="1" applyBorder="1" applyAlignment="1">
      <alignment horizontal="center" vertical="center"/>
    </xf>
    <xf numFmtId="0" fontId="5" fillId="0" borderId="141" xfId="4" applyFont="1" applyFill="1" applyBorder="1" applyAlignment="1">
      <alignment horizontal="center" vertical="top"/>
    </xf>
    <xf numFmtId="0" fontId="5" fillId="2" borderId="43" xfId="4" applyFont="1" applyFill="1" applyBorder="1" applyAlignment="1">
      <alignment horizontal="center" vertical="center" wrapText="1"/>
    </xf>
    <xf numFmtId="0" fontId="5" fillId="2" borderId="1" xfId="4" applyFont="1" applyFill="1" applyBorder="1" applyAlignment="1">
      <alignment horizontal="center" vertical="center" wrapText="1"/>
    </xf>
    <xf numFmtId="0" fontId="5" fillId="2" borderId="91" xfId="4" applyFont="1" applyFill="1" applyBorder="1" applyAlignment="1">
      <alignment horizontal="center" vertical="center" wrapText="1"/>
    </xf>
    <xf numFmtId="0" fontId="5" fillId="2" borderId="67" xfId="4" applyFont="1" applyFill="1" applyBorder="1" applyAlignment="1">
      <alignment horizontal="center" vertical="center" wrapText="1"/>
    </xf>
    <xf numFmtId="0" fontId="5" fillId="2" borderId="19" xfId="4" applyFont="1" applyFill="1" applyBorder="1" applyAlignment="1">
      <alignment horizontal="center" vertical="center" wrapText="1"/>
    </xf>
    <xf numFmtId="0" fontId="33" fillId="2" borderId="41" xfId="3" applyFont="1" applyFill="1" applyBorder="1" applyAlignment="1" applyProtection="1">
      <alignment horizontal="center" vertical="center" wrapText="1"/>
    </xf>
    <xf numFmtId="0" fontId="33" fillId="2" borderId="42" xfId="3" applyFont="1" applyFill="1" applyBorder="1" applyAlignment="1" applyProtection="1">
      <alignment horizontal="center" vertical="center" wrapText="1"/>
    </xf>
    <xf numFmtId="0" fontId="33" fillId="2" borderId="43" xfId="3" applyFont="1" applyFill="1" applyBorder="1" applyAlignment="1" applyProtection="1">
      <alignment horizontal="center" vertical="center" wrapText="1"/>
    </xf>
    <xf numFmtId="38" fontId="32" fillId="0" borderId="98" xfId="8" applyFont="1" applyFill="1" applyBorder="1" applyAlignment="1">
      <alignment horizontal="center" vertical="center"/>
    </xf>
    <xf numFmtId="177" fontId="5" fillId="0" borderId="141" xfId="4" applyNumberFormat="1" applyFont="1" applyFill="1" applyBorder="1" applyAlignment="1">
      <alignment horizontal="center" vertical="center"/>
    </xf>
    <xf numFmtId="0" fontId="11" fillId="8" borderId="0" xfId="3" applyFont="1" applyFill="1" applyBorder="1" applyAlignment="1" applyProtection="1">
      <alignment horizontal="center" vertical="center" wrapText="1"/>
    </xf>
    <xf numFmtId="0" fontId="5" fillId="2" borderId="25" xfId="4" applyFont="1" applyFill="1" applyBorder="1" applyAlignment="1">
      <alignment horizontal="center" vertical="center"/>
    </xf>
    <xf numFmtId="0" fontId="5" fillId="8" borderId="26" xfId="4" applyFont="1" applyFill="1" applyBorder="1" applyAlignment="1">
      <alignment horizontal="center" vertical="center"/>
    </xf>
    <xf numFmtId="0" fontId="5" fillId="2" borderId="27" xfId="4" applyFont="1" applyFill="1" applyBorder="1" applyAlignment="1">
      <alignment horizontal="center" vertical="center"/>
    </xf>
    <xf numFmtId="0" fontId="5" fillId="0" borderId="141" xfId="4" applyFont="1" applyFill="1" applyBorder="1" applyAlignment="1">
      <alignment horizontal="center" vertical="center"/>
    </xf>
    <xf numFmtId="0" fontId="5" fillId="0" borderId="144"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119" xfId="4" applyFont="1" applyFill="1" applyBorder="1" applyAlignment="1">
      <alignment horizontal="center" vertical="center"/>
    </xf>
    <xf numFmtId="0" fontId="5" fillId="0" borderId="120" xfId="4" applyFont="1" applyFill="1" applyBorder="1" applyAlignment="1">
      <alignment horizontal="center" vertical="center"/>
    </xf>
    <xf numFmtId="181" fontId="5" fillId="0" borderId="25" xfId="4" applyNumberFormat="1" applyFont="1" applyFill="1" applyBorder="1" applyAlignment="1">
      <alignment horizontal="center" vertical="center"/>
    </xf>
    <xf numFmtId="181" fontId="5" fillId="0" borderId="26" xfId="4" applyNumberFormat="1" applyFont="1" applyFill="1" applyBorder="1" applyAlignment="1">
      <alignment horizontal="center" vertical="center"/>
    </xf>
    <xf numFmtId="181" fontId="5" fillId="0" borderId="27" xfId="4" applyNumberFormat="1" applyFont="1" applyFill="1" applyBorder="1" applyAlignment="1">
      <alignment horizontal="center" vertical="center"/>
    </xf>
    <xf numFmtId="0" fontId="5" fillId="0" borderId="77" xfId="4" applyFont="1" applyFill="1" applyBorder="1" applyAlignment="1">
      <alignment horizontal="center" vertical="center"/>
    </xf>
    <xf numFmtId="0" fontId="5" fillId="0" borderId="78" xfId="4" applyFont="1" applyFill="1" applyBorder="1" applyAlignment="1">
      <alignment horizontal="center" vertical="center"/>
    </xf>
    <xf numFmtId="0" fontId="5" fillId="0" borderId="106" xfId="4" applyFont="1" applyFill="1" applyBorder="1" applyAlignment="1">
      <alignment horizontal="center" vertical="center"/>
    </xf>
    <xf numFmtId="3" fontId="5" fillId="0" borderId="105" xfId="4" applyNumberFormat="1" applyFont="1" applyFill="1" applyBorder="1" applyAlignment="1">
      <alignment horizontal="center" vertical="top"/>
    </xf>
    <xf numFmtId="0" fontId="5" fillId="0" borderId="78" xfId="4" applyFont="1" applyFill="1" applyBorder="1" applyAlignment="1">
      <alignment horizontal="center" vertical="top"/>
    </xf>
    <xf numFmtId="0" fontId="5" fillId="0" borderId="106" xfId="4" applyFont="1" applyFill="1" applyBorder="1" applyAlignment="1">
      <alignment horizontal="center" vertical="top"/>
    </xf>
    <xf numFmtId="0" fontId="5" fillId="0" borderId="105" xfId="4" applyFont="1" applyFill="1" applyBorder="1" applyAlignment="1">
      <alignment horizontal="center" vertical="center"/>
    </xf>
    <xf numFmtId="0" fontId="5" fillId="0" borderId="115" xfId="4" applyFont="1" applyFill="1" applyBorder="1" applyAlignment="1">
      <alignment horizontal="center" vertical="top"/>
    </xf>
    <xf numFmtId="0" fontId="5" fillId="0" borderId="7" xfId="4" applyFont="1" applyFill="1" applyBorder="1" applyAlignment="1">
      <alignment horizontal="center" vertical="top"/>
    </xf>
    <xf numFmtId="0" fontId="5" fillId="0" borderId="8" xfId="4" applyFont="1" applyFill="1" applyBorder="1" applyAlignment="1">
      <alignment horizontal="center" vertical="top"/>
    </xf>
    <xf numFmtId="0" fontId="5" fillId="2" borderId="35" xfId="4" applyFont="1" applyFill="1" applyBorder="1" applyAlignment="1">
      <alignment horizontal="center" vertical="center"/>
    </xf>
    <xf numFmtId="182" fontId="5" fillId="0" borderId="142" xfId="4" applyNumberFormat="1" applyFont="1" applyFill="1" applyBorder="1" applyAlignment="1">
      <alignment horizontal="center" vertical="center"/>
    </xf>
    <xf numFmtId="0" fontId="5" fillId="0" borderId="142" xfId="4" applyFont="1" applyFill="1" applyBorder="1" applyAlignment="1">
      <alignment horizontal="center" vertical="center"/>
    </xf>
    <xf numFmtId="0" fontId="5" fillId="0" borderId="143" xfId="4" applyFont="1" applyFill="1" applyBorder="1" applyAlignment="1">
      <alignment horizontal="center" vertical="center"/>
    </xf>
    <xf numFmtId="182" fontId="5" fillId="0" borderId="98" xfId="4" applyNumberFormat="1" applyFont="1" applyFill="1" applyBorder="1" applyAlignment="1">
      <alignment horizontal="center" vertical="center"/>
    </xf>
    <xf numFmtId="0" fontId="5" fillId="0" borderId="64" xfId="4" applyFont="1" applyFill="1" applyBorder="1" applyAlignment="1">
      <alignment horizontal="center" vertical="top"/>
    </xf>
    <xf numFmtId="0" fontId="5" fillId="0" borderId="0" xfId="4" applyFont="1" applyFill="1" applyBorder="1" applyAlignment="1">
      <alignment horizontal="center" vertical="top"/>
    </xf>
    <xf numFmtId="0" fontId="5" fillId="0" borderId="2" xfId="4" applyFont="1" applyFill="1" applyBorder="1" applyAlignment="1">
      <alignment horizontal="center" vertical="top"/>
    </xf>
    <xf numFmtId="0" fontId="5" fillId="0" borderId="69" xfId="4" applyFont="1" applyFill="1" applyBorder="1" applyAlignment="1">
      <alignment horizontal="center" vertical="top"/>
    </xf>
    <xf numFmtId="0" fontId="5" fillId="0" borderId="21" xfId="4" applyFont="1" applyFill="1" applyBorder="1" applyAlignment="1">
      <alignment horizontal="center" vertical="top"/>
    </xf>
    <xf numFmtId="0" fontId="5" fillId="0" borderId="68" xfId="4" applyFont="1" applyFill="1" applyBorder="1" applyAlignment="1">
      <alignment horizontal="center" vertical="top"/>
    </xf>
    <xf numFmtId="0" fontId="5" fillId="0" borderId="20" xfId="4" applyFont="1" applyFill="1" applyBorder="1" applyAlignment="1">
      <alignment horizontal="center" vertical="top"/>
    </xf>
    <xf numFmtId="0" fontId="5" fillId="0" borderId="145" xfId="4" applyFont="1" applyFill="1" applyBorder="1" applyAlignment="1">
      <alignment horizontal="center" vertical="center"/>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33" fillId="2" borderId="16" xfId="3" applyFont="1" applyFill="1" applyBorder="1" applyAlignment="1" applyProtection="1">
      <alignment horizontal="center" vertical="center" wrapText="1"/>
    </xf>
    <xf numFmtId="0" fontId="5" fillId="4" borderId="33" xfId="4" applyFont="1" applyFill="1" applyBorder="1" applyAlignment="1">
      <alignment horizontal="center" vertical="center"/>
    </xf>
    <xf numFmtId="0" fontId="5" fillId="4" borderId="26" xfId="4" applyFont="1" applyFill="1" applyBorder="1" applyAlignment="1">
      <alignment horizontal="center" vertical="center"/>
    </xf>
    <xf numFmtId="0" fontId="5" fillId="4" borderId="27" xfId="4" applyFont="1" applyFill="1" applyBorder="1" applyAlignment="1">
      <alignment horizontal="center" vertical="center"/>
    </xf>
    <xf numFmtId="0" fontId="13" fillId="4" borderId="11" xfId="4" applyFont="1" applyFill="1" applyBorder="1" applyAlignment="1">
      <alignment horizontal="center" vertical="center"/>
    </xf>
    <xf numFmtId="0" fontId="5" fillId="4" borderId="11" xfId="4" applyFont="1" applyFill="1" applyBorder="1" applyAlignment="1">
      <alignment horizontal="center" vertical="center"/>
    </xf>
    <xf numFmtId="0" fontId="14" fillId="0" borderId="86" xfId="1" applyFont="1" applyFill="1" applyBorder="1" applyAlignment="1" applyProtection="1">
      <alignment horizontal="center" vertical="center" shrinkToFit="1"/>
    </xf>
    <xf numFmtId="0" fontId="5" fillId="0" borderId="51" xfId="4" applyFont="1" applyFill="1" applyBorder="1" applyAlignment="1">
      <alignment horizontal="center" vertical="center" shrinkToFit="1"/>
    </xf>
    <xf numFmtId="0" fontId="5" fillId="0" borderId="87" xfId="4" applyFont="1" applyFill="1" applyBorder="1" applyAlignment="1">
      <alignment horizontal="center" vertical="center" shrinkToFit="1"/>
    </xf>
    <xf numFmtId="0" fontId="11" fillId="2" borderId="51" xfId="1" applyFont="1" applyFill="1" applyBorder="1" applyAlignment="1" applyProtection="1">
      <alignment horizontal="center" vertical="center" wrapText="1" shrinkToFit="1"/>
    </xf>
    <xf numFmtId="0" fontId="11" fillId="2" borderId="87" xfId="1" applyFont="1" applyFill="1" applyBorder="1" applyAlignment="1" applyProtection="1">
      <alignment horizontal="center" vertical="center" wrapText="1" shrinkToFit="1"/>
    </xf>
    <xf numFmtId="0" fontId="13" fillId="0" borderId="51" xfId="4" applyFont="1" applyBorder="1" applyAlignment="1">
      <alignment horizontal="center" vertical="center"/>
    </xf>
    <xf numFmtId="0" fontId="5" fillId="0" borderId="51" xfId="4" applyFont="1" applyBorder="1" applyAlignment="1">
      <alignment horizontal="center" vertical="center"/>
    </xf>
    <xf numFmtId="0" fontId="5" fillId="0" borderId="87" xfId="4" applyFont="1" applyBorder="1" applyAlignment="1">
      <alignment horizontal="center" vertical="center"/>
    </xf>
    <xf numFmtId="38" fontId="32" fillId="0" borderId="141" xfId="8" applyFont="1" applyFill="1" applyBorder="1" applyAlignment="1">
      <alignment horizontal="center" vertical="center"/>
    </xf>
    <xf numFmtId="0" fontId="30" fillId="2" borderId="45" xfId="4" applyFont="1" applyFill="1" applyBorder="1" applyAlignment="1">
      <alignment horizontal="center" vertical="center" textRotation="255" wrapText="1"/>
    </xf>
    <xf numFmtId="0" fontId="30" fillId="2" borderId="63" xfId="4" applyFont="1" applyFill="1" applyBorder="1" applyAlignment="1">
      <alignment horizontal="center" vertical="center" textRotation="255" wrapText="1"/>
    </xf>
    <xf numFmtId="0" fontId="30" fillId="2" borderId="3" xfId="4" applyFont="1" applyFill="1" applyBorder="1" applyAlignment="1">
      <alignment horizontal="center" vertical="center" textRotation="255" wrapText="1"/>
    </xf>
    <xf numFmtId="0" fontId="30" fillId="2" borderId="2" xfId="4" applyFont="1" applyFill="1" applyBorder="1" applyAlignment="1">
      <alignment horizontal="center" vertical="center" textRotation="255" wrapText="1"/>
    </xf>
    <xf numFmtId="0" fontId="30" fillId="2" borderId="70" xfId="4" applyFont="1" applyFill="1" applyBorder="1" applyAlignment="1">
      <alignment horizontal="center" vertical="center" textRotation="255" wrapText="1"/>
    </xf>
    <xf numFmtId="0" fontId="30" fillId="2" borderId="8" xfId="4" applyFont="1" applyFill="1" applyBorder="1" applyAlignment="1">
      <alignment horizontal="center" vertical="center" textRotation="255" wrapText="1"/>
    </xf>
    <xf numFmtId="0" fontId="5" fillId="4" borderId="25" xfId="4" applyFont="1" applyFill="1" applyBorder="1" applyAlignment="1">
      <alignment horizontal="center" vertical="center"/>
    </xf>
    <xf numFmtId="0" fontId="5" fillId="4" borderId="35" xfId="4" applyFont="1" applyFill="1" applyBorder="1" applyAlignment="1">
      <alignment horizontal="center" vertical="center"/>
    </xf>
    <xf numFmtId="0" fontId="5" fillId="0" borderId="96" xfId="4" applyFont="1" applyFill="1" applyBorder="1" applyAlignment="1">
      <alignment horizontal="center" vertical="center"/>
    </xf>
    <xf numFmtId="0" fontId="5" fillId="0" borderId="73" xfId="4" applyFont="1" applyFill="1" applyBorder="1" applyAlignment="1">
      <alignment horizontal="center" vertical="center"/>
    </xf>
    <xf numFmtId="0" fontId="5" fillId="0" borderId="97" xfId="4" applyFont="1" applyFill="1" applyBorder="1" applyAlignment="1">
      <alignment horizontal="center" vertical="center"/>
    </xf>
    <xf numFmtId="3" fontId="5" fillId="0" borderId="98" xfId="4" applyNumberFormat="1" applyFont="1" applyFill="1" applyBorder="1" applyAlignment="1">
      <alignment horizontal="center" vertical="center"/>
    </xf>
    <xf numFmtId="0" fontId="33" fillId="2" borderId="17" xfId="3" applyFont="1" applyFill="1" applyBorder="1" applyAlignment="1" applyProtection="1">
      <alignment horizontal="center" vertical="center" wrapText="1"/>
    </xf>
    <xf numFmtId="0" fontId="33" fillId="2" borderId="18" xfId="3" applyFont="1" applyFill="1" applyBorder="1" applyAlignment="1" applyProtection="1">
      <alignment horizontal="center" vertical="center" wrapText="1"/>
    </xf>
    <xf numFmtId="0" fontId="33" fillId="2" borderId="19" xfId="3" applyFont="1" applyFill="1" applyBorder="1" applyAlignment="1" applyProtection="1">
      <alignment horizontal="center" vertical="center" wrapText="1"/>
    </xf>
    <xf numFmtId="0" fontId="5" fillId="0" borderId="25"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27" xfId="4" applyFont="1" applyFill="1" applyBorder="1" applyAlignment="1">
      <alignment horizontal="center" vertical="center"/>
    </xf>
    <xf numFmtId="0" fontId="5" fillId="0" borderId="52" xfId="4" applyFont="1" applyBorder="1" applyAlignment="1">
      <alignment horizontal="center" vertical="center"/>
    </xf>
    <xf numFmtId="182" fontId="5" fillId="0" borderId="141" xfId="4" applyNumberFormat="1" applyFont="1" applyFill="1" applyBorder="1" applyAlignment="1">
      <alignment horizontal="center" vertical="center"/>
    </xf>
    <xf numFmtId="0" fontId="32" fillId="0" borderId="75" xfId="3" applyFont="1" applyFill="1" applyBorder="1" applyAlignment="1" applyProtection="1">
      <alignment horizontal="center" vertical="center" wrapText="1" shrinkToFit="1"/>
    </xf>
    <xf numFmtId="0" fontId="32" fillId="0" borderId="42" xfId="3" applyFont="1" applyFill="1" applyBorder="1" applyAlignment="1" applyProtection="1">
      <alignment horizontal="center" vertical="center" wrapText="1" shrinkToFit="1"/>
    </xf>
    <xf numFmtId="0" fontId="5" fillId="0" borderId="42" xfId="4" applyFont="1" applyBorder="1" applyAlignment="1">
      <alignment horizontal="center" vertical="center" wrapText="1"/>
    </xf>
    <xf numFmtId="0" fontId="11" fillId="2" borderId="25" xfId="1" applyNumberFormat="1" applyFont="1" applyFill="1" applyBorder="1" applyAlignment="1" applyProtection="1">
      <alignment horizontal="center" vertical="center" wrapText="1"/>
    </xf>
    <xf numFmtId="0" fontId="11" fillId="2" borderId="26" xfId="1" applyNumberFormat="1" applyFont="1" applyFill="1" applyBorder="1" applyAlignment="1" applyProtection="1">
      <alignment horizontal="center" vertical="center" wrapText="1"/>
    </xf>
    <xf numFmtId="0" fontId="11" fillId="2" borderId="27" xfId="1" applyNumberFormat="1" applyFont="1" applyFill="1" applyBorder="1" applyAlignment="1" applyProtection="1">
      <alignment horizontal="center" vertical="center" wrapText="1"/>
    </xf>
    <xf numFmtId="0" fontId="6" fillId="0" borderId="42" xfId="1" applyFont="1" applyFill="1" applyBorder="1" applyAlignment="1">
      <alignment horizontal="center" vertical="center" shrinkToFit="1"/>
    </xf>
    <xf numFmtId="0" fontId="5" fillId="0" borderId="42" xfId="4" applyFont="1" applyBorder="1" applyAlignment="1">
      <alignment horizontal="center" vertical="center" shrinkToFit="1"/>
    </xf>
    <xf numFmtId="0" fontId="5" fillId="0" borderId="63" xfId="4" applyFont="1" applyBorder="1" applyAlignment="1">
      <alignment horizontal="center" vertical="center" shrinkToFit="1"/>
    </xf>
    <xf numFmtId="0" fontId="15" fillId="2" borderId="33" xfId="3" applyFont="1" applyFill="1" applyBorder="1" applyAlignment="1" applyProtection="1">
      <alignment horizontal="center" vertical="center" wrapText="1"/>
    </xf>
    <xf numFmtId="0" fontId="5" fillId="0" borderId="34" xfId="1" applyFont="1" applyFill="1" applyBorder="1" applyAlignment="1" applyProtection="1">
      <alignment vertical="top" wrapText="1"/>
    </xf>
    <xf numFmtId="0" fontId="5" fillId="0" borderId="26" xfId="1" applyFont="1" applyFill="1" applyBorder="1" applyAlignment="1" applyProtection="1">
      <alignment vertical="top" wrapText="1"/>
    </xf>
    <xf numFmtId="0" fontId="5" fillId="0" borderId="35" xfId="1" applyFont="1" applyFill="1" applyBorder="1" applyAlignment="1" applyProtection="1">
      <alignment vertical="top" wrapText="1"/>
    </xf>
    <xf numFmtId="0" fontId="32" fillId="0" borderId="34" xfId="1" applyFont="1" applyFill="1" applyBorder="1" applyAlignment="1" applyProtection="1">
      <alignment vertical="center" wrapText="1"/>
    </xf>
    <xf numFmtId="0" fontId="32" fillId="0" borderId="26" xfId="1" applyFont="1" applyFill="1" applyBorder="1" applyAlignment="1" applyProtection="1">
      <alignment vertical="center" wrapText="1"/>
    </xf>
    <xf numFmtId="0" fontId="32" fillId="0" borderId="35" xfId="1" applyFont="1" applyFill="1" applyBorder="1" applyAlignment="1" applyProtection="1">
      <alignment vertical="center" wrapText="1"/>
    </xf>
    <xf numFmtId="0" fontId="14" fillId="0" borderId="34" xfId="1" applyFont="1" applyFill="1" applyBorder="1" applyAlignment="1" applyProtection="1">
      <alignment horizontal="center" vertical="center" wrapText="1" shrinkToFit="1"/>
    </xf>
    <xf numFmtId="0" fontId="5" fillId="0" borderId="26" xfId="4" applyFont="1" applyBorder="1" applyAlignment="1">
      <alignment horizontal="center" vertical="center"/>
    </xf>
    <xf numFmtId="0" fontId="14" fillId="0" borderId="26" xfId="2" applyFont="1" applyFill="1" applyBorder="1" applyAlignment="1" applyProtection="1">
      <alignment horizontal="center" vertical="center" wrapText="1"/>
    </xf>
    <xf numFmtId="0" fontId="5" fillId="0" borderId="35" xfId="4" applyFont="1" applyBorder="1" applyAlignment="1">
      <alignment horizontal="center" vertical="center"/>
    </xf>
    <xf numFmtId="0" fontId="12" fillId="2" borderId="33" xfId="3" applyFont="1" applyFill="1" applyBorder="1" applyAlignment="1" applyProtection="1">
      <alignment horizontal="center" vertical="center" wrapText="1" shrinkToFit="1"/>
    </xf>
    <xf numFmtId="0" fontId="12" fillId="2" borderId="26" xfId="3" applyFont="1" applyFill="1" applyBorder="1" applyAlignment="1" applyProtection="1">
      <alignment horizontal="center" vertical="center" shrinkToFit="1"/>
    </xf>
    <xf numFmtId="0" fontId="12" fillId="2" borderId="44" xfId="3" applyFont="1" applyFill="1" applyBorder="1" applyAlignment="1" applyProtection="1">
      <alignment horizontal="center" vertical="center" shrinkToFit="1"/>
    </xf>
    <xf numFmtId="0" fontId="14" fillId="0" borderId="34" xfId="3" applyFont="1" applyFill="1" applyBorder="1" applyAlignment="1" applyProtection="1">
      <alignment horizontal="center" vertical="center"/>
    </xf>
    <xf numFmtId="0" fontId="14" fillId="0" borderId="26" xfId="3" applyFont="1" applyFill="1" applyBorder="1" applyAlignment="1" applyProtection="1">
      <alignment horizontal="center" vertical="center"/>
    </xf>
    <xf numFmtId="0" fontId="11" fillId="2" borderId="26" xfId="1" applyFont="1" applyFill="1" applyBorder="1" applyAlignment="1" applyProtection="1">
      <alignment horizontal="center" vertical="center" shrinkToFit="1"/>
    </xf>
    <xf numFmtId="0" fontId="11" fillId="2" borderId="27" xfId="1" applyFont="1" applyFill="1" applyBorder="1" applyAlignment="1" applyProtection="1">
      <alignment horizontal="center" vertical="center" shrinkToFit="1"/>
    </xf>
    <xf numFmtId="0" fontId="5" fillId="0" borderId="26" xfId="4" applyFont="1" applyBorder="1" applyAlignment="1">
      <alignment horizontal="center" vertical="center" shrinkToFit="1"/>
    </xf>
    <xf numFmtId="0" fontId="5" fillId="0" borderId="27" xfId="4" applyFont="1" applyBorder="1" applyAlignment="1">
      <alignment horizontal="center" vertical="center" shrinkToFit="1"/>
    </xf>
    <xf numFmtId="0" fontId="14" fillId="0" borderId="25" xfId="2" applyFont="1" applyFill="1" applyBorder="1" applyAlignment="1" applyProtection="1">
      <alignment horizontal="center" vertical="center" shrinkToFit="1"/>
    </xf>
    <xf numFmtId="0" fontId="14" fillId="0" borderId="26" xfId="2" applyFont="1" applyFill="1" applyBorder="1" applyAlignment="1" applyProtection="1">
      <alignment horizontal="center" vertical="center" shrinkToFit="1"/>
    </xf>
    <xf numFmtId="0" fontId="14" fillId="0" borderId="35" xfId="2" applyFont="1" applyFill="1" applyBorder="1" applyAlignment="1" applyProtection="1">
      <alignment horizontal="center" vertical="center" shrinkToFit="1"/>
    </xf>
    <xf numFmtId="177" fontId="5" fillId="0" borderId="14" xfId="4" applyNumberFormat="1" applyFont="1" applyFill="1" applyBorder="1" applyAlignment="1">
      <alignment horizontal="center" vertical="center"/>
    </xf>
    <xf numFmtId="177" fontId="5" fillId="0" borderId="15" xfId="4" applyNumberFormat="1" applyFont="1" applyFill="1" applyBorder="1" applyAlignment="1">
      <alignment horizontal="center" vertical="center"/>
    </xf>
    <xf numFmtId="177" fontId="5" fillId="0" borderId="16" xfId="4" applyNumberFormat="1" applyFont="1" applyFill="1" applyBorder="1" applyAlignment="1">
      <alignment horizontal="center" vertical="center"/>
    </xf>
    <xf numFmtId="0" fontId="9" fillId="0" borderId="0" xfId="4" applyFont="1" applyBorder="1" applyAlignment="1">
      <alignment horizontal="center" vertical="center"/>
    </xf>
    <xf numFmtId="0" fontId="21" fillId="0" borderId="0" xfId="4" applyFont="1" applyFill="1" applyBorder="1" applyAlignment="1">
      <alignment horizontal="center" vertical="center"/>
    </xf>
    <xf numFmtId="0" fontId="5" fillId="0" borderId="99"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16" xfId="4" applyFont="1" applyFill="1" applyBorder="1" applyAlignment="1">
      <alignment horizontal="center" vertical="center"/>
    </xf>
    <xf numFmtId="0" fontId="5" fillId="0" borderId="20" xfId="4" applyFont="1" applyFill="1" applyBorder="1" applyAlignment="1">
      <alignment horizontal="center" vertical="center"/>
    </xf>
    <xf numFmtId="0" fontId="5" fillId="0" borderId="21" xfId="4" applyFont="1" applyFill="1" applyBorder="1" applyAlignment="1">
      <alignment horizontal="center" vertical="center"/>
    </xf>
    <xf numFmtId="0" fontId="5" fillId="0" borderId="68" xfId="4" applyFont="1" applyFill="1" applyBorder="1" applyAlignment="1">
      <alignment horizontal="center" vertical="center"/>
    </xf>
    <xf numFmtId="0" fontId="5" fillId="0" borderId="41" xfId="4" applyFont="1" applyFill="1" applyBorder="1" applyAlignment="1">
      <alignment horizontal="left" vertical="center"/>
    </xf>
    <xf numFmtId="0" fontId="5" fillId="0" borderId="42" xfId="4" applyFont="1" applyFill="1" applyBorder="1" applyAlignment="1">
      <alignment horizontal="left" vertical="center"/>
    </xf>
    <xf numFmtId="0" fontId="5" fillId="0" borderId="63" xfId="4" applyFont="1" applyFill="1" applyBorder="1" applyAlignment="1">
      <alignment horizontal="left" vertical="center"/>
    </xf>
    <xf numFmtId="0" fontId="5" fillId="0" borderId="64" xfId="4" applyFont="1" applyFill="1" applyBorder="1" applyAlignment="1">
      <alignment horizontal="left" vertical="center"/>
    </xf>
    <xf numFmtId="0" fontId="5" fillId="0" borderId="0" xfId="4" applyFont="1" applyFill="1" applyBorder="1" applyAlignment="1">
      <alignment horizontal="left" vertical="center"/>
    </xf>
    <xf numFmtId="0" fontId="5" fillId="0" borderId="2" xfId="4" applyFont="1" applyFill="1" applyBorder="1" applyAlignment="1">
      <alignment horizontal="left" vertical="center"/>
    </xf>
    <xf numFmtId="38" fontId="5" fillId="0" borderId="72" xfId="9" applyFont="1" applyFill="1" applyBorder="1" applyAlignment="1">
      <alignment horizontal="center" vertical="center"/>
    </xf>
    <xf numFmtId="38" fontId="5" fillId="0" borderId="73" xfId="9" applyFont="1" applyFill="1" applyBorder="1" applyAlignment="1">
      <alignment horizontal="center" vertical="center"/>
    </xf>
    <xf numFmtId="38" fontId="5" fillId="0" borderId="97" xfId="9" applyFont="1" applyFill="1" applyBorder="1" applyAlignment="1">
      <alignment horizontal="center" vertical="center"/>
    </xf>
    <xf numFmtId="0" fontId="5" fillId="0" borderId="14" xfId="4" applyFont="1" applyFill="1" applyBorder="1" applyAlignment="1">
      <alignment horizontal="center" vertical="center"/>
    </xf>
    <xf numFmtId="181" fontId="5" fillId="0" borderId="11" xfId="4" applyNumberFormat="1" applyFont="1" applyFill="1" applyBorder="1" applyAlignment="1">
      <alignment horizontal="center" vertical="center"/>
    </xf>
    <xf numFmtId="176" fontId="5" fillId="0" borderId="141" xfId="4" applyNumberFormat="1" applyFont="1" applyFill="1" applyBorder="1" applyAlignment="1">
      <alignment horizontal="center" vertical="center"/>
    </xf>
    <xf numFmtId="176" fontId="5" fillId="0" borderId="72" xfId="4" applyNumberFormat="1" applyFont="1" applyFill="1" applyBorder="1" applyAlignment="1">
      <alignment horizontal="center" vertical="center"/>
    </xf>
    <xf numFmtId="176" fontId="5" fillId="0" borderId="73" xfId="4" applyNumberFormat="1" applyFont="1" applyFill="1" applyBorder="1" applyAlignment="1">
      <alignment horizontal="center" vertical="center"/>
    </xf>
    <xf numFmtId="176" fontId="5" fillId="0" borderId="97" xfId="4" applyNumberFormat="1" applyFont="1" applyFill="1" applyBorder="1" applyAlignment="1">
      <alignment horizontal="center" vertical="center"/>
    </xf>
    <xf numFmtId="176" fontId="5" fillId="0" borderId="98" xfId="4" applyNumberFormat="1" applyFont="1" applyFill="1" applyBorder="1" applyAlignment="1">
      <alignment horizontal="center" vertical="center"/>
    </xf>
    <xf numFmtId="183" fontId="5" fillId="0" borderId="25" xfId="4" applyNumberFormat="1" applyFont="1" applyFill="1" applyBorder="1" applyAlignment="1">
      <alignment horizontal="center" vertical="center"/>
    </xf>
    <xf numFmtId="183" fontId="5" fillId="0" borderId="26" xfId="4" applyNumberFormat="1" applyFont="1" applyFill="1" applyBorder="1" applyAlignment="1">
      <alignment horizontal="center" vertical="center"/>
    </xf>
    <xf numFmtId="183" fontId="5" fillId="0" borderId="27" xfId="4" applyNumberFormat="1" applyFont="1" applyFill="1" applyBorder="1" applyAlignment="1">
      <alignment horizontal="center" vertical="center"/>
    </xf>
    <xf numFmtId="38" fontId="5" fillId="0" borderId="20" xfId="9" applyFont="1" applyFill="1" applyBorder="1" applyAlignment="1">
      <alignment horizontal="center" vertical="center"/>
    </xf>
    <xf numFmtId="38" fontId="5" fillId="0" borderId="21" xfId="9" applyFont="1" applyFill="1" applyBorder="1" applyAlignment="1">
      <alignment horizontal="center" vertical="center"/>
    </xf>
    <xf numFmtId="38" fontId="5" fillId="0" borderId="68" xfId="9" applyFont="1" applyFill="1" applyBorder="1" applyAlignment="1">
      <alignment horizontal="center" vertical="center"/>
    </xf>
    <xf numFmtId="176" fontId="5" fillId="0" borderId="142" xfId="4" applyNumberFormat="1" applyFont="1" applyFill="1" applyBorder="1" applyAlignment="1">
      <alignment horizontal="center" vertical="center"/>
    </xf>
    <xf numFmtId="177" fontId="5" fillId="0" borderId="90" xfId="4" applyNumberFormat="1" applyFont="1" applyFill="1" applyBorder="1" applyAlignment="1">
      <alignment horizontal="center" vertical="center"/>
    </xf>
    <xf numFmtId="177" fontId="5" fillId="0" borderId="93" xfId="4" applyNumberFormat="1" applyFont="1" applyFill="1" applyBorder="1" applyAlignment="1">
      <alignment horizontal="center" vertical="center"/>
    </xf>
    <xf numFmtId="176" fontId="5" fillId="0" borderId="146" xfId="4" applyNumberFormat="1" applyFont="1" applyFill="1" applyBorder="1" applyAlignment="1">
      <alignment horizontal="center" vertical="center"/>
    </xf>
    <xf numFmtId="0" fontId="14" fillId="0" borderId="25" xfId="2" applyFont="1" applyFill="1" applyBorder="1" applyAlignment="1" applyProtection="1">
      <alignment horizontal="center" vertical="center" wrapText="1" shrinkToFit="1"/>
    </xf>
    <xf numFmtId="0" fontId="5" fillId="0" borderId="34" xfId="3" applyFont="1" applyFill="1" applyBorder="1" applyAlignment="1" applyProtection="1">
      <alignment horizontal="left" vertical="center" wrapText="1" shrinkToFit="1"/>
    </xf>
    <xf numFmtId="0" fontId="5" fillId="0" borderId="26" xfId="3" applyFont="1" applyFill="1" applyBorder="1" applyAlignment="1" applyProtection="1">
      <alignment horizontal="left" vertical="center" wrapText="1" shrinkToFit="1"/>
    </xf>
    <xf numFmtId="0" fontId="5" fillId="0" borderId="35" xfId="3" applyFont="1" applyFill="1" applyBorder="1" applyAlignment="1" applyProtection="1">
      <alignment horizontal="left" vertical="center" wrapText="1" shrinkToFit="1"/>
    </xf>
    <xf numFmtId="177" fontId="5" fillId="0" borderId="119" xfId="4" applyNumberFormat="1" applyFont="1" applyFill="1" applyBorder="1" applyAlignment="1">
      <alignment horizontal="center" vertical="center"/>
    </xf>
    <xf numFmtId="177" fontId="5" fillId="0" borderId="120" xfId="4" applyNumberFormat="1" applyFont="1" applyFill="1" applyBorder="1" applyAlignment="1">
      <alignment horizontal="center" vertical="center"/>
    </xf>
    <xf numFmtId="0" fontId="11" fillId="2" borderId="42" xfId="1" applyNumberFormat="1" applyFont="1" applyFill="1" applyBorder="1" applyAlignment="1" applyProtection="1">
      <alignment horizontal="center" vertical="center" wrapText="1"/>
    </xf>
    <xf numFmtId="0" fontId="11" fillId="2" borderId="43" xfId="1" applyNumberFormat="1" applyFont="1" applyFill="1" applyBorder="1" applyAlignment="1" applyProtection="1">
      <alignment horizontal="center" vertical="center" wrapText="1"/>
    </xf>
    <xf numFmtId="0" fontId="32" fillId="0" borderId="42" xfId="1" applyFont="1" applyFill="1" applyBorder="1" applyAlignment="1">
      <alignment horizontal="center" vertical="center" shrinkToFit="1"/>
    </xf>
    <xf numFmtId="0" fontId="34" fillId="2" borderId="88" xfId="1" applyFont="1" applyFill="1" applyBorder="1" applyAlignment="1" applyProtection="1">
      <alignment horizontal="center" vertical="center" wrapText="1" shrinkToFit="1"/>
    </xf>
    <xf numFmtId="0" fontId="34" fillId="2" borderId="51" xfId="1" applyFont="1" applyFill="1" applyBorder="1" applyAlignment="1" applyProtection="1">
      <alignment horizontal="center" vertical="center" wrapText="1" shrinkToFit="1"/>
    </xf>
    <xf numFmtId="0" fontId="34" fillId="2" borderId="87" xfId="1" applyFont="1" applyFill="1" applyBorder="1" applyAlignment="1" applyProtection="1">
      <alignment horizontal="center" vertical="center" wrapText="1" shrinkToFit="1"/>
    </xf>
    <xf numFmtId="177" fontId="5" fillId="0" borderId="11" xfId="4" applyNumberFormat="1" applyFont="1" applyFill="1" applyBorder="1" applyAlignment="1">
      <alignment horizontal="center" vertical="center"/>
    </xf>
    <xf numFmtId="177" fontId="5" fillId="0" borderId="25" xfId="4" applyNumberFormat="1" applyFont="1" applyFill="1" applyBorder="1" applyAlignment="1">
      <alignment horizontal="center" vertical="center"/>
    </xf>
    <xf numFmtId="177" fontId="5" fillId="0" borderId="26" xfId="4" applyNumberFormat="1" applyFont="1" applyFill="1" applyBorder="1" applyAlignment="1">
      <alignment horizontal="center" vertical="center"/>
    </xf>
    <xf numFmtId="177" fontId="5" fillId="0" borderId="27" xfId="4" applyNumberFormat="1" applyFont="1" applyFill="1" applyBorder="1" applyAlignment="1">
      <alignment horizontal="center" vertical="center"/>
    </xf>
    <xf numFmtId="0" fontId="9" fillId="0" borderId="0" xfId="4" applyFont="1" applyFill="1" applyBorder="1" applyAlignment="1">
      <alignment horizontal="center" vertical="center"/>
    </xf>
    <xf numFmtId="177" fontId="5" fillId="0" borderId="98" xfId="4" applyNumberFormat="1" applyFont="1" applyFill="1" applyBorder="1" applyAlignment="1">
      <alignment horizontal="center" vertical="center"/>
    </xf>
    <xf numFmtId="177" fontId="5" fillId="0" borderId="72" xfId="4" applyNumberFormat="1" applyFont="1" applyFill="1" applyBorder="1" applyAlignment="1">
      <alignment horizontal="center" vertical="center"/>
    </xf>
    <xf numFmtId="177" fontId="5" fillId="0" borderId="73" xfId="4" applyNumberFormat="1" applyFont="1" applyFill="1" applyBorder="1" applyAlignment="1">
      <alignment horizontal="center" vertical="center"/>
    </xf>
    <xf numFmtId="177" fontId="5" fillId="0" borderId="97" xfId="4" applyNumberFormat="1" applyFont="1" applyFill="1" applyBorder="1" applyAlignment="1">
      <alignment horizontal="center" vertical="center"/>
    </xf>
    <xf numFmtId="177" fontId="5" fillId="0" borderId="145" xfId="4" applyNumberFormat="1" applyFont="1" applyFill="1" applyBorder="1" applyAlignment="1">
      <alignment horizontal="center" vertical="center"/>
    </xf>
    <xf numFmtId="177" fontId="5" fillId="0" borderId="147" xfId="4" applyNumberFormat="1" applyFont="1" applyFill="1" applyBorder="1" applyAlignment="1">
      <alignment horizontal="center" vertical="center"/>
    </xf>
    <xf numFmtId="177" fontId="5" fillId="0" borderId="20" xfId="4" applyNumberFormat="1" applyFont="1" applyFill="1" applyBorder="1" applyAlignment="1">
      <alignment horizontal="center" vertical="center"/>
    </xf>
    <xf numFmtId="177" fontId="5" fillId="0" borderId="21" xfId="4" applyNumberFormat="1" applyFont="1" applyFill="1" applyBorder="1" applyAlignment="1">
      <alignment horizontal="center" vertical="center"/>
    </xf>
    <xf numFmtId="177" fontId="5" fillId="0" borderId="68" xfId="4" applyNumberFormat="1" applyFont="1" applyFill="1" applyBorder="1" applyAlignment="1">
      <alignment horizontal="center" vertical="center"/>
    </xf>
    <xf numFmtId="177" fontId="5" fillId="0" borderId="142" xfId="4" applyNumberFormat="1" applyFont="1" applyFill="1" applyBorder="1" applyAlignment="1">
      <alignment horizontal="center" vertical="center"/>
    </xf>
    <xf numFmtId="177" fontId="5" fillId="0" borderId="143" xfId="4" applyNumberFormat="1" applyFont="1" applyFill="1" applyBorder="1" applyAlignment="1">
      <alignment horizontal="center" vertical="center"/>
    </xf>
    <xf numFmtId="0" fontId="5" fillId="2" borderId="26" xfId="4" applyFont="1" applyFill="1" applyBorder="1" applyAlignment="1">
      <alignment horizontal="center" vertical="center"/>
    </xf>
    <xf numFmtId="0" fontId="0" fillId="0" borderId="75" xfId="3" applyFont="1" applyFill="1" applyBorder="1" applyAlignment="1" applyProtection="1">
      <alignment horizontal="center" vertical="center" wrapText="1" shrinkToFit="1"/>
    </xf>
    <xf numFmtId="0" fontId="0" fillId="0" borderId="42" xfId="3" applyFont="1" applyFill="1" applyBorder="1" applyAlignment="1" applyProtection="1">
      <alignment horizontal="center" vertical="center" wrapText="1" shrinkToFit="1"/>
    </xf>
    <xf numFmtId="0" fontId="0" fillId="0" borderId="42" xfId="1" applyFont="1" applyFill="1" applyBorder="1" applyAlignment="1">
      <alignment horizontal="center" vertical="center" shrinkToFit="1"/>
    </xf>
    <xf numFmtId="0" fontId="5" fillId="0" borderId="41" xfId="4" applyFont="1" applyFill="1" applyBorder="1" applyAlignment="1">
      <alignment horizontal="left" vertical="top"/>
    </xf>
    <xf numFmtId="0" fontId="5" fillId="0" borderId="42" xfId="4" applyFont="1" applyFill="1" applyBorder="1" applyAlignment="1">
      <alignment horizontal="left" vertical="top"/>
    </xf>
    <xf numFmtId="0" fontId="5" fillId="0" borderId="63" xfId="4" applyFont="1" applyFill="1" applyBorder="1" applyAlignment="1">
      <alignment horizontal="left" vertical="top"/>
    </xf>
    <xf numFmtId="184" fontId="5" fillId="0" borderId="141" xfId="4" applyNumberFormat="1" applyFont="1" applyFill="1" applyBorder="1" applyAlignment="1">
      <alignment horizontal="center" vertical="center"/>
    </xf>
    <xf numFmtId="0" fontId="5" fillId="0" borderId="64" xfId="4" applyFont="1" applyFill="1" applyBorder="1" applyAlignment="1">
      <alignment horizontal="left" vertical="top"/>
    </xf>
    <xf numFmtId="0" fontId="5" fillId="0" borderId="0" xfId="4" applyFont="1" applyFill="1" applyBorder="1" applyAlignment="1">
      <alignment horizontal="left" vertical="top"/>
    </xf>
    <xf numFmtId="0" fontId="5" fillId="0" borderId="2" xfId="4" applyFont="1" applyFill="1" applyBorder="1" applyAlignment="1">
      <alignment horizontal="left" vertical="top"/>
    </xf>
    <xf numFmtId="0" fontId="0" fillId="0" borderId="34" xfId="1" applyFont="1" applyFill="1" applyBorder="1" applyAlignment="1" applyProtection="1">
      <alignment vertical="center" wrapText="1"/>
    </xf>
    <xf numFmtId="0" fontId="0" fillId="0" borderId="26" xfId="1" applyFont="1" applyFill="1" applyBorder="1" applyAlignment="1" applyProtection="1">
      <alignment vertical="center" wrapText="1"/>
    </xf>
    <xf numFmtId="0" fontId="0" fillId="0" borderId="35" xfId="1" applyFont="1" applyFill="1" applyBorder="1" applyAlignment="1" applyProtection="1">
      <alignment vertical="center" wrapText="1"/>
    </xf>
    <xf numFmtId="0" fontId="5" fillId="0" borderId="35" xfId="4" applyFont="1" applyFill="1" applyBorder="1" applyAlignment="1">
      <alignment horizontal="center" vertical="center"/>
    </xf>
    <xf numFmtId="0" fontId="5" fillId="0" borderId="26" xfId="4" applyFont="1" applyBorder="1" applyAlignment="1">
      <alignment horizontal="center" vertical="center" wrapText="1" shrinkToFit="1"/>
    </xf>
    <xf numFmtId="0" fontId="5" fillId="0" borderId="96" xfId="4" applyFont="1" applyFill="1" applyBorder="1" applyAlignment="1">
      <alignment horizontal="center" vertical="top"/>
    </xf>
    <xf numFmtId="0" fontId="5" fillId="0" borderId="73" xfId="4" applyFont="1" applyFill="1" applyBorder="1" applyAlignment="1">
      <alignment horizontal="center" vertical="top"/>
    </xf>
    <xf numFmtId="0" fontId="5" fillId="0" borderId="97" xfId="4" applyFont="1" applyFill="1" applyBorder="1" applyAlignment="1">
      <alignment horizontal="center" vertical="top"/>
    </xf>
    <xf numFmtId="0" fontId="5" fillId="0" borderId="141" xfId="4" quotePrefix="1" applyNumberFormat="1" applyFont="1" applyFill="1" applyBorder="1" applyAlignment="1">
      <alignment horizontal="center" vertical="center"/>
    </xf>
    <xf numFmtId="0" fontId="14" fillId="0" borderId="86" xfId="1" applyFont="1" applyFill="1" applyBorder="1" applyAlignment="1" applyProtection="1">
      <alignment horizontal="center" vertical="center" wrapText="1" shrinkToFit="1"/>
    </xf>
    <xf numFmtId="0" fontId="5" fillId="0" borderId="51" xfId="4" applyFont="1" applyFill="1" applyBorder="1" applyAlignment="1">
      <alignment horizontal="center" vertical="center"/>
    </xf>
    <xf numFmtId="0" fontId="35" fillId="2" borderId="45" xfId="4" applyFont="1" applyFill="1" applyBorder="1" applyAlignment="1">
      <alignment horizontal="center" vertical="center" textRotation="255" wrapText="1"/>
    </xf>
    <xf numFmtId="0" fontId="35" fillId="2" borderId="63" xfId="4" applyFont="1" applyFill="1" applyBorder="1" applyAlignment="1">
      <alignment horizontal="center" vertical="center" textRotation="255" wrapText="1"/>
    </xf>
    <xf numFmtId="0" fontId="35" fillId="2" borderId="3" xfId="4" applyFont="1" applyFill="1" applyBorder="1" applyAlignment="1">
      <alignment horizontal="center" vertical="center" textRotation="255" wrapText="1"/>
    </xf>
    <xf numFmtId="0" fontId="35" fillId="2" borderId="2" xfId="4" applyFont="1" applyFill="1" applyBorder="1" applyAlignment="1">
      <alignment horizontal="center" vertical="center" textRotation="255" wrapText="1"/>
    </xf>
    <xf numFmtId="0" fontId="35" fillId="2" borderId="70" xfId="4" applyFont="1" applyFill="1" applyBorder="1" applyAlignment="1">
      <alignment horizontal="center" vertical="center" textRotation="255" wrapText="1"/>
    </xf>
    <xf numFmtId="0" fontId="35" fillId="2" borderId="8" xfId="4" applyFont="1" applyFill="1" applyBorder="1" applyAlignment="1">
      <alignment horizontal="center" vertical="center" textRotation="255" wrapText="1"/>
    </xf>
    <xf numFmtId="177" fontId="5" fillId="0" borderId="148" xfId="4" applyNumberFormat="1" applyFont="1" applyFill="1" applyBorder="1" applyAlignment="1">
      <alignment horizontal="center" vertical="center"/>
    </xf>
    <xf numFmtId="0" fontId="0" fillId="0" borderId="34" xfId="3" applyFont="1" applyFill="1" applyBorder="1" applyAlignment="1" applyProtection="1">
      <alignment horizontal="left" vertical="center" wrapText="1" shrinkToFit="1"/>
    </xf>
    <xf numFmtId="0" fontId="33" fillId="2" borderId="14" xfId="3" applyFont="1" applyFill="1" applyBorder="1" applyAlignment="1" applyProtection="1">
      <alignment horizontal="center" vertical="center" shrinkToFit="1"/>
    </xf>
    <xf numFmtId="0" fontId="33" fillId="2" borderId="15" xfId="3" applyFont="1" applyFill="1" applyBorder="1" applyAlignment="1" applyProtection="1">
      <alignment horizontal="center" vertical="center" shrinkToFit="1"/>
    </xf>
    <xf numFmtId="0" fontId="33" fillId="2" borderId="16" xfId="3" applyFont="1" applyFill="1" applyBorder="1" applyAlignment="1" applyProtection="1">
      <alignment horizontal="center" vertical="center" shrinkToFit="1"/>
    </xf>
    <xf numFmtId="0" fontId="5" fillId="0" borderId="99" xfId="4" applyFont="1" applyFill="1" applyBorder="1" applyAlignment="1">
      <alignment horizontal="center" vertical="center" shrinkToFit="1"/>
    </xf>
    <xf numFmtId="0" fontId="5" fillId="0" borderId="15" xfId="4" applyFont="1" applyFill="1" applyBorder="1" applyAlignment="1">
      <alignment horizontal="center" vertical="center" shrinkToFit="1"/>
    </xf>
    <xf numFmtId="0" fontId="5" fillId="0" borderId="16" xfId="4" applyFont="1" applyFill="1" applyBorder="1" applyAlignment="1">
      <alignment horizontal="center" vertical="center" shrinkToFit="1"/>
    </xf>
    <xf numFmtId="0" fontId="25" fillId="0" borderId="96" xfId="4" applyFont="1" applyFill="1" applyBorder="1" applyAlignment="1">
      <alignment horizontal="center" vertical="center" wrapText="1"/>
    </xf>
    <xf numFmtId="0" fontId="25" fillId="0" borderId="73" xfId="4" applyFont="1" applyFill="1" applyBorder="1" applyAlignment="1">
      <alignment horizontal="center" vertical="center" wrapText="1"/>
    </xf>
    <xf numFmtId="0" fontId="25" fillId="0" borderId="97" xfId="4" applyFont="1" applyFill="1" applyBorder="1" applyAlignment="1">
      <alignment horizontal="center" vertical="center" wrapText="1"/>
    </xf>
    <xf numFmtId="0" fontId="5" fillId="0" borderId="69" xfId="4" applyFont="1" applyFill="1" applyBorder="1" applyAlignment="1">
      <alignment horizontal="center" vertical="center"/>
    </xf>
    <xf numFmtId="0" fontId="25" fillId="0" borderId="99" xfId="4" applyFont="1" applyFill="1" applyBorder="1" applyAlignment="1">
      <alignment horizontal="center" vertical="top" wrapText="1"/>
    </xf>
    <xf numFmtId="0" fontId="25" fillId="0" borderId="15" xfId="4" applyFont="1" applyFill="1" applyBorder="1" applyAlignment="1">
      <alignment horizontal="center" vertical="top" wrapText="1"/>
    </xf>
    <xf numFmtId="0" fontId="25" fillId="0" borderId="16" xfId="4" applyFont="1" applyFill="1" applyBorder="1" applyAlignment="1">
      <alignment horizontal="center" vertical="top" wrapText="1"/>
    </xf>
    <xf numFmtId="0" fontId="25" fillId="0" borderId="99" xfId="4" applyFont="1" applyFill="1" applyBorder="1" applyAlignment="1">
      <alignment horizontal="center" vertical="center"/>
    </xf>
    <xf numFmtId="0" fontId="25" fillId="0" borderId="15" xfId="4" applyFont="1" applyFill="1" applyBorder="1" applyAlignment="1">
      <alignment horizontal="center" vertical="center"/>
    </xf>
    <xf numFmtId="0" fontId="25" fillId="0" borderId="16" xfId="4" applyFont="1" applyFill="1" applyBorder="1" applyAlignment="1">
      <alignment horizontal="center" vertical="center"/>
    </xf>
    <xf numFmtId="0" fontId="25" fillId="0" borderId="96" xfId="4" applyFont="1" applyFill="1" applyBorder="1" applyAlignment="1">
      <alignment horizontal="center" vertical="top" wrapText="1"/>
    </xf>
    <xf numFmtId="0" fontId="25" fillId="0" borderId="73" xfId="4" applyFont="1" applyFill="1" applyBorder="1" applyAlignment="1">
      <alignment horizontal="center" vertical="top" wrapText="1"/>
    </xf>
    <xf numFmtId="0" fontId="25" fillId="0" borderId="97" xfId="4" applyFont="1" applyFill="1" applyBorder="1" applyAlignment="1">
      <alignment horizontal="center" vertical="top" wrapText="1"/>
    </xf>
    <xf numFmtId="0" fontId="5" fillId="0" borderId="150" xfId="4" applyFont="1" applyFill="1" applyBorder="1" applyAlignment="1">
      <alignment horizontal="center" vertical="center"/>
    </xf>
    <xf numFmtId="0" fontId="5" fillId="0" borderId="149" xfId="4" applyFont="1" applyFill="1" applyBorder="1" applyAlignment="1">
      <alignment horizontal="center" vertical="center"/>
    </xf>
  </cellXfs>
  <cellStyles count="11">
    <cellStyle name="パーセント 2" xfId="10"/>
    <cellStyle name="桁区切り 2" xfId="8"/>
    <cellStyle name="桁区切り 3" xfId="9"/>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162">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229</xdr:row>
          <xdr:rowOff>38100</xdr:rowOff>
        </xdr:from>
        <xdr:to>
          <xdr:col>45</xdr:col>
          <xdr:colOff>47625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496</xdr:row>
          <xdr:rowOff>19050</xdr:rowOff>
        </xdr:from>
        <xdr:to>
          <xdr:col>44</xdr:col>
          <xdr:colOff>85725</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122464</xdr:colOff>
      <xdr:row>139</xdr:row>
      <xdr:rowOff>108857</xdr:rowOff>
    </xdr:from>
    <xdr:to>
      <xdr:col>30</xdr:col>
      <xdr:colOff>81643</xdr:colOff>
      <xdr:row>139</xdr:row>
      <xdr:rowOff>557893</xdr:rowOff>
    </xdr:to>
    <xdr:sp macro="" textlink="">
      <xdr:nvSpPr>
        <xdr:cNvPr id="2" name="テキスト ボックス 1"/>
        <xdr:cNvSpPr txBox="1"/>
      </xdr:nvSpPr>
      <xdr:spPr>
        <a:xfrm>
          <a:off x="1183821" y="46577250"/>
          <a:ext cx="4204608" cy="449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（１）広報文化センターを通ずる情報発信活動（</a:t>
          </a:r>
          <a:r>
            <a:rPr kumimoji="1" lang="en-US" altLang="ja-JP" sz="1100"/>
            <a:t>A.</a:t>
          </a:r>
          <a:r>
            <a:rPr kumimoji="1" lang="ja-JP" altLang="en-US" sz="1100"/>
            <a:t>～</a:t>
          </a:r>
          <a:r>
            <a:rPr kumimoji="1" lang="en-US" altLang="ja-JP" sz="1100"/>
            <a:t>C.</a:t>
          </a:r>
          <a:r>
            <a:rPr kumimoji="1" lang="ja-JP" altLang="en-US" sz="1100"/>
            <a:t>ブロック）</a:t>
          </a:r>
        </a:p>
      </xdr:txBody>
    </xdr:sp>
    <xdr:clientData/>
  </xdr:twoCellAnchor>
  <xdr:twoCellAnchor>
    <xdr:from>
      <xdr:col>20</xdr:col>
      <xdr:colOff>34700</xdr:colOff>
      <xdr:row>139</xdr:row>
      <xdr:rowOff>517071</xdr:rowOff>
    </xdr:from>
    <xdr:to>
      <xdr:col>37</xdr:col>
      <xdr:colOff>30619</xdr:colOff>
      <xdr:row>139</xdr:row>
      <xdr:rowOff>1306286</xdr:rowOff>
    </xdr:to>
    <xdr:sp macro="" textlink="">
      <xdr:nvSpPr>
        <xdr:cNvPr id="3" name="正方形/長方形 2"/>
        <xdr:cNvSpPr/>
      </xdr:nvSpPr>
      <xdr:spPr>
        <a:xfrm>
          <a:off x="3844700" y="46713321"/>
          <a:ext cx="3234419" cy="7892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外務省</a:t>
          </a:r>
          <a:endParaRPr kumimoji="1" lang="en-US" altLang="ja-JP" sz="1800">
            <a:solidFill>
              <a:sysClr val="windowText" lastClr="000000"/>
            </a:solidFill>
          </a:endParaRPr>
        </a:p>
        <a:p>
          <a:pPr algn="ctr"/>
          <a:r>
            <a:rPr kumimoji="1" lang="en-US" altLang="ja-JP" sz="1800">
              <a:solidFill>
                <a:sysClr val="windowText" lastClr="000000"/>
              </a:solidFill>
            </a:rPr>
            <a:t>229</a:t>
          </a:r>
          <a:r>
            <a:rPr kumimoji="1" lang="ja-JP" altLang="en-US" sz="1800">
              <a:solidFill>
                <a:sysClr val="windowText" lastClr="000000"/>
              </a:solidFill>
            </a:rPr>
            <a:t>百万円</a:t>
          </a:r>
        </a:p>
      </xdr:txBody>
    </xdr:sp>
    <xdr:clientData/>
  </xdr:twoCellAnchor>
  <xdr:twoCellAnchor>
    <xdr:from>
      <xdr:col>20</xdr:col>
      <xdr:colOff>58512</xdr:colOff>
      <xdr:row>139</xdr:row>
      <xdr:rowOff>1479096</xdr:rowOff>
    </xdr:from>
    <xdr:to>
      <xdr:col>37</xdr:col>
      <xdr:colOff>63956</xdr:colOff>
      <xdr:row>139</xdr:row>
      <xdr:rowOff>2143125</xdr:rowOff>
    </xdr:to>
    <xdr:sp macro="" textlink="">
      <xdr:nvSpPr>
        <xdr:cNvPr id="7" name="正方形/長方形 6"/>
        <xdr:cNvSpPr/>
      </xdr:nvSpPr>
      <xdr:spPr>
        <a:xfrm>
          <a:off x="3868512" y="47675346"/>
          <a:ext cx="3243944" cy="6640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広文センター施設借上げ、広文センター維持運営、広文センター施設移転</a:t>
          </a:r>
        </a:p>
      </xdr:txBody>
    </xdr:sp>
    <xdr:clientData/>
  </xdr:twoCellAnchor>
  <xdr:twoCellAnchor>
    <xdr:from>
      <xdr:col>18</xdr:col>
      <xdr:colOff>0</xdr:colOff>
      <xdr:row>139</xdr:row>
      <xdr:rowOff>1309688</xdr:rowOff>
    </xdr:from>
    <xdr:to>
      <xdr:col>38</xdr:col>
      <xdr:colOff>166688</xdr:colOff>
      <xdr:row>139</xdr:row>
      <xdr:rowOff>2166938</xdr:rowOff>
    </xdr:to>
    <xdr:sp macro="" textlink="">
      <xdr:nvSpPr>
        <xdr:cNvPr id="4" name="大かっこ 3"/>
        <xdr:cNvSpPr/>
      </xdr:nvSpPr>
      <xdr:spPr>
        <a:xfrm>
          <a:off x="3429000" y="47505938"/>
          <a:ext cx="3976688" cy="857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106455</xdr:colOff>
      <xdr:row>139</xdr:row>
      <xdr:rowOff>2566987</xdr:rowOff>
    </xdr:from>
    <xdr:to>
      <xdr:col>44</xdr:col>
      <xdr:colOff>71156</xdr:colOff>
      <xdr:row>139</xdr:row>
      <xdr:rowOff>2579874</xdr:rowOff>
    </xdr:to>
    <xdr:cxnSp macro="">
      <xdr:nvCxnSpPr>
        <xdr:cNvPr id="9" name="直線コネクタ 8"/>
        <xdr:cNvCxnSpPr/>
      </xdr:nvCxnSpPr>
      <xdr:spPr>
        <a:xfrm flipV="1">
          <a:off x="2392455" y="48763237"/>
          <a:ext cx="6060701" cy="1288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139</xdr:row>
      <xdr:rowOff>2579874</xdr:rowOff>
    </xdr:from>
    <xdr:to>
      <xdr:col>12</xdr:col>
      <xdr:colOff>106455</xdr:colOff>
      <xdr:row>139</xdr:row>
      <xdr:rowOff>3023066</xdr:rowOff>
    </xdr:to>
    <xdr:cxnSp macro="">
      <xdr:nvCxnSpPr>
        <xdr:cNvPr id="10" name="直線矢印コネクタ 9"/>
        <xdr:cNvCxnSpPr/>
      </xdr:nvCxnSpPr>
      <xdr:spPr>
        <a:xfrm>
          <a:off x="2381250" y="48776124"/>
          <a:ext cx="11205" cy="4431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71156</xdr:colOff>
      <xdr:row>139</xdr:row>
      <xdr:rowOff>2566987</xdr:rowOff>
    </xdr:from>
    <xdr:to>
      <xdr:col>44</xdr:col>
      <xdr:colOff>71156</xdr:colOff>
      <xdr:row>139</xdr:row>
      <xdr:rowOff>3018584</xdr:rowOff>
    </xdr:to>
    <xdr:cxnSp macro="">
      <xdr:nvCxnSpPr>
        <xdr:cNvPr id="11" name="直線矢印コネクタ 10"/>
        <xdr:cNvCxnSpPr/>
      </xdr:nvCxnSpPr>
      <xdr:spPr>
        <a:xfrm>
          <a:off x="8453156" y="48763237"/>
          <a:ext cx="0" cy="45159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81845</xdr:colOff>
      <xdr:row>139</xdr:row>
      <xdr:rowOff>2166937</xdr:rowOff>
    </xdr:from>
    <xdr:to>
      <xdr:col>28</xdr:col>
      <xdr:colOff>81846</xdr:colOff>
      <xdr:row>139</xdr:row>
      <xdr:rowOff>3025911</xdr:rowOff>
    </xdr:to>
    <xdr:cxnSp macro="">
      <xdr:nvCxnSpPr>
        <xdr:cNvPr id="12" name="直線矢印コネクタ 11"/>
        <xdr:cNvCxnSpPr/>
      </xdr:nvCxnSpPr>
      <xdr:spPr>
        <a:xfrm>
          <a:off x="5415845" y="48363187"/>
          <a:ext cx="1" cy="858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82325</xdr:colOff>
      <xdr:row>139</xdr:row>
      <xdr:rowOff>3455535</xdr:rowOff>
    </xdr:from>
    <xdr:to>
      <xdr:col>17</xdr:col>
      <xdr:colOff>166688</xdr:colOff>
      <xdr:row>139</xdr:row>
      <xdr:rowOff>4244750</xdr:rowOff>
    </xdr:to>
    <xdr:sp macro="" textlink="">
      <xdr:nvSpPr>
        <xdr:cNvPr id="13" name="正方形/長方形 12"/>
        <xdr:cNvSpPr/>
      </xdr:nvSpPr>
      <xdr:spPr>
        <a:xfrm>
          <a:off x="1415825" y="49651785"/>
          <a:ext cx="1989363" cy="7892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Ａ．不動産賃貸人</a:t>
          </a:r>
        </a:p>
        <a:p>
          <a:pPr algn="ctr"/>
          <a:r>
            <a:rPr kumimoji="1" lang="ja-JP" altLang="en-US" sz="1200">
              <a:solidFill>
                <a:sysClr val="windowText" lastClr="000000"/>
              </a:solidFill>
            </a:rPr>
            <a:t>（５件）</a:t>
          </a:r>
        </a:p>
        <a:p>
          <a:pPr algn="ctr"/>
          <a:r>
            <a:rPr kumimoji="1" lang="ja-JP" altLang="en-US" sz="1200">
              <a:solidFill>
                <a:sysClr val="windowText" lastClr="000000"/>
              </a:solidFill>
            </a:rPr>
            <a:t>２０３百万円</a:t>
          </a:r>
        </a:p>
      </xdr:txBody>
    </xdr:sp>
    <xdr:clientData/>
  </xdr:twoCellAnchor>
  <xdr:twoCellAnchor>
    <xdr:from>
      <xdr:col>22</xdr:col>
      <xdr:colOff>177575</xdr:colOff>
      <xdr:row>139</xdr:row>
      <xdr:rowOff>3488872</xdr:rowOff>
    </xdr:from>
    <xdr:to>
      <xdr:col>33</xdr:col>
      <xdr:colOff>80963</xdr:colOff>
      <xdr:row>139</xdr:row>
      <xdr:rowOff>4278087</xdr:rowOff>
    </xdr:to>
    <xdr:sp macro="" textlink="">
      <xdr:nvSpPr>
        <xdr:cNvPr id="14" name="正方形/長方形 13"/>
        <xdr:cNvSpPr/>
      </xdr:nvSpPr>
      <xdr:spPr>
        <a:xfrm>
          <a:off x="4368575" y="49685122"/>
          <a:ext cx="1998888" cy="7892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Ｂ．電力供給会社等</a:t>
          </a:r>
        </a:p>
        <a:p>
          <a:pPr algn="ctr"/>
          <a:r>
            <a:rPr kumimoji="1" lang="ja-JP" altLang="en-US" sz="1200">
              <a:solidFill>
                <a:sysClr val="windowText" lastClr="000000"/>
              </a:solidFill>
            </a:rPr>
            <a:t>（２４件）</a:t>
          </a:r>
        </a:p>
        <a:p>
          <a:pPr algn="ctr"/>
          <a:r>
            <a:rPr kumimoji="1" lang="ja-JP" altLang="en-US" sz="1200">
              <a:solidFill>
                <a:sysClr val="windowText" lastClr="000000"/>
              </a:solidFill>
            </a:rPr>
            <a:t>２５百万円</a:t>
          </a:r>
        </a:p>
      </xdr:txBody>
    </xdr:sp>
    <xdr:clientData/>
  </xdr:twoCellAnchor>
  <xdr:twoCellAnchor>
    <xdr:from>
      <xdr:col>39</xdr:col>
      <xdr:colOff>34700</xdr:colOff>
      <xdr:row>139</xdr:row>
      <xdr:rowOff>3472204</xdr:rowOff>
    </xdr:from>
    <xdr:to>
      <xdr:col>49</xdr:col>
      <xdr:colOff>128588</xdr:colOff>
      <xdr:row>139</xdr:row>
      <xdr:rowOff>4261419</xdr:rowOff>
    </xdr:to>
    <xdr:sp macro="" textlink="">
      <xdr:nvSpPr>
        <xdr:cNvPr id="15" name="正方形/長方形 14"/>
        <xdr:cNvSpPr/>
      </xdr:nvSpPr>
      <xdr:spPr>
        <a:xfrm>
          <a:off x="7464200" y="49668454"/>
          <a:ext cx="1998888" cy="7892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a:t>
          </a:r>
          <a:r>
            <a:rPr kumimoji="1" lang="ja-JP" altLang="en-US" sz="1100" baseline="0">
              <a:solidFill>
                <a:sysClr val="windowText" lastClr="000000"/>
              </a:solidFill>
            </a:rPr>
            <a:t>建築・設備施工会社</a:t>
          </a:r>
        </a:p>
        <a:p>
          <a:pPr algn="ctr"/>
          <a:r>
            <a:rPr kumimoji="1" lang="ja-JP" altLang="en-US" sz="1200">
              <a:solidFill>
                <a:sysClr val="windowText" lastClr="000000"/>
              </a:solidFill>
            </a:rPr>
            <a:t>（２件）</a:t>
          </a:r>
        </a:p>
        <a:p>
          <a:pPr algn="ctr"/>
          <a:r>
            <a:rPr kumimoji="1" lang="ja-JP" altLang="en-US" sz="1200">
              <a:solidFill>
                <a:sysClr val="windowText" lastClr="000000"/>
              </a:solidFill>
            </a:rPr>
            <a:t>１百万円</a:t>
          </a:r>
        </a:p>
      </xdr:txBody>
    </xdr:sp>
    <xdr:clientData/>
  </xdr:twoCellAnchor>
  <xdr:twoCellAnchor>
    <xdr:from>
      <xdr:col>5</xdr:col>
      <xdr:colOff>166689</xdr:colOff>
      <xdr:row>139</xdr:row>
      <xdr:rowOff>3000375</xdr:rowOff>
    </xdr:from>
    <xdr:to>
      <xdr:col>19</xdr:col>
      <xdr:colOff>144920</xdr:colOff>
      <xdr:row>139</xdr:row>
      <xdr:rowOff>3462337</xdr:rowOff>
    </xdr:to>
    <xdr:sp macro="" textlink="">
      <xdr:nvSpPr>
        <xdr:cNvPr id="16" name="正方形/長方形 15"/>
        <xdr:cNvSpPr/>
      </xdr:nvSpPr>
      <xdr:spPr>
        <a:xfrm>
          <a:off x="1119189" y="49196625"/>
          <a:ext cx="2645231" cy="4619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競争性のない随意契約</a:t>
          </a:r>
        </a:p>
      </xdr:txBody>
    </xdr:sp>
    <xdr:clientData/>
  </xdr:twoCellAnchor>
  <xdr:twoCellAnchor>
    <xdr:from>
      <xdr:col>21</xdr:col>
      <xdr:colOff>104777</xdr:colOff>
      <xdr:row>139</xdr:row>
      <xdr:rowOff>3009900</xdr:rowOff>
    </xdr:from>
    <xdr:to>
      <xdr:col>35</xdr:col>
      <xdr:colOff>83008</xdr:colOff>
      <xdr:row>139</xdr:row>
      <xdr:rowOff>3471862</xdr:rowOff>
    </xdr:to>
    <xdr:sp macro="" textlink="">
      <xdr:nvSpPr>
        <xdr:cNvPr id="17" name="正方形/長方形 16"/>
        <xdr:cNvSpPr/>
      </xdr:nvSpPr>
      <xdr:spPr>
        <a:xfrm>
          <a:off x="4105277" y="49206150"/>
          <a:ext cx="2645231" cy="4619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競争性のない随意契約</a:t>
          </a:r>
        </a:p>
      </xdr:txBody>
    </xdr:sp>
    <xdr:clientData/>
  </xdr:twoCellAnchor>
  <xdr:twoCellAnchor>
    <xdr:from>
      <xdr:col>39</xdr:col>
      <xdr:colOff>23812</xdr:colOff>
      <xdr:row>139</xdr:row>
      <xdr:rowOff>3043238</xdr:rowOff>
    </xdr:from>
    <xdr:to>
      <xdr:col>49</xdr:col>
      <xdr:colOff>235407</xdr:colOff>
      <xdr:row>139</xdr:row>
      <xdr:rowOff>3476626</xdr:rowOff>
    </xdr:to>
    <xdr:sp macro="" textlink="">
      <xdr:nvSpPr>
        <xdr:cNvPr id="18" name="正方形/長方形 17"/>
        <xdr:cNvSpPr/>
      </xdr:nvSpPr>
      <xdr:spPr>
        <a:xfrm>
          <a:off x="7453312" y="49239488"/>
          <a:ext cx="2116595" cy="43338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競争性のない随意契約</a:t>
          </a:r>
        </a:p>
      </xdr:txBody>
    </xdr:sp>
    <xdr:clientData/>
  </xdr:twoCellAnchor>
  <xdr:twoCellAnchor>
    <xdr:from>
      <xdr:col>7</xdr:col>
      <xdr:colOff>71438</xdr:colOff>
      <xdr:row>139</xdr:row>
      <xdr:rowOff>3048000</xdr:rowOff>
    </xdr:from>
    <xdr:to>
      <xdr:col>18</xdr:col>
      <xdr:colOff>23814</xdr:colOff>
      <xdr:row>139</xdr:row>
      <xdr:rowOff>3405187</xdr:rowOff>
    </xdr:to>
    <xdr:sp macro="" textlink="">
      <xdr:nvSpPr>
        <xdr:cNvPr id="20" name="大かっこ 19"/>
        <xdr:cNvSpPr/>
      </xdr:nvSpPr>
      <xdr:spPr>
        <a:xfrm>
          <a:off x="1404938" y="49244250"/>
          <a:ext cx="2047876" cy="357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128588</xdr:colOff>
      <xdr:row>139</xdr:row>
      <xdr:rowOff>3033713</xdr:rowOff>
    </xdr:from>
    <xdr:to>
      <xdr:col>33</xdr:col>
      <xdr:colOff>80964</xdr:colOff>
      <xdr:row>139</xdr:row>
      <xdr:rowOff>3390900</xdr:rowOff>
    </xdr:to>
    <xdr:sp macro="" textlink="">
      <xdr:nvSpPr>
        <xdr:cNvPr id="21" name="大かっこ 20"/>
        <xdr:cNvSpPr/>
      </xdr:nvSpPr>
      <xdr:spPr>
        <a:xfrm>
          <a:off x="4319588" y="49229963"/>
          <a:ext cx="2047876" cy="357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176213</xdr:colOff>
      <xdr:row>139</xdr:row>
      <xdr:rowOff>3043238</xdr:rowOff>
    </xdr:from>
    <xdr:to>
      <xdr:col>49</xdr:col>
      <xdr:colOff>138114</xdr:colOff>
      <xdr:row>139</xdr:row>
      <xdr:rowOff>3400425</xdr:rowOff>
    </xdr:to>
    <xdr:sp macro="" textlink="">
      <xdr:nvSpPr>
        <xdr:cNvPr id="22" name="大かっこ 21"/>
        <xdr:cNvSpPr/>
      </xdr:nvSpPr>
      <xdr:spPr>
        <a:xfrm>
          <a:off x="7415213" y="49239488"/>
          <a:ext cx="2057401" cy="357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180333</xdr:colOff>
      <xdr:row>140</xdr:row>
      <xdr:rowOff>3110572</xdr:rowOff>
    </xdr:from>
    <xdr:to>
      <xdr:col>17</xdr:col>
      <xdr:colOff>178907</xdr:colOff>
      <xdr:row>140</xdr:row>
      <xdr:rowOff>3821611</xdr:rowOff>
    </xdr:to>
    <xdr:sp macro="" textlink="">
      <xdr:nvSpPr>
        <xdr:cNvPr id="23" name="テキスト ボックス 22"/>
        <xdr:cNvSpPr txBox="1"/>
      </xdr:nvSpPr>
      <xdr:spPr>
        <a:xfrm>
          <a:off x="2085333" y="54497947"/>
          <a:ext cx="1332074" cy="7110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D</a:t>
          </a:r>
          <a:r>
            <a:rPr kumimoji="1" lang="ja-JP" altLang="en-US" sz="1000">
              <a:latin typeface="+mn-ea"/>
              <a:ea typeface="+mn-ea"/>
            </a:rPr>
            <a:t>．</a:t>
          </a:r>
          <a:r>
            <a:rPr kumimoji="1" lang="en-US" altLang="ja-JP" sz="1000">
              <a:latin typeface="+mn-ea"/>
              <a:ea typeface="+mn-ea"/>
            </a:rPr>
            <a:t>(</a:t>
          </a:r>
          <a:r>
            <a:rPr kumimoji="1" lang="ja-JP" altLang="en-US" sz="1000"/>
            <a:t>株</a:t>
          </a:r>
          <a:r>
            <a:rPr kumimoji="1" lang="en-US" altLang="ja-JP" sz="1000"/>
            <a:t>)</a:t>
          </a:r>
          <a:r>
            <a:rPr kumimoji="1" lang="ja-JP" altLang="en-US" sz="1000"/>
            <a:t>平凡社</a:t>
          </a:r>
          <a:endParaRPr kumimoji="1" lang="en-US" altLang="ja-JP" sz="1000"/>
        </a:p>
        <a:p>
          <a:pPr algn="ctr"/>
          <a:endParaRPr kumimoji="1" lang="en-US" altLang="ja-JP" sz="1000"/>
        </a:p>
        <a:p>
          <a:pPr algn="ctr"/>
          <a:r>
            <a:rPr kumimoji="1" lang="en-US" altLang="ja-JP" sz="1000"/>
            <a:t>64</a:t>
          </a:r>
          <a:r>
            <a:rPr kumimoji="1" lang="ja-JP" altLang="en-US" sz="1000"/>
            <a:t>百万円</a:t>
          </a:r>
        </a:p>
      </xdr:txBody>
    </xdr:sp>
    <xdr:clientData/>
  </xdr:twoCellAnchor>
  <xdr:twoCellAnchor>
    <xdr:from>
      <xdr:col>18</xdr:col>
      <xdr:colOff>152400</xdr:colOff>
      <xdr:row>140</xdr:row>
      <xdr:rowOff>3110572</xdr:rowOff>
    </xdr:from>
    <xdr:to>
      <xdr:col>27</xdr:col>
      <xdr:colOff>47625</xdr:colOff>
      <xdr:row>140</xdr:row>
      <xdr:rowOff>3821611</xdr:rowOff>
    </xdr:to>
    <xdr:sp macro="" textlink="">
      <xdr:nvSpPr>
        <xdr:cNvPr id="24" name="テキスト ボックス 23"/>
        <xdr:cNvSpPr txBox="1"/>
      </xdr:nvSpPr>
      <xdr:spPr>
        <a:xfrm>
          <a:off x="3752850" y="56136247"/>
          <a:ext cx="1695450" cy="7110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E</a:t>
          </a:r>
          <a:r>
            <a:rPr kumimoji="1" lang="ja-JP" altLang="en-US" sz="1000">
              <a:latin typeface="+mn-ea"/>
              <a:ea typeface="+mn-ea"/>
            </a:rPr>
            <a:t>．</a:t>
          </a:r>
          <a:r>
            <a:rPr kumimoji="1" lang="ja-JP" altLang="en-US" sz="800">
              <a:latin typeface="+mn-ea"/>
              <a:ea typeface="+mn-ea"/>
            </a:rPr>
            <a:t>インタナシヨナル映画</a:t>
          </a:r>
          <a:r>
            <a:rPr kumimoji="1" lang="en-US" altLang="ja-JP" sz="800">
              <a:latin typeface="+mn-ea"/>
              <a:ea typeface="+mn-ea"/>
            </a:rPr>
            <a:t>(</a:t>
          </a:r>
          <a:r>
            <a:rPr kumimoji="1" lang="ja-JP" altLang="en-US" sz="800">
              <a:latin typeface="+mn-ea"/>
              <a:ea typeface="+mn-ea"/>
            </a:rPr>
            <a:t>株</a:t>
          </a:r>
          <a:r>
            <a:rPr kumimoji="1" lang="en-US" altLang="ja-JP" sz="800">
              <a:latin typeface="+mn-ea"/>
              <a:ea typeface="+mn-ea"/>
            </a:rPr>
            <a:t>)</a:t>
          </a:r>
          <a:endParaRPr kumimoji="1" lang="en-US" altLang="ja-JP" sz="800"/>
        </a:p>
        <a:p>
          <a:pPr algn="ctr"/>
          <a:endParaRPr kumimoji="1" lang="en-US" altLang="ja-JP" sz="1000"/>
        </a:p>
        <a:p>
          <a:pPr algn="ctr">
            <a:lnSpc>
              <a:spcPts val="1200"/>
            </a:lnSpc>
          </a:pPr>
          <a:r>
            <a:rPr kumimoji="1" lang="en-US" altLang="ja-JP" sz="1000"/>
            <a:t>43</a:t>
          </a:r>
          <a:r>
            <a:rPr kumimoji="1" lang="ja-JP" altLang="en-US" sz="1000"/>
            <a:t>百万円</a:t>
          </a:r>
        </a:p>
      </xdr:txBody>
    </xdr:sp>
    <xdr:clientData/>
  </xdr:twoCellAnchor>
  <xdr:twoCellAnchor>
    <xdr:from>
      <xdr:col>27</xdr:col>
      <xdr:colOff>167242</xdr:colOff>
      <xdr:row>140</xdr:row>
      <xdr:rowOff>3110572</xdr:rowOff>
    </xdr:from>
    <xdr:to>
      <xdr:col>35</xdr:col>
      <xdr:colOff>124304</xdr:colOff>
      <xdr:row>140</xdr:row>
      <xdr:rowOff>3802515</xdr:rowOff>
    </xdr:to>
    <xdr:sp macro="" textlink="">
      <xdr:nvSpPr>
        <xdr:cNvPr id="25" name="テキスト ボックス 24"/>
        <xdr:cNvSpPr txBox="1"/>
      </xdr:nvSpPr>
      <xdr:spPr>
        <a:xfrm>
          <a:off x="5310742" y="54497947"/>
          <a:ext cx="1481062" cy="6919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F</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a:t>
          </a:r>
          <a:r>
            <a:rPr kumimoji="1" lang="en-US" altLang="ja-JP" sz="1000"/>
            <a:t>)</a:t>
          </a:r>
          <a:r>
            <a:rPr kumimoji="1" lang="ja-JP" altLang="en-US" sz="1000"/>
            <a:t>アイネット</a:t>
          </a:r>
          <a:endParaRPr kumimoji="1" lang="en-US" altLang="ja-JP" sz="1000"/>
        </a:p>
        <a:p>
          <a:pPr algn="ctr"/>
          <a:endParaRPr kumimoji="1" lang="en-US" altLang="ja-JP" sz="1000"/>
        </a:p>
        <a:p>
          <a:pPr algn="ctr"/>
          <a:r>
            <a:rPr kumimoji="1" lang="en-US" altLang="ja-JP" sz="1000"/>
            <a:t>19</a:t>
          </a:r>
          <a:r>
            <a:rPr kumimoji="1" lang="ja-JP" altLang="en-US" sz="1000"/>
            <a:t>百万円</a:t>
          </a:r>
        </a:p>
      </xdr:txBody>
    </xdr:sp>
    <xdr:clientData/>
  </xdr:twoCellAnchor>
  <xdr:twoCellAnchor>
    <xdr:from>
      <xdr:col>36</xdr:col>
      <xdr:colOff>180156</xdr:colOff>
      <xdr:row>140</xdr:row>
      <xdr:rowOff>3110572</xdr:rowOff>
    </xdr:from>
    <xdr:to>
      <xdr:col>45</xdr:col>
      <xdr:colOff>57605</xdr:colOff>
      <xdr:row>140</xdr:row>
      <xdr:rowOff>3786777</xdr:rowOff>
    </xdr:to>
    <xdr:sp macro="" textlink="">
      <xdr:nvSpPr>
        <xdr:cNvPr id="26" name="テキスト ボックス 25"/>
        <xdr:cNvSpPr txBox="1"/>
      </xdr:nvSpPr>
      <xdr:spPr>
        <a:xfrm>
          <a:off x="7038156" y="54497947"/>
          <a:ext cx="1591949"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G</a:t>
          </a:r>
          <a:r>
            <a:rPr kumimoji="1" lang="ja-JP" altLang="en-US" sz="1000">
              <a:latin typeface="+mn-ea"/>
              <a:ea typeface="+mn-ea"/>
            </a:rPr>
            <a:t>．日本通運</a:t>
          </a:r>
          <a:r>
            <a:rPr kumimoji="1" lang="ja-JP" altLang="en-US" sz="1000"/>
            <a:t>（株）</a:t>
          </a:r>
          <a:endParaRPr kumimoji="1" lang="en-US" altLang="ja-JP" sz="1000"/>
        </a:p>
        <a:p>
          <a:pPr algn="ctr"/>
          <a:endParaRPr kumimoji="1" lang="en-US" altLang="ja-JP" sz="1000"/>
        </a:p>
        <a:p>
          <a:pPr algn="ctr">
            <a:lnSpc>
              <a:spcPts val="1200"/>
            </a:lnSpc>
          </a:pPr>
          <a:r>
            <a:rPr kumimoji="1" lang="en-US" altLang="ja-JP" sz="1000"/>
            <a:t>0.4</a:t>
          </a:r>
          <a:r>
            <a:rPr kumimoji="1" lang="ja-JP" altLang="en-US" sz="1000"/>
            <a:t>百万円</a:t>
          </a:r>
          <a:endParaRPr kumimoji="1" lang="en-US" altLang="ja-JP" sz="1000"/>
        </a:p>
      </xdr:txBody>
    </xdr:sp>
    <xdr:clientData/>
  </xdr:twoCellAnchor>
  <xdr:twoCellAnchor>
    <xdr:from>
      <xdr:col>22</xdr:col>
      <xdr:colOff>175450</xdr:colOff>
      <xdr:row>140</xdr:row>
      <xdr:rowOff>190500</xdr:rowOff>
    </xdr:from>
    <xdr:to>
      <xdr:col>30</xdr:col>
      <xdr:colOff>103936</xdr:colOff>
      <xdr:row>140</xdr:row>
      <xdr:rowOff>857250</xdr:rowOff>
    </xdr:to>
    <xdr:sp macro="" textlink="">
      <xdr:nvSpPr>
        <xdr:cNvPr id="27" name="テキスト ボックス 26"/>
        <xdr:cNvSpPr txBox="1"/>
      </xdr:nvSpPr>
      <xdr:spPr>
        <a:xfrm>
          <a:off x="4366450" y="51577875"/>
          <a:ext cx="1452486" cy="6667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131</a:t>
          </a:r>
          <a:r>
            <a:rPr kumimoji="1" lang="ja-JP" altLang="en-US" sz="1000"/>
            <a:t>百万円</a:t>
          </a:r>
          <a:endParaRPr kumimoji="1" lang="en-US" altLang="ja-JP" sz="1000"/>
        </a:p>
      </xdr:txBody>
    </xdr:sp>
    <xdr:clientData/>
  </xdr:twoCellAnchor>
  <xdr:twoCellAnchor>
    <xdr:from>
      <xdr:col>14</xdr:col>
      <xdr:colOff>46269</xdr:colOff>
      <xdr:row>140</xdr:row>
      <xdr:rowOff>2085889</xdr:rowOff>
    </xdr:from>
    <xdr:to>
      <xdr:col>48</xdr:col>
      <xdr:colOff>159550</xdr:colOff>
      <xdr:row>140</xdr:row>
      <xdr:rowOff>2087477</xdr:rowOff>
    </xdr:to>
    <xdr:cxnSp macro="">
      <xdr:nvCxnSpPr>
        <xdr:cNvPr id="28" name="直線コネクタ 27"/>
        <xdr:cNvCxnSpPr/>
      </xdr:nvCxnSpPr>
      <xdr:spPr>
        <a:xfrm>
          <a:off x="2713269" y="53473264"/>
          <a:ext cx="659028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15232</xdr:colOff>
      <xdr:row>140</xdr:row>
      <xdr:rowOff>3878803</xdr:rowOff>
    </xdr:from>
    <xdr:to>
      <xdr:col>17</xdr:col>
      <xdr:colOff>156681</xdr:colOff>
      <xdr:row>140</xdr:row>
      <xdr:rowOff>4599409</xdr:rowOff>
    </xdr:to>
    <xdr:sp macro="" textlink="">
      <xdr:nvSpPr>
        <xdr:cNvPr id="29" name="テキスト ボックス 28"/>
        <xdr:cNvSpPr txBox="1"/>
      </xdr:nvSpPr>
      <xdr:spPr>
        <a:xfrm>
          <a:off x="2110732" y="55266178"/>
          <a:ext cx="1284449" cy="7206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・グラフィック日本事情発信誌の制作</a:t>
          </a:r>
        </a:p>
      </xdr:txBody>
    </xdr:sp>
    <xdr:clientData/>
  </xdr:twoCellAnchor>
  <xdr:twoCellAnchor>
    <xdr:from>
      <xdr:col>29</xdr:col>
      <xdr:colOff>150891</xdr:colOff>
      <xdr:row>140</xdr:row>
      <xdr:rowOff>997740</xdr:rowOff>
    </xdr:from>
    <xdr:to>
      <xdr:col>30</xdr:col>
      <xdr:colOff>65167</xdr:colOff>
      <xdr:row>140</xdr:row>
      <xdr:rowOff>1600871</xdr:rowOff>
    </xdr:to>
    <xdr:sp macro="" textlink="">
      <xdr:nvSpPr>
        <xdr:cNvPr id="30" name="右大かっこ 29"/>
        <xdr:cNvSpPr/>
      </xdr:nvSpPr>
      <xdr:spPr>
        <a:xfrm>
          <a:off x="5675391" y="52385115"/>
          <a:ext cx="104776" cy="6031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59699</xdr:colOff>
      <xdr:row>140</xdr:row>
      <xdr:rowOff>3901215</xdr:rowOff>
    </xdr:from>
    <xdr:to>
      <xdr:col>26</xdr:col>
      <xdr:colOff>57661</xdr:colOff>
      <xdr:row>140</xdr:row>
      <xdr:rowOff>4591145</xdr:rowOff>
    </xdr:to>
    <xdr:sp macro="" textlink="">
      <xdr:nvSpPr>
        <xdr:cNvPr id="31" name="テキスト ボックス 30"/>
        <xdr:cNvSpPr txBox="1"/>
      </xdr:nvSpPr>
      <xdr:spPr>
        <a:xfrm>
          <a:off x="3679199" y="55288590"/>
          <a:ext cx="1331462" cy="6899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・ｼﾞｬﾊﾟﾝ･ﾋﾞﾃﾞｵ･トピックスの制作</a:t>
          </a:r>
          <a:endParaRPr kumimoji="1" lang="en-US" altLang="ja-JP" sz="800"/>
        </a:p>
      </xdr:txBody>
    </xdr:sp>
    <xdr:clientData/>
  </xdr:twoCellAnchor>
  <xdr:twoCellAnchor>
    <xdr:from>
      <xdr:col>28</xdr:col>
      <xdr:colOff>74929</xdr:colOff>
      <xdr:row>140</xdr:row>
      <xdr:rowOff>3901027</xdr:rowOff>
    </xdr:from>
    <xdr:to>
      <xdr:col>34</xdr:col>
      <xdr:colOff>143591</xdr:colOff>
      <xdr:row>140</xdr:row>
      <xdr:rowOff>4594066</xdr:rowOff>
    </xdr:to>
    <xdr:sp macro="" textlink="">
      <xdr:nvSpPr>
        <xdr:cNvPr id="32" name="テキスト ボックス 31"/>
        <xdr:cNvSpPr txBox="1"/>
      </xdr:nvSpPr>
      <xdr:spPr>
        <a:xfrm>
          <a:off x="5408929" y="55288402"/>
          <a:ext cx="1211662" cy="6930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・生け花カレンダーの制作</a:t>
          </a:r>
          <a:endParaRPr kumimoji="1" lang="en-US" altLang="ja-JP" sz="800"/>
        </a:p>
        <a:p>
          <a:pPr>
            <a:lnSpc>
              <a:spcPts val="900"/>
            </a:lnSpc>
          </a:pPr>
          <a:endParaRPr kumimoji="1" lang="en-US" altLang="ja-JP" sz="800"/>
        </a:p>
        <a:p>
          <a:pPr>
            <a:lnSpc>
              <a:spcPts val="900"/>
            </a:lnSpc>
          </a:pPr>
          <a:endParaRPr kumimoji="1" lang="en-US" altLang="ja-JP" sz="800"/>
        </a:p>
        <a:p>
          <a:pPr marL="0" marR="0" indent="0" defTabSz="914400" eaLnBrk="1" fontAlgn="auto" latinLnBrk="0" hangingPunct="1">
            <a:lnSpc>
              <a:spcPts val="600"/>
            </a:lnSpc>
            <a:spcBef>
              <a:spcPts val="0"/>
            </a:spcBef>
            <a:spcAft>
              <a:spcPts val="0"/>
            </a:spcAft>
            <a:buClrTx/>
            <a:buSzTx/>
            <a:buFontTx/>
            <a:buNone/>
            <a:tabLst/>
            <a:defRPr/>
          </a:pPr>
          <a:endParaRPr kumimoji="1" lang="en-US" sz="600">
            <a:solidFill>
              <a:schemeClr val="dk1"/>
            </a:solidFill>
            <a:latin typeface="+mn-lt"/>
            <a:ea typeface="+mn-ea"/>
            <a:cs typeface="+mn-cs"/>
          </a:endParaRPr>
        </a:p>
      </xdr:txBody>
    </xdr:sp>
    <xdr:clientData/>
  </xdr:twoCellAnchor>
  <xdr:twoCellAnchor>
    <xdr:from>
      <xdr:col>26</xdr:col>
      <xdr:colOff>169860</xdr:colOff>
      <xdr:row>140</xdr:row>
      <xdr:rowOff>1720555</xdr:rowOff>
    </xdr:from>
    <xdr:to>
      <xdr:col>26</xdr:col>
      <xdr:colOff>171448</xdr:colOff>
      <xdr:row>140</xdr:row>
      <xdr:rowOff>2082505</xdr:rowOff>
    </xdr:to>
    <xdr:cxnSp macro="">
      <xdr:nvCxnSpPr>
        <xdr:cNvPr id="33" name="直線コネクタ 32"/>
        <xdr:cNvCxnSpPr/>
      </xdr:nvCxnSpPr>
      <xdr:spPr>
        <a:xfrm rot="5400000">
          <a:off x="4942679" y="53288111"/>
          <a:ext cx="36195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189857</xdr:colOff>
      <xdr:row>140</xdr:row>
      <xdr:rowOff>2478866</xdr:rowOff>
    </xdr:from>
    <xdr:to>
      <xdr:col>18</xdr:col>
      <xdr:colOff>16981</xdr:colOff>
      <xdr:row>140</xdr:row>
      <xdr:rowOff>3072471</xdr:rowOff>
    </xdr:to>
    <xdr:sp macro="" textlink="">
      <xdr:nvSpPr>
        <xdr:cNvPr id="34" name="テキスト ボックス 33"/>
        <xdr:cNvSpPr txBox="1"/>
      </xdr:nvSpPr>
      <xdr:spPr>
        <a:xfrm>
          <a:off x="2094857" y="53866241"/>
          <a:ext cx="1351124" cy="593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clientData/>
  </xdr:twoCellAnchor>
  <xdr:twoCellAnchor>
    <xdr:from>
      <xdr:col>18</xdr:col>
      <xdr:colOff>152401</xdr:colOff>
      <xdr:row>140</xdr:row>
      <xdr:rowOff>2459817</xdr:rowOff>
    </xdr:from>
    <xdr:to>
      <xdr:col>27</xdr:col>
      <xdr:colOff>47626</xdr:colOff>
      <xdr:row>140</xdr:row>
      <xdr:rowOff>3053423</xdr:rowOff>
    </xdr:to>
    <xdr:sp macro="" textlink="">
      <xdr:nvSpPr>
        <xdr:cNvPr id="35" name="テキスト ボックス 34"/>
        <xdr:cNvSpPr txBox="1"/>
      </xdr:nvSpPr>
      <xdr:spPr>
        <a:xfrm>
          <a:off x="3752851" y="55485492"/>
          <a:ext cx="1695450" cy="59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clientData/>
  </xdr:twoCellAnchor>
  <xdr:twoCellAnchor>
    <xdr:from>
      <xdr:col>27</xdr:col>
      <xdr:colOff>167242</xdr:colOff>
      <xdr:row>140</xdr:row>
      <xdr:rowOff>2478867</xdr:rowOff>
    </xdr:from>
    <xdr:to>
      <xdr:col>35</xdr:col>
      <xdr:colOff>124303</xdr:colOff>
      <xdr:row>140</xdr:row>
      <xdr:rowOff>3053421</xdr:rowOff>
    </xdr:to>
    <xdr:sp macro="" textlink="">
      <xdr:nvSpPr>
        <xdr:cNvPr id="36" name="テキスト ボックス 35"/>
        <xdr:cNvSpPr txBox="1"/>
      </xdr:nvSpPr>
      <xdr:spPr>
        <a:xfrm>
          <a:off x="5310742" y="53866242"/>
          <a:ext cx="1481061" cy="574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clientData/>
  </xdr:twoCellAnchor>
  <xdr:twoCellAnchor>
    <xdr:from>
      <xdr:col>36</xdr:col>
      <xdr:colOff>178040</xdr:colOff>
      <xdr:row>140</xdr:row>
      <xdr:rowOff>2459816</xdr:rowOff>
    </xdr:from>
    <xdr:to>
      <xdr:col>45</xdr:col>
      <xdr:colOff>55488</xdr:colOff>
      <xdr:row>140</xdr:row>
      <xdr:rowOff>3053421</xdr:rowOff>
    </xdr:to>
    <xdr:sp macro="" textlink="">
      <xdr:nvSpPr>
        <xdr:cNvPr id="37" name="テキスト ボックス 36"/>
        <xdr:cNvSpPr txBox="1"/>
      </xdr:nvSpPr>
      <xdr:spPr>
        <a:xfrm>
          <a:off x="7036040" y="53847191"/>
          <a:ext cx="1591948" cy="593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37</xdr:col>
      <xdr:colOff>98427</xdr:colOff>
      <xdr:row>140</xdr:row>
      <xdr:rowOff>3923252</xdr:rowOff>
    </xdr:from>
    <xdr:to>
      <xdr:col>44</xdr:col>
      <xdr:colOff>169788</xdr:colOff>
      <xdr:row>140</xdr:row>
      <xdr:rowOff>4599408</xdr:rowOff>
    </xdr:to>
    <xdr:sp macro="" textlink="">
      <xdr:nvSpPr>
        <xdr:cNvPr id="38" name="テキスト ボックス 37"/>
        <xdr:cNvSpPr txBox="1"/>
      </xdr:nvSpPr>
      <xdr:spPr>
        <a:xfrm>
          <a:off x="7146927" y="55310627"/>
          <a:ext cx="1404861" cy="6761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･グラフィック日本事情発信誌の梱包</a:t>
          </a:r>
          <a:endParaRPr kumimoji="1" lang="en-US" altLang="ja-JP" sz="800"/>
        </a:p>
      </xdr:txBody>
    </xdr:sp>
    <xdr:clientData/>
  </xdr:twoCellAnchor>
  <xdr:twoCellAnchor>
    <xdr:from>
      <xdr:col>22</xdr:col>
      <xdr:colOff>172728</xdr:colOff>
      <xdr:row>140</xdr:row>
      <xdr:rowOff>997740</xdr:rowOff>
    </xdr:from>
    <xdr:to>
      <xdr:col>23</xdr:col>
      <xdr:colOff>81559</xdr:colOff>
      <xdr:row>140</xdr:row>
      <xdr:rowOff>1581821</xdr:rowOff>
    </xdr:to>
    <xdr:sp macro="" textlink="">
      <xdr:nvSpPr>
        <xdr:cNvPr id="39" name="右大かっこ 38"/>
        <xdr:cNvSpPr/>
      </xdr:nvSpPr>
      <xdr:spPr>
        <a:xfrm flipH="1">
          <a:off x="4363728" y="52385115"/>
          <a:ext cx="99331" cy="5840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122060</xdr:colOff>
      <xdr:row>140</xdr:row>
      <xdr:rowOff>978850</xdr:rowOff>
    </xdr:from>
    <xdr:to>
      <xdr:col>29</xdr:col>
      <xdr:colOff>187310</xdr:colOff>
      <xdr:row>140</xdr:row>
      <xdr:rowOff>1642171</xdr:rowOff>
    </xdr:to>
    <xdr:sp macro="" textlink="">
      <xdr:nvSpPr>
        <xdr:cNvPr id="40" name="テキスト ボックス 39"/>
        <xdr:cNvSpPr txBox="1"/>
      </xdr:nvSpPr>
      <xdr:spPr>
        <a:xfrm>
          <a:off x="4503560" y="52366225"/>
          <a:ext cx="1208250" cy="6633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日本事情発信資料を活用して対日理解を促進。</a:t>
          </a:r>
        </a:p>
      </xdr:txBody>
    </xdr:sp>
    <xdr:clientData/>
  </xdr:twoCellAnchor>
  <xdr:twoCellAnchor>
    <xdr:from>
      <xdr:col>28</xdr:col>
      <xdr:colOff>125604</xdr:colOff>
      <xdr:row>141</xdr:row>
      <xdr:rowOff>1046775</xdr:rowOff>
    </xdr:from>
    <xdr:to>
      <xdr:col>36</xdr:col>
      <xdr:colOff>185760</xdr:colOff>
      <xdr:row>141</xdr:row>
      <xdr:rowOff>1722980</xdr:rowOff>
    </xdr:to>
    <xdr:sp macro="" textlink="">
      <xdr:nvSpPr>
        <xdr:cNvPr id="41" name="テキスト ボックス 40"/>
        <xdr:cNvSpPr txBox="1"/>
      </xdr:nvSpPr>
      <xdr:spPr>
        <a:xfrm>
          <a:off x="5944513" y="61140866"/>
          <a:ext cx="1722702"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J</a:t>
          </a:r>
          <a:r>
            <a:rPr kumimoji="1" lang="ja-JP" altLang="en-US" sz="1000">
              <a:latin typeface="+mn-ea"/>
              <a:ea typeface="+mn-ea"/>
            </a:rPr>
            <a:t>．期間</a:t>
          </a:r>
          <a:r>
            <a:rPr kumimoji="1" lang="ja-JP" altLang="en-US" sz="1000"/>
            <a:t>業務職員</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clientData/>
  </xdr:twoCellAnchor>
  <xdr:twoCellAnchor>
    <xdr:from>
      <xdr:col>28</xdr:col>
      <xdr:colOff>135129</xdr:colOff>
      <xdr:row>141</xdr:row>
      <xdr:rowOff>664451</xdr:rowOff>
    </xdr:from>
    <xdr:to>
      <xdr:col>37</xdr:col>
      <xdr:colOff>11519</xdr:colOff>
      <xdr:row>141</xdr:row>
      <xdr:rowOff>989624</xdr:rowOff>
    </xdr:to>
    <xdr:sp macro="" textlink="">
      <xdr:nvSpPr>
        <xdr:cNvPr id="42" name="テキスト ボックス 41"/>
        <xdr:cNvSpPr txBox="1"/>
      </xdr:nvSpPr>
      <xdr:spPr>
        <a:xfrm>
          <a:off x="5954038" y="60758542"/>
          <a:ext cx="1746754" cy="325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29</xdr:col>
      <xdr:colOff>57248</xdr:colOff>
      <xdr:row>141</xdr:row>
      <xdr:rowOff>1859455</xdr:rowOff>
    </xdr:from>
    <xdr:to>
      <xdr:col>36</xdr:col>
      <xdr:colOff>138134</xdr:colOff>
      <xdr:row>141</xdr:row>
      <xdr:rowOff>2527410</xdr:rowOff>
    </xdr:to>
    <xdr:sp macro="" textlink="">
      <xdr:nvSpPr>
        <xdr:cNvPr id="43" name="テキスト ボックス 42"/>
        <xdr:cNvSpPr txBox="1"/>
      </xdr:nvSpPr>
      <xdr:spPr>
        <a:xfrm>
          <a:off x="6083975" y="61953546"/>
          <a:ext cx="1535614" cy="6679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･海外広報資料の作成補助。資料の梱包、送付。</a:t>
          </a:r>
          <a:endParaRPr kumimoji="1" lang="en-US" altLang="ja-JP" sz="800"/>
        </a:p>
        <a:p>
          <a:endParaRPr kumimoji="1" lang="en-US" altLang="ja-JP" sz="800"/>
        </a:p>
      </xdr:txBody>
    </xdr:sp>
    <xdr:clientData/>
  </xdr:twoCellAnchor>
  <xdr:twoCellAnchor>
    <xdr:from>
      <xdr:col>48</xdr:col>
      <xdr:colOff>162728</xdr:colOff>
      <xdr:row>140</xdr:row>
      <xdr:rowOff>2074716</xdr:rowOff>
    </xdr:from>
    <xdr:to>
      <xdr:col>48</xdr:col>
      <xdr:colOff>173185</xdr:colOff>
      <xdr:row>141</xdr:row>
      <xdr:rowOff>329048</xdr:rowOff>
    </xdr:to>
    <xdr:cxnSp macro="">
      <xdr:nvCxnSpPr>
        <xdr:cNvPr id="45" name="直線コネクタ 44"/>
        <xdr:cNvCxnSpPr/>
      </xdr:nvCxnSpPr>
      <xdr:spPr>
        <a:xfrm>
          <a:off x="10138001" y="57302398"/>
          <a:ext cx="10457" cy="31207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50507</xdr:colOff>
      <xdr:row>141</xdr:row>
      <xdr:rowOff>351608</xdr:rowOff>
    </xdr:from>
    <xdr:to>
      <xdr:col>48</xdr:col>
      <xdr:colOff>163788</xdr:colOff>
      <xdr:row>141</xdr:row>
      <xdr:rowOff>353196</xdr:rowOff>
    </xdr:to>
    <xdr:cxnSp macro="">
      <xdr:nvCxnSpPr>
        <xdr:cNvPr id="46" name="直線コネクタ 45"/>
        <xdr:cNvCxnSpPr/>
      </xdr:nvCxnSpPr>
      <xdr:spPr>
        <a:xfrm>
          <a:off x="2959962" y="60445699"/>
          <a:ext cx="7179099"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47078</xdr:colOff>
      <xdr:row>141</xdr:row>
      <xdr:rowOff>361286</xdr:rowOff>
    </xdr:from>
    <xdr:to>
      <xdr:col>14</xdr:col>
      <xdr:colOff>47078</xdr:colOff>
      <xdr:row>141</xdr:row>
      <xdr:rowOff>663969</xdr:rowOff>
    </xdr:to>
    <xdr:cxnSp macro="">
      <xdr:nvCxnSpPr>
        <xdr:cNvPr id="47" name="直線矢印コネクタ 46"/>
        <xdr:cNvCxnSpPr/>
      </xdr:nvCxnSpPr>
      <xdr:spPr>
        <a:xfrm>
          <a:off x="2956533" y="60455377"/>
          <a:ext cx="0" cy="3026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105095</xdr:colOff>
      <xdr:row>141</xdr:row>
      <xdr:rowOff>354941</xdr:rowOff>
    </xdr:from>
    <xdr:to>
      <xdr:col>23</xdr:col>
      <xdr:colOff>105095</xdr:colOff>
      <xdr:row>141</xdr:row>
      <xdr:rowOff>667149</xdr:rowOff>
    </xdr:to>
    <xdr:cxnSp macro="">
      <xdr:nvCxnSpPr>
        <xdr:cNvPr id="48" name="直線矢印コネクタ 47"/>
        <xdr:cNvCxnSpPr/>
      </xdr:nvCxnSpPr>
      <xdr:spPr>
        <a:xfrm>
          <a:off x="4884913" y="60449032"/>
          <a:ext cx="0" cy="3122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122511</xdr:colOff>
      <xdr:row>141</xdr:row>
      <xdr:rowOff>661277</xdr:rowOff>
    </xdr:from>
    <xdr:to>
      <xdr:col>27</xdr:col>
      <xdr:colOff>182667</xdr:colOff>
      <xdr:row>141</xdr:row>
      <xdr:rowOff>1015025</xdr:rowOff>
    </xdr:to>
    <xdr:sp macro="" textlink="">
      <xdr:nvSpPr>
        <xdr:cNvPr id="49" name="テキスト ボックス 48"/>
        <xdr:cNvSpPr txBox="1"/>
      </xdr:nvSpPr>
      <xdr:spPr>
        <a:xfrm>
          <a:off x="4071056" y="60755368"/>
          <a:ext cx="1722702" cy="353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19</xdr:col>
      <xdr:colOff>134152</xdr:colOff>
      <xdr:row>141</xdr:row>
      <xdr:rowOff>1072177</xdr:rowOff>
    </xdr:from>
    <xdr:to>
      <xdr:col>28</xdr:col>
      <xdr:colOff>3809</xdr:colOff>
      <xdr:row>141</xdr:row>
      <xdr:rowOff>1748382</xdr:rowOff>
    </xdr:to>
    <xdr:sp macro="" textlink="">
      <xdr:nvSpPr>
        <xdr:cNvPr id="50" name="テキスト ボックス 49"/>
        <xdr:cNvSpPr txBox="1"/>
      </xdr:nvSpPr>
      <xdr:spPr>
        <a:xfrm>
          <a:off x="4082697" y="61166268"/>
          <a:ext cx="1740021"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I</a:t>
          </a:r>
          <a:r>
            <a:rPr kumimoji="1" lang="ja-JP" altLang="en-US" sz="1000">
              <a:latin typeface="+mn-ea"/>
              <a:ea typeface="+mn-ea"/>
            </a:rPr>
            <a:t>．広報</a:t>
          </a:r>
          <a:r>
            <a:rPr kumimoji="1" lang="ja-JP" altLang="en-US" sz="1000"/>
            <a:t>専門員</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clientData/>
  </xdr:twoCellAnchor>
  <xdr:twoCellAnchor>
    <xdr:from>
      <xdr:col>10</xdr:col>
      <xdr:colOff>23813</xdr:colOff>
      <xdr:row>141</xdr:row>
      <xdr:rowOff>664452</xdr:rowOff>
    </xdr:from>
    <xdr:to>
      <xdr:col>18</xdr:col>
      <xdr:colOff>83968</xdr:colOff>
      <xdr:row>141</xdr:row>
      <xdr:rowOff>1008675</xdr:rowOff>
    </xdr:to>
    <xdr:sp macro="" textlink="">
      <xdr:nvSpPr>
        <xdr:cNvPr id="51" name="テキスト ボックス 50"/>
        <xdr:cNvSpPr txBox="1"/>
      </xdr:nvSpPr>
      <xdr:spPr>
        <a:xfrm>
          <a:off x="2101995" y="60758543"/>
          <a:ext cx="1722700" cy="344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随意契約</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20</xdr:col>
      <xdr:colOff>43571</xdr:colOff>
      <xdr:row>141</xdr:row>
      <xdr:rowOff>1874272</xdr:rowOff>
    </xdr:from>
    <xdr:to>
      <xdr:col>27</xdr:col>
      <xdr:colOff>114933</xdr:colOff>
      <xdr:row>141</xdr:row>
      <xdr:rowOff>2542227</xdr:rowOff>
    </xdr:to>
    <xdr:sp macro="" textlink="">
      <xdr:nvSpPr>
        <xdr:cNvPr id="52" name="テキスト ボックス 51"/>
        <xdr:cNvSpPr txBox="1"/>
      </xdr:nvSpPr>
      <xdr:spPr>
        <a:xfrm>
          <a:off x="4199935" y="61968363"/>
          <a:ext cx="1526089" cy="6679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･コンテンツ制作担当広報専門員。</a:t>
          </a:r>
          <a:endParaRPr kumimoji="1" lang="en-US" altLang="ja-JP" sz="800"/>
        </a:p>
        <a:p>
          <a:endParaRPr kumimoji="1" lang="en-US" altLang="ja-JP" sz="800"/>
        </a:p>
      </xdr:txBody>
    </xdr:sp>
    <xdr:clientData/>
  </xdr:twoCellAnchor>
  <xdr:twoCellAnchor>
    <xdr:from>
      <xdr:col>10</xdr:col>
      <xdr:colOff>135372</xdr:colOff>
      <xdr:row>141</xdr:row>
      <xdr:rowOff>1857340</xdr:rowOff>
    </xdr:from>
    <xdr:to>
      <xdr:col>18</xdr:col>
      <xdr:colOff>16233</xdr:colOff>
      <xdr:row>141</xdr:row>
      <xdr:rowOff>2670255</xdr:rowOff>
    </xdr:to>
    <xdr:sp macro="" textlink="">
      <xdr:nvSpPr>
        <xdr:cNvPr id="53" name="テキスト ボックス 52"/>
        <xdr:cNvSpPr txBox="1"/>
      </xdr:nvSpPr>
      <xdr:spPr>
        <a:xfrm>
          <a:off x="2213554" y="61951431"/>
          <a:ext cx="1543406" cy="8129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･生け花カレンダー用写真現像</a:t>
          </a:r>
          <a:endParaRPr kumimoji="1" lang="en-US" altLang="ja-JP" sz="800"/>
        </a:p>
        <a:p>
          <a:endParaRPr kumimoji="1" lang="en-US" altLang="ja-JP" sz="800"/>
        </a:p>
      </xdr:txBody>
    </xdr:sp>
    <xdr:clientData/>
  </xdr:twoCellAnchor>
  <xdr:twoCellAnchor>
    <xdr:from>
      <xdr:col>10</xdr:col>
      <xdr:colOff>24870</xdr:colOff>
      <xdr:row>141</xdr:row>
      <xdr:rowOff>1097577</xdr:rowOff>
    </xdr:from>
    <xdr:to>
      <xdr:col>18</xdr:col>
      <xdr:colOff>85026</xdr:colOff>
      <xdr:row>141</xdr:row>
      <xdr:rowOff>1773782</xdr:rowOff>
    </xdr:to>
    <xdr:sp macro="" textlink="">
      <xdr:nvSpPr>
        <xdr:cNvPr id="54" name="テキスト ボックス 53"/>
        <xdr:cNvSpPr txBox="1"/>
      </xdr:nvSpPr>
      <xdr:spPr>
        <a:xfrm>
          <a:off x="2103052" y="61191668"/>
          <a:ext cx="1722701"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H</a:t>
          </a:r>
          <a:r>
            <a:rPr kumimoji="1" lang="ja-JP" altLang="en-US" sz="1000">
              <a:latin typeface="+mn-ea"/>
              <a:ea typeface="+mn-ea"/>
            </a:rPr>
            <a:t>．オオニシカメラ</a:t>
          </a:r>
          <a:r>
            <a:rPr kumimoji="1" lang="en-US" altLang="ja-JP" sz="1000">
              <a:latin typeface="+mn-ea"/>
              <a:ea typeface="+mn-ea"/>
            </a:rPr>
            <a:t>(</a:t>
          </a:r>
          <a:r>
            <a:rPr kumimoji="1" lang="ja-JP" altLang="en-US" sz="1000">
              <a:latin typeface="+mn-ea"/>
              <a:ea typeface="+mn-ea"/>
            </a:rPr>
            <a:t>株</a:t>
          </a:r>
          <a:r>
            <a:rPr kumimoji="1" lang="en-US" altLang="ja-JP" sz="1000">
              <a:latin typeface="+mn-ea"/>
              <a:ea typeface="+mn-ea"/>
            </a:rPr>
            <a:t>)</a:t>
          </a:r>
          <a:endParaRPr kumimoji="1" lang="en-US" altLang="ja-JP" sz="1000"/>
        </a:p>
        <a:p>
          <a:pPr algn="ctr"/>
          <a:endParaRPr kumimoji="1" lang="en-US" altLang="ja-JP" sz="1000"/>
        </a:p>
        <a:p>
          <a:pPr algn="ctr"/>
          <a:r>
            <a:rPr kumimoji="1" lang="en-US" altLang="ja-JP" sz="1000"/>
            <a:t>0.05</a:t>
          </a:r>
          <a:r>
            <a:rPr kumimoji="1" lang="ja-JP" altLang="en-US" sz="1000"/>
            <a:t>百万円</a:t>
          </a:r>
          <a:endParaRPr kumimoji="1" lang="en-US" altLang="ja-JP" sz="1000"/>
        </a:p>
      </xdr:txBody>
    </xdr:sp>
    <xdr:clientData/>
  </xdr:twoCellAnchor>
  <xdr:twoCellAnchor>
    <xdr:from>
      <xdr:col>32</xdr:col>
      <xdr:colOff>63723</xdr:colOff>
      <xdr:row>141</xdr:row>
      <xdr:rowOff>354941</xdr:rowOff>
    </xdr:from>
    <xdr:to>
      <xdr:col>32</xdr:col>
      <xdr:colOff>63723</xdr:colOff>
      <xdr:row>141</xdr:row>
      <xdr:rowOff>667149</xdr:rowOff>
    </xdr:to>
    <xdr:cxnSp macro="">
      <xdr:nvCxnSpPr>
        <xdr:cNvPr id="55" name="直線矢印コネクタ 54"/>
        <xdr:cNvCxnSpPr/>
      </xdr:nvCxnSpPr>
      <xdr:spPr>
        <a:xfrm>
          <a:off x="6713905" y="60449032"/>
          <a:ext cx="0" cy="3122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23449</xdr:colOff>
      <xdr:row>140</xdr:row>
      <xdr:rowOff>2100872</xdr:rowOff>
    </xdr:from>
    <xdr:to>
      <xdr:col>43</xdr:col>
      <xdr:colOff>23449</xdr:colOff>
      <xdr:row>140</xdr:row>
      <xdr:rowOff>2469364</xdr:rowOff>
    </xdr:to>
    <xdr:cxnSp macro="">
      <xdr:nvCxnSpPr>
        <xdr:cNvPr id="56" name="直線矢印コネクタ 55"/>
        <xdr:cNvCxnSpPr/>
      </xdr:nvCxnSpPr>
      <xdr:spPr>
        <a:xfrm>
          <a:off x="7899891" y="53675084"/>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7064</xdr:colOff>
      <xdr:row>140</xdr:row>
      <xdr:rowOff>2105106</xdr:rowOff>
    </xdr:from>
    <xdr:to>
      <xdr:col>33</xdr:col>
      <xdr:colOff>7064</xdr:colOff>
      <xdr:row>140</xdr:row>
      <xdr:rowOff>2473598</xdr:rowOff>
    </xdr:to>
    <xdr:cxnSp macro="">
      <xdr:nvCxnSpPr>
        <xdr:cNvPr id="57" name="直線矢印コネクタ 56"/>
        <xdr:cNvCxnSpPr/>
      </xdr:nvCxnSpPr>
      <xdr:spPr>
        <a:xfrm>
          <a:off x="6051776" y="53679318"/>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107097</xdr:colOff>
      <xdr:row>140</xdr:row>
      <xdr:rowOff>2088173</xdr:rowOff>
    </xdr:from>
    <xdr:to>
      <xdr:col>23</xdr:col>
      <xdr:colOff>107097</xdr:colOff>
      <xdr:row>140</xdr:row>
      <xdr:rowOff>2456665</xdr:rowOff>
    </xdr:to>
    <xdr:cxnSp macro="">
      <xdr:nvCxnSpPr>
        <xdr:cNvPr id="58" name="直線矢印コネクタ 57"/>
        <xdr:cNvCxnSpPr/>
      </xdr:nvCxnSpPr>
      <xdr:spPr>
        <a:xfrm>
          <a:off x="4320078" y="53662385"/>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40822</xdr:colOff>
      <xdr:row>140</xdr:row>
      <xdr:rowOff>2092407</xdr:rowOff>
    </xdr:from>
    <xdr:to>
      <xdr:col>14</xdr:col>
      <xdr:colOff>40822</xdr:colOff>
      <xdr:row>140</xdr:row>
      <xdr:rowOff>2460899</xdr:rowOff>
    </xdr:to>
    <xdr:cxnSp macro="">
      <xdr:nvCxnSpPr>
        <xdr:cNvPr id="59" name="直線矢印コネクタ 58"/>
        <xdr:cNvCxnSpPr/>
      </xdr:nvCxnSpPr>
      <xdr:spPr>
        <a:xfrm>
          <a:off x="2605245" y="53666619"/>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175042</xdr:colOff>
      <xdr:row>140</xdr:row>
      <xdr:rowOff>3848737</xdr:rowOff>
    </xdr:from>
    <xdr:to>
      <xdr:col>11</xdr:col>
      <xdr:colOff>102017</xdr:colOff>
      <xdr:row>140</xdr:row>
      <xdr:rowOff>4563121</xdr:rowOff>
    </xdr:to>
    <xdr:sp macro="" textlink="">
      <xdr:nvSpPr>
        <xdr:cNvPr id="60" name="右大かっこ 59"/>
        <xdr:cNvSpPr/>
      </xdr:nvSpPr>
      <xdr:spPr>
        <a:xfrm flipH="1">
          <a:off x="2080042" y="55236112"/>
          <a:ext cx="117475" cy="71438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142875</xdr:colOff>
      <xdr:row>140</xdr:row>
      <xdr:rowOff>3848736</xdr:rowOff>
    </xdr:from>
    <xdr:to>
      <xdr:col>19</xdr:col>
      <xdr:colOff>186585</xdr:colOff>
      <xdr:row>140</xdr:row>
      <xdr:rowOff>4565313</xdr:rowOff>
    </xdr:to>
    <xdr:sp macro="" textlink="">
      <xdr:nvSpPr>
        <xdr:cNvPr id="61" name="右大かっこ 60"/>
        <xdr:cNvSpPr/>
      </xdr:nvSpPr>
      <xdr:spPr>
        <a:xfrm flipH="1">
          <a:off x="3743325" y="56874411"/>
          <a:ext cx="243735" cy="7165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clientData/>
  </xdr:twoCellAnchor>
  <xdr:twoCellAnchor>
    <xdr:from>
      <xdr:col>25</xdr:col>
      <xdr:colOff>177929</xdr:colOff>
      <xdr:row>140</xdr:row>
      <xdr:rowOff>3836037</xdr:rowOff>
    </xdr:from>
    <xdr:to>
      <xdr:col>27</xdr:col>
      <xdr:colOff>47624</xdr:colOff>
      <xdr:row>140</xdr:row>
      <xdr:rowOff>4561081</xdr:rowOff>
    </xdr:to>
    <xdr:sp macro="" textlink="">
      <xdr:nvSpPr>
        <xdr:cNvPr id="62" name="右大かっこ 61"/>
        <xdr:cNvSpPr/>
      </xdr:nvSpPr>
      <xdr:spPr>
        <a:xfrm>
          <a:off x="5178554" y="56861712"/>
          <a:ext cx="269745" cy="7250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12726</xdr:colOff>
      <xdr:row>140</xdr:row>
      <xdr:rowOff>3836037</xdr:rowOff>
    </xdr:from>
    <xdr:to>
      <xdr:col>28</xdr:col>
      <xdr:colOff>126787</xdr:colOff>
      <xdr:row>140</xdr:row>
      <xdr:rowOff>4566169</xdr:rowOff>
    </xdr:to>
    <xdr:sp macro="" textlink="">
      <xdr:nvSpPr>
        <xdr:cNvPr id="63" name="右大かっこ 62"/>
        <xdr:cNvSpPr/>
      </xdr:nvSpPr>
      <xdr:spPr>
        <a:xfrm flipH="1">
          <a:off x="5346726" y="55223412"/>
          <a:ext cx="114061" cy="73013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109726</xdr:colOff>
      <xdr:row>140</xdr:row>
      <xdr:rowOff>3833813</xdr:rowOff>
    </xdr:from>
    <xdr:to>
      <xdr:col>35</xdr:col>
      <xdr:colOff>111542</xdr:colOff>
      <xdr:row>140</xdr:row>
      <xdr:rowOff>4566169</xdr:rowOff>
    </xdr:to>
    <xdr:sp macro="" textlink="">
      <xdr:nvSpPr>
        <xdr:cNvPr id="64" name="右大かっこ 63"/>
        <xdr:cNvSpPr/>
      </xdr:nvSpPr>
      <xdr:spPr>
        <a:xfrm>
          <a:off x="6586726" y="55221188"/>
          <a:ext cx="192316" cy="7323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169575</xdr:colOff>
      <xdr:row>140</xdr:row>
      <xdr:rowOff>3890013</xdr:rowOff>
    </xdr:from>
    <xdr:to>
      <xdr:col>37</xdr:col>
      <xdr:colOff>147112</xdr:colOff>
      <xdr:row>140</xdr:row>
      <xdr:rowOff>4566169</xdr:rowOff>
    </xdr:to>
    <xdr:sp macro="" textlink="">
      <xdr:nvSpPr>
        <xdr:cNvPr id="65" name="右大かっこ 64"/>
        <xdr:cNvSpPr/>
      </xdr:nvSpPr>
      <xdr:spPr>
        <a:xfrm flipH="1">
          <a:off x="7027575" y="55277388"/>
          <a:ext cx="168037" cy="6761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63136</xdr:colOff>
      <xdr:row>140</xdr:row>
      <xdr:rowOff>3867788</xdr:rowOff>
    </xdr:from>
    <xdr:to>
      <xdr:col>45</xdr:col>
      <xdr:colOff>47024</xdr:colOff>
      <xdr:row>140</xdr:row>
      <xdr:rowOff>4566169</xdr:rowOff>
    </xdr:to>
    <xdr:sp macro="" textlink="">
      <xdr:nvSpPr>
        <xdr:cNvPr id="66" name="右大かっこ 65"/>
        <xdr:cNvSpPr/>
      </xdr:nvSpPr>
      <xdr:spPr>
        <a:xfrm>
          <a:off x="8445136" y="55255163"/>
          <a:ext cx="174388" cy="6983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46854</xdr:colOff>
      <xdr:row>140</xdr:row>
      <xdr:rowOff>3848737</xdr:rowOff>
    </xdr:from>
    <xdr:to>
      <xdr:col>17</xdr:col>
      <xdr:colOff>179967</xdr:colOff>
      <xdr:row>140</xdr:row>
      <xdr:rowOff>4566232</xdr:rowOff>
    </xdr:to>
    <xdr:sp macro="" textlink="">
      <xdr:nvSpPr>
        <xdr:cNvPr id="67" name="右大かっこ 66"/>
        <xdr:cNvSpPr/>
      </xdr:nvSpPr>
      <xdr:spPr>
        <a:xfrm>
          <a:off x="3285354" y="55236112"/>
          <a:ext cx="133113" cy="71749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145714</xdr:colOff>
      <xdr:row>141</xdr:row>
      <xdr:rowOff>1826216</xdr:rowOff>
    </xdr:from>
    <xdr:to>
      <xdr:col>29</xdr:col>
      <xdr:colOff>123251</xdr:colOff>
      <xdr:row>141</xdr:row>
      <xdr:rowOff>2589421</xdr:rowOff>
    </xdr:to>
    <xdr:sp macro="" textlink="">
      <xdr:nvSpPr>
        <xdr:cNvPr id="68" name="右大かっこ 67"/>
        <xdr:cNvSpPr/>
      </xdr:nvSpPr>
      <xdr:spPr>
        <a:xfrm flipH="1">
          <a:off x="5964623" y="61920307"/>
          <a:ext cx="185355" cy="7632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39275</xdr:colOff>
      <xdr:row>141</xdr:row>
      <xdr:rowOff>1803991</xdr:rowOff>
    </xdr:from>
    <xdr:to>
      <xdr:col>37</xdr:col>
      <xdr:colOff>12580</xdr:colOff>
      <xdr:row>141</xdr:row>
      <xdr:rowOff>2589421</xdr:rowOff>
    </xdr:to>
    <xdr:sp macro="" textlink="">
      <xdr:nvSpPr>
        <xdr:cNvPr id="69" name="右大かっこ 68"/>
        <xdr:cNvSpPr/>
      </xdr:nvSpPr>
      <xdr:spPr>
        <a:xfrm>
          <a:off x="7520730" y="61898082"/>
          <a:ext cx="181123" cy="78543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133095</xdr:colOff>
      <xdr:row>141</xdr:row>
      <xdr:rowOff>1841033</xdr:rowOff>
    </xdr:from>
    <xdr:to>
      <xdr:col>20</xdr:col>
      <xdr:colOff>103897</xdr:colOff>
      <xdr:row>141</xdr:row>
      <xdr:rowOff>2604238</xdr:rowOff>
    </xdr:to>
    <xdr:sp macro="" textlink="">
      <xdr:nvSpPr>
        <xdr:cNvPr id="70" name="右大かっこ 69"/>
        <xdr:cNvSpPr/>
      </xdr:nvSpPr>
      <xdr:spPr>
        <a:xfrm flipH="1">
          <a:off x="4081640" y="61935124"/>
          <a:ext cx="178621" cy="7632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9338</xdr:colOff>
      <xdr:row>141</xdr:row>
      <xdr:rowOff>1818808</xdr:rowOff>
    </xdr:from>
    <xdr:to>
      <xdr:col>27</xdr:col>
      <xdr:colOff>182669</xdr:colOff>
      <xdr:row>141</xdr:row>
      <xdr:rowOff>2604238</xdr:rowOff>
    </xdr:to>
    <xdr:sp macro="" textlink="">
      <xdr:nvSpPr>
        <xdr:cNvPr id="71" name="右大かっこ 70"/>
        <xdr:cNvSpPr/>
      </xdr:nvSpPr>
      <xdr:spPr>
        <a:xfrm>
          <a:off x="5620429" y="61912899"/>
          <a:ext cx="173331" cy="78543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23813</xdr:colOff>
      <xdr:row>141</xdr:row>
      <xdr:rowOff>1824101</xdr:rowOff>
    </xdr:from>
    <xdr:to>
      <xdr:col>11</xdr:col>
      <xdr:colOff>1350</xdr:colOff>
      <xdr:row>141</xdr:row>
      <xdr:rowOff>2587306</xdr:rowOff>
    </xdr:to>
    <xdr:sp macro="" textlink="">
      <xdr:nvSpPr>
        <xdr:cNvPr id="72" name="右大かっこ 71"/>
        <xdr:cNvSpPr/>
      </xdr:nvSpPr>
      <xdr:spPr>
        <a:xfrm flipH="1">
          <a:off x="2101995" y="61918192"/>
          <a:ext cx="185355" cy="7632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107874</xdr:colOff>
      <xdr:row>141</xdr:row>
      <xdr:rowOff>1801876</xdr:rowOff>
    </xdr:from>
    <xdr:to>
      <xdr:col>18</xdr:col>
      <xdr:colOff>83969</xdr:colOff>
      <xdr:row>141</xdr:row>
      <xdr:rowOff>2587306</xdr:rowOff>
    </xdr:to>
    <xdr:sp macro="" textlink="">
      <xdr:nvSpPr>
        <xdr:cNvPr id="73" name="右大かっこ 72"/>
        <xdr:cNvSpPr/>
      </xdr:nvSpPr>
      <xdr:spPr>
        <a:xfrm>
          <a:off x="3640783" y="61895967"/>
          <a:ext cx="183913" cy="78543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152400</xdr:colOff>
      <xdr:row>140</xdr:row>
      <xdr:rowOff>10885</xdr:rowOff>
    </xdr:from>
    <xdr:to>
      <xdr:col>30</xdr:col>
      <xdr:colOff>111579</xdr:colOff>
      <xdr:row>140</xdr:row>
      <xdr:rowOff>333374</xdr:rowOff>
    </xdr:to>
    <xdr:sp macro="" textlink="">
      <xdr:nvSpPr>
        <xdr:cNvPr id="74" name="テキスト ボックス 73"/>
        <xdr:cNvSpPr txBox="1"/>
      </xdr:nvSpPr>
      <xdr:spPr>
        <a:xfrm>
          <a:off x="1295400" y="54970135"/>
          <a:ext cx="4531179" cy="32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（２）日本事情発信資料の作成（</a:t>
          </a:r>
          <a:r>
            <a:rPr kumimoji="1" lang="en-US" altLang="ja-JP" sz="1100"/>
            <a:t>D.</a:t>
          </a:r>
          <a:r>
            <a:rPr kumimoji="1" lang="ja-JP" altLang="en-US" sz="1100"/>
            <a:t>～</a:t>
          </a:r>
          <a:r>
            <a:rPr kumimoji="1" lang="en-US" altLang="ja-JP" sz="1100"/>
            <a:t>J.</a:t>
          </a:r>
          <a:r>
            <a:rPr kumimoji="1" lang="ja-JP" altLang="en-US" sz="1100"/>
            <a:t>ブロック）</a:t>
          </a:r>
        </a:p>
      </xdr:txBody>
    </xdr:sp>
    <xdr:clientData/>
  </xdr:twoCellAnchor>
  <xdr:oneCellAnchor>
    <xdr:from>
      <xdr:col>6</xdr:col>
      <xdr:colOff>82261</xdr:colOff>
      <xdr:row>141</xdr:row>
      <xdr:rowOff>3677948</xdr:rowOff>
    </xdr:from>
    <xdr:ext cx="6166560" cy="275717"/>
    <xdr:sp macro="" textlink="">
      <xdr:nvSpPr>
        <xdr:cNvPr id="5" name="テキスト ボックス 4"/>
        <xdr:cNvSpPr txBox="1"/>
      </xdr:nvSpPr>
      <xdr:spPr>
        <a:xfrm>
          <a:off x="1329170" y="63772039"/>
          <a:ext cx="61665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clientData/>
  </xdr:oneCellAnchor>
  <xdr:oneCellAnchor>
    <xdr:from>
      <xdr:col>6</xdr:col>
      <xdr:colOff>78796</xdr:colOff>
      <xdr:row>142</xdr:row>
      <xdr:rowOff>72302</xdr:rowOff>
    </xdr:from>
    <xdr:ext cx="7826953" cy="275717"/>
    <xdr:sp macro="" textlink="">
      <xdr:nvSpPr>
        <xdr:cNvPr id="76" name="テキスト ボックス 75"/>
        <xdr:cNvSpPr txBox="1"/>
      </xdr:nvSpPr>
      <xdr:spPr>
        <a:xfrm>
          <a:off x="1303439" y="64093909"/>
          <a:ext cx="7826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平成</a:t>
          </a:r>
          <a:r>
            <a:rPr kumimoji="1" lang="en-US" altLang="ja-JP" sz="1100"/>
            <a:t>26</a:t>
          </a:r>
          <a:r>
            <a:rPr kumimoji="1" lang="ja-JP" altLang="en-US" sz="1100"/>
            <a:t>年度実績を記入。執行実績がない新規事業、新規要求事業については現時点で予定やイメージを記入。</a:t>
          </a:r>
        </a:p>
      </xdr:txBody>
    </xdr:sp>
    <xdr:clientData/>
  </xdr:oneCellAnchor>
  <xdr:twoCellAnchor>
    <xdr:from>
      <xdr:col>6</xdr:col>
      <xdr:colOff>40822</xdr:colOff>
      <xdr:row>142</xdr:row>
      <xdr:rowOff>326572</xdr:rowOff>
    </xdr:from>
    <xdr:to>
      <xdr:col>30</xdr:col>
      <xdr:colOff>1</xdr:colOff>
      <xdr:row>142</xdr:row>
      <xdr:rowOff>775608</xdr:rowOff>
    </xdr:to>
    <xdr:sp macro="" textlink="">
      <xdr:nvSpPr>
        <xdr:cNvPr id="79" name="テキスト ボックス 78"/>
        <xdr:cNvSpPr txBox="1"/>
      </xdr:nvSpPr>
      <xdr:spPr>
        <a:xfrm>
          <a:off x="1102179" y="62103001"/>
          <a:ext cx="4204608" cy="449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（３）政策発信資料の作成（</a:t>
          </a:r>
          <a:r>
            <a:rPr kumimoji="1" lang="en-US" altLang="ja-JP" sz="1100"/>
            <a:t>K.</a:t>
          </a:r>
          <a:r>
            <a:rPr kumimoji="1" lang="ja-JP" altLang="en-US" sz="1100"/>
            <a:t>～</a:t>
          </a:r>
          <a:r>
            <a:rPr kumimoji="1" lang="en-US" altLang="ja-JP" sz="1100"/>
            <a:t>Q.</a:t>
          </a:r>
          <a:r>
            <a:rPr kumimoji="1" lang="ja-JP" altLang="en-US" sz="1100"/>
            <a:t>ブロック）</a:t>
          </a:r>
        </a:p>
      </xdr:txBody>
    </xdr:sp>
    <xdr:clientData/>
  </xdr:twoCellAnchor>
  <xdr:twoCellAnchor>
    <xdr:from>
      <xdr:col>22</xdr:col>
      <xdr:colOff>161240</xdr:colOff>
      <xdr:row>142</xdr:row>
      <xdr:rowOff>1119188</xdr:rowOff>
    </xdr:from>
    <xdr:to>
      <xdr:col>36</xdr:col>
      <xdr:colOff>20954</xdr:colOff>
      <xdr:row>142</xdr:row>
      <xdr:rowOff>1817569</xdr:rowOff>
    </xdr:to>
    <xdr:sp macro="" textlink="">
      <xdr:nvSpPr>
        <xdr:cNvPr id="80" name="正方形/長方形 79"/>
        <xdr:cNvSpPr/>
      </xdr:nvSpPr>
      <xdr:spPr>
        <a:xfrm>
          <a:off x="4352240" y="62603063"/>
          <a:ext cx="2526714" cy="6983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endParaRPr kumimoji="1" lang="en-US" altLang="ja-JP" sz="900"/>
        </a:p>
        <a:p>
          <a:pPr algn="ctr"/>
          <a:r>
            <a:rPr kumimoji="1" lang="ja-JP" altLang="en-US" sz="900"/>
            <a:t>４７百万円</a:t>
          </a:r>
          <a:endParaRPr kumimoji="1" lang="en-US" altLang="ja-JP" sz="900"/>
        </a:p>
      </xdr:txBody>
    </xdr:sp>
    <xdr:clientData/>
  </xdr:twoCellAnchor>
  <xdr:twoCellAnchor>
    <xdr:from>
      <xdr:col>8</xdr:col>
      <xdr:colOff>9406</xdr:colOff>
      <xdr:row>142</xdr:row>
      <xdr:rowOff>3172150</xdr:rowOff>
    </xdr:from>
    <xdr:to>
      <xdr:col>16</xdr:col>
      <xdr:colOff>33619</xdr:colOff>
      <xdr:row>142</xdr:row>
      <xdr:rowOff>3553150</xdr:rowOff>
    </xdr:to>
    <xdr:sp macro="" textlink="">
      <xdr:nvSpPr>
        <xdr:cNvPr id="81" name="正方形/長方形 80"/>
        <xdr:cNvSpPr/>
      </xdr:nvSpPr>
      <xdr:spPr>
        <a:xfrm>
          <a:off x="1623053" y="69477356"/>
          <a:ext cx="1637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clientData/>
  </xdr:twoCellAnchor>
  <xdr:twoCellAnchor>
    <xdr:from>
      <xdr:col>8</xdr:col>
      <xdr:colOff>11205</xdr:colOff>
      <xdr:row>142</xdr:row>
      <xdr:rowOff>3614382</xdr:rowOff>
    </xdr:from>
    <xdr:to>
      <xdr:col>16</xdr:col>
      <xdr:colOff>44823</xdr:colOff>
      <xdr:row>142</xdr:row>
      <xdr:rowOff>4388962</xdr:rowOff>
    </xdr:to>
    <xdr:sp macro="" textlink="">
      <xdr:nvSpPr>
        <xdr:cNvPr id="82" name="正方形/長方形 81"/>
        <xdr:cNvSpPr/>
      </xdr:nvSpPr>
      <xdr:spPr>
        <a:xfrm>
          <a:off x="1624852" y="69919588"/>
          <a:ext cx="1647265"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K</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t>ジャパンジャーナル</a:t>
          </a:r>
          <a:r>
            <a:rPr kumimoji="1" lang="en-US" altLang="ja-JP" sz="900" baseline="0"/>
            <a:t> </a:t>
          </a:r>
          <a:endParaRPr kumimoji="1" lang="en-US" altLang="ja-JP" sz="900"/>
        </a:p>
        <a:p>
          <a:pPr algn="ctr"/>
          <a:r>
            <a:rPr kumimoji="1" lang="ja-JP" altLang="en-US" sz="900"/>
            <a:t>４３百万円</a:t>
          </a:r>
          <a:endParaRPr kumimoji="1" lang="en-US" altLang="ja-JP" sz="900"/>
        </a:p>
      </xdr:txBody>
    </xdr:sp>
    <xdr:clientData/>
  </xdr:twoCellAnchor>
  <xdr:twoCellAnchor>
    <xdr:from>
      <xdr:col>22</xdr:col>
      <xdr:colOff>4403</xdr:colOff>
      <xdr:row>142</xdr:row>
      <xdr:rowOff>2554673</xdr:rowOff>
    </xdr:from>
    <xdr:to>
      <xdr:col>22</xdr:col>
      <xdr:colOff>5864</xdr:colOff>
      <xdr:row>142</xdr:row>
      <xdr:rowOff>3164591</xdr:rowOff>
    </xdr:to>
    <xdr:cxnSp macro="">
      <xdr:nvCxnSpPr>
        <xdr:cNvPr id="83" name="直線コネクタ 82"/>
        <xdr:cNvCxnSpPr/>
      </xdr:nvCxnSpPr>
      <xdr:spPr>
        <a:xfrm flipH="1">
          <a:off x="4441932" y="68859879"/>
          <a:ext cx="1461" cy="60991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154754</xdr:colOff>
      <xdr:row>142</xdr:row>
      <xdr:rowOff>2533506</xdr:rowOff>
    </xdr:from>
    <xdr:to>
      <xdr:col>48</xdr:col>
      <xdr:colOff>11206</xdr:colOff>
      <xdr:row>142</xdr:row>
      <xdr:rowOff>2543735</xdr:rowOff>
    </xdr:to>
    <xdr:cxnSp macro="">
      <xdr:nvCxnSpPr>
        <xdr:cNvPr id="84" name="直線コネクタ 83"/>
        <xdr:cNvCxnSpPr/>
      </xdr:nvCxnSpPr>
      <xdr:spPr>
        <a:xfrm>
          <a:off x="2575225" y="68838712"/>
          <a:ext cx="7117863" cy="102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130534</xdr:colOff>
      <xdr:row>142</xdr:row>
      <xdr:rowOff>2531018</xdr:rowOff>
    </xdr:from>
    <xdr:to>
      <xdr:col>12</xdr:col>
      <xdr:colOff>144821</xdr:colOff>
      <xdr:row>142</xdr:row>
      <xdr:rowOff>3162722</xdr:rowOff>
    </xdr:to>
    <xdr:cxnSp macro="">
      <xdr:nvCxnSpPr>
        <xdr:cNvPr id="85" name="直線コネクタ 84"/>
        <xdr:cNvCxnSpPr/>
      </xdr:nvCxnSpPr>
      <xdr:spPr>
        <a:xfrm rot="5400000">
          <a:off x="2107826" y="64323601"/>
          <a:ext cx="631704" cy="1428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128588</xdr:colOff>
      <xdr:row>142</xdr:row>
      <xdr:rowOff>4508000</xdr:rowOff>
    </xdr:from>
    <xdr:to>
      <xdr:col>16</xdr:col>
      <xdr:colOff>123264</xdr:colOff>
      <xdr:row>143</xdr:row>
      <xdr:rowOff>504265</xdr:rowOff>
    </xdr:to>
    <xdr:sp macro="" textlink="">
      <xdr:nvSpPr>
        <xdr:cNvPr id="86" name="大かっこ 85"/>
        <xdr:cNvSpPr/>
      </xdr:nvSpPr>
      <xdr:spPr>
        <a:xfrm>
          <a:off x="1540529" y="70813206"/>
          <a:ext cx="1810029" cy="11845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海外向け政策論調発信ウェブサイトの制作</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（注）初年度企画競争結果に基づく後年度随意契約</a:t>
          </a:r>
        </a:p>
      </xdr:txBody>
    </xdr:sp>
    <xdr:clientData/>
  </xdr:twoCellAnchor>
  <xdr:twoCellAnchor>
    <xdr:from>
      <xdr:col>22</xdr:col>
      <xdr:colOff>170764</xdr:colOff>
      <xdr:row>142</xdr:row>
      <xdr:rowOff>1836619</xdr:rowOff>
    </xdr:from>
    <xdr:to>
      <xdr:col>36</xdr:col>
      <xdr:colOff>20954</xdr:colOff>
      <xdr:row>142</xdr:row>
      <xdr:rowOff>2322395</xdr:rowOff>
    </xdr:to>
    <xdr:sp macro="" textlink="">
      <xdr:nvSpPr>
        <xdr:cNvPr id="88" name="大かっこ 87"/>
        <xdr:cNvSpPr/>
      </xdr:nvSpPr>
      <xdr:spPr>
        <a:xfrm>
          <a:off x="4361764" y="63320494"/>
          <a:ext cx="2517190" cy="485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我が国外交政策への諸外国の理解をとりつける</a:t>
          </a:r>
        </a:p>
      </xdr:txBody>
    </xdr:sp>
    <xdr:clientData/>
  </xdr:twoCellAnchor>
  <xdr:twoCellAnchor>
    <xdr:from>
      <xdr:col>31</xdr:col>
      <xdr:colOff>190181</xdr:colOff>
      <xdr:row>142</xdr:row>
      <xdr:rowOff>2570112</xdr:rowOff>
    </xdr:from>
    <xdr:to>
      <xdr:col>31</xdr:col>
      <xdr:colOff>191642</xdr:colOff>
      <xdr:row>142</xdr:row>
      <xdr:rowOff>3180030</xdr:rowOff>
    </xdr:to>
    <xdr:cxnSp macro="">
      <xdr:nvCxnSpPr>
        <xdr:cNvPr id="89" name="直線コネクタ 88"/>
        <xdr:cNvCxnSpPr/>
      </xdr:nvCxnSpPr>
      <xdr:spPr>
        <a:xfrm flipH="1">
          <a:off x="6443063" y="68875318"/>
          <a:ext cx="1461" cy="60991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142</xdr:row>
      <xdr:rowOff>2531640</xdr:rowOff>
    </xdr:from>
    <xdr:to>
      <xdr:col>48</xdr:col>
      <xdr:colOff>8931</xdr:colOff>
      <xdr:row>143</xdr:row>
      <xdr:rowOff>672353</xdr:rowOff>
    </xdr:to>
    <xdr:cxnSp macro="">
      <xdr:nvCxnSpPr>
        <xdr:cNvPr id="96" name="直線コネクタ 95"/>
        <xdr:cNvCxnSpPr/>
      </xdr:nvCxnSpPr>
      <xdr:spPr>
        <a:xfrm flipV="1">
          <a:off x="9681882" y="68836846"/>
          <a:ext cx="8931" cy="33290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116492</xdr:colOff>
      <xdr:row>143</xdr:row>
      <xdr:rowOff>686482</xdr:rowOff>
    </xdr:from>
    <xdr:to>
      <xdr:col>12</xdr:col>
      <xdr:colOff>134861</xdr:colOff>
      <xdr:row>143</xdr:row>
      <xdr:rowOff>1318186</xdr:rowOff>
    </xdr:to>
    <xdr:cxnSp macro="">
      <xdr:nvCxnSpPr>
        <xdr:cNvPr id="97" name="直線コネクタ 96"/>
        <xdr:cNvCxnSpPr/>
      </xdr:nvCxnSpPr>
      <xdr:spPr>
        <a:xfrm rot="5400000">
          <a:off x="2230296" y="72486678"/>
          <a:ext cx="631704" cy="1836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10254</xdr:colOff>
      <xdr:row>143</xdr:row>
      <xdr:rowOff>674654</xdr:rowOff>
    </xdr:from>
    <xdr:to>
      <xdr:col>28</xdr:col>
      <xdr:colOff>15016</xdr:colOff>
      <xdr:row>143</xdr:row>
      <xdr:rowOff>1306358</xdr:rowOff>
    </xdr:to>
    <xdr:cxnSp macro="">
      <xdr:nvCxnSpPr>
        <xdr:cNvPr id="98" name="直線コネクタ 97"/>
        <xdr:cNvCxnSpPr/>
      </xdr:nvCxnSpPr>
      <xdr:spPr>
        <a:xfrm rot="5400000">
          <a:off x="5344548" y="72481654"/>
          <a:ext cx="631704" cy="476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119062</xdr:colOff>
      <xdr:row>143</xdr:row>
      <xdr:rowOff>669552</xdr:rowOff>
    </xdr:from>
    <xdr:to>
      <xdr:col>48</xdr:col>
      <xdr:colOff>11206</xdr:colOff>
      <xdr:row>143</xdr:row>
      <xdr:rowOff>705972</xdr:rowOff>
    </xdr:to>
    <xdr:cxnSp macro="">
      <xdr:nvCxnSpPr>
        <xdr:cNvPr id="99" name="直線コネクタ 98"/>
        <xdr:cNvCxnSpPr/>
      </xdr:nvCxnSpPr>
      <xdr:spPr>
        <a:xfrm>
          <a:off x="2539533" y="72163081"/>
          <a:ext cx="7153555" cy="364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187808</xdr:colOff>
      <xdr:row>142</xdr:row>
      <xdr:rowOff>3180434</xdr:rowOff>
    </xdr:from>
    <xdr:to>
      <xdr:col>26</xdr:col>
      <xdr:colOff>22413</xdr:colOff>
      <xdr:row>142</xdr:row>
      <xdr:rowOff>3561434</xdr:rowOff>
    </xdr:to>
    <xdr:sp macro="" textlink="">
      <xdr:nvSpPr>
        <xdr:cNvPr id="102" name="正方形/長方形 101"/>
        <xdr:cNvSpPr/>
      </xdr:nvSpPr>
      <xdr:spPr>
        <a:xfrm>
          <a:off x="3616808" y="69485640"/>
          <a:ext cx="1649958"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a:t>
          </a:r>
          <a:endParaRPr kumimoji="1" lang="en-US" altLang="ja-JP" sz="900"/>
        </a:p>
      </xdr:txBody>
    </xdr:sp>
    <xdr:clientData/>
  </xdr:twoCellAnchor>
  <xdr:twoCellAnchor>
    <xdr:from>
      <xdr:col>17</xdr:col>
      <xdr:colOff>185406</xdr:colOff>
      <xdr:row>142</xdr:row>
      <xdr:rowOff>3631470</xdr:rowOff>
    </xdr:from>
    <xdr:to>
      <xdr:col>26</xdr:col>
      <xdr:colOff>11206</xdr:colOff>
      <xdr:row>142</xdr:row>
      <xdr:rowOff>4387000</xdr:rowOff>
    </xdr:to>
    <xdr:sp macro="" textlink="">
      <xdr:nvSpPr>
        <xdr:cNvPr id="103" name="正方形/長方形 102"/>
        <xdr:cNvSpPr/>
      </xdr:nvSpPr>
      <xdr:spPr>
        <a:xfrm>
          <a:off x="3614406" y="69936676"/>
          <a:ext cx="1641153"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L</a:t>
          </a:r>
          <a:r>
            <a:rPr kumimoji="1" lang="ja-JP" altLang="en-US" sz="900">
              <a:latin typeface="+mn-ea"/>
              <a:ea typeface="+mn-ea"/>
            </a:rPr>
            <a:t>．ディー・エイチ・エル・ジャパン</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lnSpc>
              <a:spcPts val="1100"/>
            </a:lnSpc>
          </a:pPr>
          <a:r>
            <a:rPr kumimoji="1" lang="ja-JP" altLang="en-US" sz="900"/>
            <a:t>１百万円</a:t>
          </a:r>
          <a:endParaRPr kumimoji="1" lang="en-US" altLang="ja-JP" sz="900"/>
        </a:p>
      </xdr:txBody>
    </xdr:sp>
    <xdr:clientData/>
  </xdr:twoCellAnchor>
  <xdr:twoCellAnchor>
    <xdr:from>
      <xdr:col>28</xdr:col>
      <xdr:colOff>10994</xdr:colOff>
      <xdr:row>142</xdr:row>
      <xdr:rowOff>3184667</xdr:rowOff>
    </xdr:from>
    <xdr:to>
      <xdr:col>36</xdr:col>
      <xdr:colOff>11207</xdr:colOff>
      <xdr:row>142</xdr:row>
      <xdr:rowOff>3565667</xdr:rowOff>
    </xdr:to>
    <xdr:sp macro="" textlink="">
      <xdr:nvSpPr>
        <xdr:cNvPr id="104" name="正方形/長方形 103"/>
        <xdr:cNvSpPr/>
      </xdr:nvSpPr>
      <xdr:spPr>
        <a:xfrm>
          <a:off x="5658759" y="69489873"/>
          <a:ext cx="1613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随意契約（見積合せ）</a:t>
          </a:r>
          <a:endParaRPr kumimoji="1" lang="en-US" altLang="ja-JP" sz="900"/>
        </a:p>
      </xdr:txBody>
    </xdr:sp>
    <xdr:clientData/>
  </xdr:twoCellAnchor>
  <xdr:twoCellAnchor>
    <xdr:from>
      <xdr:col>28</xdr:col>
      <xdr:colOff>8592</xdr:colOff>
      <xdr:row>142</xdr:row>
      <xdr:rowOff>3635704</xdr:rowOff>
    </xdr:from>
    <xdr:to>
      <xdr:col>35</xdr:col>
      <xdr:colOff>190501</xdr:colOff>
      <xdr:row>142</xdr:row>
      <xdr:rowOff>4391234</xdr:rowOff>
    </xdr:to>
    <xdr:sp macro="" textlink="">
      <xdr:nvSpPr>
        <xdr:cNvPr id="105" name="正方形/長方形 104"/>
        <xdr:cNvSpPr/>
      </xdr:nvSpPr>
      <xdr:spPr>
        <a:xfrm>
          <a:off x="5656357" y="69940910"/>
          <a:ext cx="1593850"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M</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ea"/>
              <a:ea typeface="+mn-ea"/>
            </a:rPr>
            <a:t>メディア総研</a:t>
          </a:r>
          <a:endParaRPr kumimoji="1" lang="en-US" altLang="ja-JP" sz="900"/>
        </a:p>
        <a:p>
          <a:pPr algn="ctr">
            <a:lnSpc>
              <a:spcPts val="1100"/>
            </a:lnSpc>
          </a:pPr>
          <a:r>
            <a:rPr kumimoji="1" lang="ja-JP" altLang="en-US" sz="900"/>
            <a:t>０．２百万円</a:t>
          </a:r>
          <a:endParaRPr kumimoji="1" lang="en-US" altLang="ja-JP" sz="900"/>
        </a:p>
      </xdr:txBody>
    </xdr:sp>
    <xdr:clientData/>
  </xdr:twoCellAnchor>
  <xdr:twoCellAnchor>
    <xdr:from>
      <xdr:col>20</xdr:col>
      <xdr:colOff>175346</xdr:colOff>
      <xdr:row>143</xdr:row>
      <xdr:rowOff>4974011</xdr:rowOff>
    </xdr:from>
    <xdr:to>
      <xdr:col>34</xdr:col>
      <xdr:colOff>84531</xdr:colOff>
      <xdr:row>144</xdr:row>
      <xdr:rowOff>491327</xdr:rowOff>
    </xdr:to>
    <xdr:sp macro="" textlink="">
      <xdr:nvSpPr>
        <xdr:cNvPr id="106" name="正方形/長方形 105"/>
        <xdr:cNvSpPr/>
      </xdr:nvSpPr>
      <xdr:spPr>
        <a:xfrm>
          <a:off x="4209464" y="76467540"/>
          <a:ext cx="2733067" cy="70564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r>
            <a:rPr kumimoji="1" lang="en-US" altLang="ja-JP" sz="900"/>
            <a:t/>
          </a:r>
          <a:br>
            <a:rPr kumimoji="1" lang="en-US" altLang="ja-JP" sz="900"/>
          </a:br>
          <a:r>
            <a:rPr kumimoji="1" lang="ja-JP" altLang="en-US" sz="900"/>
            <a:t>２４百万円</a:t>
          </a:r>
          <a:endParaRPr kumimoji="1" lang="en-US" altLang="ja-JP" sz="900"/>
        </a:p>
        <a:p>
          <a:pPr algn="ctr"/>
          <a:endParaRPr kumimoji="1" lang="en-US" altLang="ja-JP" sz="900"/>
        </a:p>
      </xdr:txBody>
    </xdr:sp>
    <xdr:clientData/>
  </xdr:twoCellAnchor>
  <xdr:twoCellAnchor>
    <xdr:from>
      <xdr:col>20</xdr:col>
      <xdr:colOff>184871</xdr:colOff>
      <xdr:row>144</xdr:row>
      <xdr:rowOff>622436</xdr:rowOff>
    </xdr:from>
    <xdr:to>
      <xdr:col>34</xdr:col>
      <xdr:colOff>84532</xdr:colOff>
      <xdr:row>144</xdr:row>
      <xdr:rowOff>1108212</xdr:rowOff>
    </xdr:to>
    <xdr:sp macro="" textlink="">
      <xdr:nvSpPr>
        <xdr:cNvPr id="111" name="大かっこ 110"/>
        <xdr:cNvSpPr/>
      </xdr:nvSpPr>
      <xdr:spPr>
        <a:xfrm>
          <a:off x="4218989" y="77304289"/>
          <a:ext cx="2723543" cy="485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我が国外交政策への諸外国の理解をとりつける</a:t>
          </a:r>
        </a:p>
      </xdr:txBody>
    </xdr:sp>
    <xdr:clientData/>
  </xdr:twoCellAnchor>
  <xdr:twoCellAnchor>
    <xdr:from>
      <xdr:col>11</xdr:col>
      <xdr:colOff>22411</xdr:colOff>
      <xdr:row>144</xdr:row>
      <xdr:rowOff>1456765</xdr:rowOff>
    </xdr:from>
    <xdr:to>
      <xdr:col>43</xdr:col>
      <xdr:colOff>0</xdr:colOff>
      <xdr:row>144</xdr:row>
      <xdr:rowOff>1456765</xdr:rowOff>
    </xdr:to>
    <xdr:cxnSp macro="">
      <xdr:nvCxnSpPr>
        <xdr:cNvPr id="115" name="直線コネクタ 114"/>
        <xdr:cNvCxnSpPr/>
      </xdr:nvCxnSpPr>
      <xdr:spPr>
        <a:xfrm>
          <a:off x="2241176" y="78138618"/>
          <a:ext cx="64321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8586</xdr:colOff>
      <xdr:row>143</xdr:row>
      <xdr:rowOff>3671455</xdr:rowOff>
    </xdr:from>
    <xdr:to>
      <xdr:col>29</xdr:col>
      <xdr:colOff>175583</xdr:colOff>
      <xdr:row>144</xdr:row>
      <xdr:rowOff>126715</xdr:rowOff>
    </xdr:to>
    <xdr:sp macro="" textlink="">
      <xdr:nvSpPr>
        <xdr:cNvPr id="118" name="テキスト ボックス 117"/>
        <xdr:cNvSpPr txBox="1"/>
      </xdr:nvSpPr>
      <xdr:spPr>
        <a:xfrm>
          <a:off x="1255495" y="73013455"/>
          <a:ext cx="4946815" cy="45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（４）インターネットを利用した日本事情発信（</a:t>
          </a:r>
          <a:r>
            <a:rPr kumimoji="1" lang="en-US" altLang="ja-JP" sz="1100"/>
            <a:t>R.</a:t>
          </a:r>
          <a:r>
            <a:rPr kumimoji="1" lang="ja-JP" altLang="en-US" sz="1100"/>
            <a:t>～</a:t>
          </a:r>
          <a:r>
            <a:rPr kumimoji="1" lang="en-US" altLang="ja-JP" sz="1100"/>
            <a:t>V.</a:t>
          </a:r>
          <a:r>
            <a:rPr kumimoji="1" lang="ja-JP" altLang="en-US" sz="1100"/>
            <a:t>ブロック）</a:t>
          </a:r>
        </a:p>
      </xdr:txBody>
    </xdr:sp>
    <xdr:clientData/>
  </xdr:twoCellAnchor>
  <xdr:oneCellAnchor>
    <xdr:from>
      <xdr:col>6</xdr:col>
      <xdr:colOff>0</xdr:colOff>
      <xdr:row>144</xdr:row>
      <xdr:rowOff>4923812</xdr:rowOff>
    </xdr:from>
    <xdr:ext cx="6166560" cy="275717"/>
    <xdr:sp macro="" textlink="">
      <xdr:nvSpPr>
        <xdr:cNvPr id="119" name="テキスト ボックス 118"/>
        <xdr:cNvSpPr txBox="1"/>
      </xdr:nvSpPr>
      <xdr:spPr>
        <a:xfrm>
          <a:off x="1210235" y="81605665"/>
          <a:ext cx="61665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clientData/>
  </xdr:oneCellAnchor>
  <xdr:oneCellAnchor>
    <xdr:from>
      <xdr:col>6</xdr:col>
      <xdr:colOff>0</xdr:colOff>
      <xdr:row>145</xdr:row>
      <xdr:rowOff>0</xdr:rowOff>
    </xdr:from>
    <xdr:ext cx="7826953" cy="275717"/>
    <xdr:sp macro="" textlink="">
      <xdr:nvSpPr>
        <xdr:cNvPr id="120" name="テキスト ボックス 119"/>
        <xdr:cNvSpPr txBox="1"/>
      </xdr:nvSpPr>
      <xdr:spPr>
        <a:xfrm>
          <a:off x="1143000" y="77685900"/>
          <a:ext cx="7826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平成</a:t>
          </a:r>
          <a:r>
            <a:rPr kumimoji="1" lang="en-US" altLang="ja-JP" sz="1100"/>
            <a:t>26</a:t>
          </a:r>
          <a:r>
            <a:rPr kumimoji="1" lang="ja-JP" altLang="en-US" sz="1100"/>
            <a:t>年度実績を記入。執行実績がない新規事業、新規要求事業については現時点で予定やイメージを記入。</a:t>
          </a:r>
        </a:p>
      </xdr:txBody>
    </xdr:sp>
    <xdr:clientData/>
  </xdr:oneCellAnchor>
  <xdr:twoCellAnchor>
    <xdr:from>
      <xdr:col>24</xdr:col>
      <xdr:colOff>156730</xdr:colOff>
      <xdr:row>147</xdr:row>
      <xdr:rowOff>971550</xdr:rowOff>
    </xdr:from>
    <xdr:to>
      <xdr:col>32</xdr:col>
      <xdr:colOff>94384</xdr:colOff>
      <xdr:row>147</xdr:row>
      <xdr:rowOff>1595004</xdr:rowOff>
    </xdr:to>
    <xdr:sp macro="" textlink="">
      <xdr:nvSpPr>
        <xdr:cNvPr id="173" name="正方形/長方形 172"/>
        <xdr:cNvSpPr/>
      </xdr:nvSpPr>
      <xdr:spPr>
        <a:xfrm>
          <a:off x="4728730" y="89649300"/>
          <a:ext cx="14616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２百万円</a:t>
          </a:r>
          <a:endParaRPr kumimoji="1" lang="en-US" altLang="ja-JP" sz="1100"/>
        </a:p>
      </xdr:txBody>
    </xdr:sp>
    <xdr:clientData/>
  </xdr:twoCellAnchor>
  <xdr:twoCellAnchor>
    <xdr:from>
      <xdr:col>6</xdr:col>
      <xdr:colOff>105643</xdr:colOff>
      <xdr:row>147</xdr:row>
      <xdr:rowOff>4334740</xdr:rowOff>
    </xdr:from>
    <xdr:to>
      <xdr:col>17</xdr:col>
      <xdr:colOff>168853</xdr:colOff>
      <xdr:row>147</xdr:row>
      <xdr:rowOff>4693227</xdr:rowOff>
    </xdr:to>
    <xdr:sp macro="" textlink="">
      <xdr:nvSpPr>
        <xdr:cNvPr id="174" name="大かっこ 173"/>
        <xdr:cNvSpPr/>
      </xdr:nvSpPr>
      <xdr:spPr>
        <a:xfrm>
          <a:off x="1248643" y="91774240"/>
          <a:ext cx="2158710" cy="358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広報担当官指導・監督旅費</a:t>
          </a:r>
        </a:p>
      </xdr:txBody>
    </xdr:sp>
    <xdr:clientData/>
  </xdr:twoCellAnchor>
  <xdr:twoCellAnchor>
    <xdr:from>
      <xdr:col>7</xdr:col>
      <xdr:colOff>4328</xdr:colOff>
      <xdr:row>147</xdr:row>
      <xdr:rowOff>3546764</xdr:rowOff>
    </xdr:from>
    <xdr:to>
      <xdr:col>17</xdr:col>
      <xdr:colOff>20781</xdr:colOff>
      <xdr:row>147</xdr:row>
      <xdr:rowOff>4174547</xdr:rowOff>
    </xdr:to>
    <xdr:sp macro="" textlink="">
      <xdr:nvSpPr>
        <xdr:cNvPr id="175" name="正方形/長方形 174"/>
        <xdr:cNvSpPr/>
      </xdr:nvSpPr>
      <xdr:spPr>
        <a:xfrm>
          <a:off x="1216601" y="91263355"/>
          <a:ext cx="1748271"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ｇ．</a:t>
          </a:r>
          <a:r>
            <a:rPr kumimoji="1" lang="ja-JP" altLang="en-US" sz="1100"/>
            <a:t>本省職員（５名）</a:t>
          </a:r>
          <a:r>
            <a:rPr kumimoji="1" lang="en-US" altLang="ja-JP" sz="1100"/>
            <a:t/>
          </a:r>
          <a:br>
            <a:rPr kumimoji="1" lang="en-US" altLang="ja-JP" sz="1100"/>
          </a:br>
          <a:r>
            <a:rPr kumimoji="1" lang="ja-JP" altLang="en-US" sz="1100"/>
            <a:t>２百万円</a:t>
          </a:r>
        </a:p>
      </xdr:txBody>
    </xdr:sp>
    <xdr:clientData/>
  </xdr:twoCellAnchor>
  <xdr:twoCellAnchor>
    <xdr:from>
      <xdr:col>23</xdr:col>
      <xdr:colOff>76201</xdr:colOff>
      <xdr:row>147</xdr:row>
      <xdr:rowOff>3573607</xdr:rowOff>
    </xdr:from>
    <xdr:to>
      <xdr:col>33</xdr:col>
      <xdr:colOff>184440</xdr:colOff>
      <xdr:row>147</xdr:row>
      <xdr:rowOff>4258540</xdr:rowOff>
    </xdr:to>
    <xdr:sp macro="" textlink="">
      <xdr:nvSpPr>
        <xdr:cNvPr id="176" name="正方形/長方形 175"/>
        <xdr:cNvSpPr/>
      </xdr:nvSpPr>
      <xdr:spPr>
        <a:xfrm>
          <a:off x="4457701" y="92251357"/>
          <a:ext cx="2013239" cy="68493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ｈ</a:t>
          </a:r>
          <a:r>
            <a:rPr kumimoji="1" lang="ja-JP" altLang="en-US" sz="1100"/>
            <a:t>．書籍等（４社）</a:t>
          </a:r>
          <a:endParaRPr kumimoji="1" lang="en-US" altLang="ja-JP" sz="1100"/>
        </a:p>
        <a:p>
          <a:pPr algn="ctr"/>
          <a:r>
            <a:rPr kumimoji="1" lang="ja-JP" altLang="en-US" sz="1100"/>
            <a:t>０．２百万円</a:t>
          </a:r>
        </a:p>
      </xdr:txBody>
    </xdr:sp>
    <xdr:clientData/>
  </xdr:twoCellAnchor>
  <xdr:twoCellAnchor>
    <xdr:from>
      <xdr:col>40</xdr:col>
      <xdr:colOff>14721</xdr:colOff>
      <xdr:row>147</xdr:row>
      <xdr:rowOff>3583131</xdr:rowOff>
    </xdr:from>
    <xdr:to>
      <xdr:col>48</xdr:col>
      <xdr:colOff>157595</xdr:colOff>
      <xdr:row>147</xdr:row>
      <xdr:rowOff>4172815</xdr:rowOff>
    </xdr:to>
    <xdr:sp macro="" textlink="">
      <xdr:nvSpPr>
        <xdr:cNvPr id="177" name="正方形/長方形 176"/>
        <xdr:cNvSpPr/>
      </xdr:nvSpPr>
      <xdr:spPr>
        <a:xfrm>
          <a:off x="6941994" y="91299722"/>
          <a:ext cx="1528328" cy="58968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00"/>
            <a:t>i</a:t>
          </a:r>
          <a:r>
            <a:rPr kumimoji="1" lang="ja-JP" altLang="en-US" sz="1000"/>
            <a:t>．</a:t>
          </a:r>
          <a:r>
            <a:rPr kumimoji="1" lang="ja-JP" altLang="en-US" sz="1100"/>
            <a:t>有識者（４名）　　　　　　　　　　０．０６百万円</a:t>
          </a:r>
        </a:p>
      </xdr:txBody>
    </xdr:sp>
    <xdr:clientData/>
  </xdr:twoCellAnchor>
  <xdr:twoCellAnchor>
    <xdr:from>
      <xdr:col>14</xdr:col>
      <xdr:colOff>10393</xdr:colOff>
      <xdr:row>147</xdr:row>
      <xdr:rowOff>1785503</xdr:rowOff>
    </xdr:from>
    <xdr:to>
      <xdr:col>43</xdr:col>
      <xdr:colOff>162791</xdr:colOff>
      <xdr:row>147</xdr:row>
      <xdr:rowOff>2432337</xdr:rowOff>
    </xdr:to>
    <xdr:sp macro="" textlink="">
      <xdr:nvSpPr>
        <xdr:cNvPr id="178" name="大かっこ 177"/>
        <xdr:cNvSpPr/>
      </xdr:nvSpPr>
      <xdr:spPr>
        <a:xfrm>
          <a:off x="2677393" y="90463253"/>
          <a:ext cx="5676898"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本省職員による在外公館の広報担当官を指導等するための出張旅費、執務参考に必要な書籍等の購入費及び有識者への会議出席謝金等</a:t>
          </a:r>
        </a:p>
      </xdr:txBody>
    </xdr:sp>
    <xdr:clientData/>
  </xdr:twoCellAnchor>
  <xdr:twoCellAnchor>
    <xdr:from>
      <xdr:col>28</xdr:col>
      <xdr:colOff>161132</xdr:colOff>
      <xdr:row>147</xdr:row>
      <xdr:rowOff>2566481</xdr:rowOff>
    </xdr:from>
    <xdr:to>
      <xdr:col>28</xdr:col>
      <xdr:colOff>162720</xdr:colOff>
      <xdr:row>147</xdr:row>
      <xdr:rowOff>2746590</xdr:rowOff>
    </xdr:to>
    <xdr:cxnSp macro="">
      <xdr:nvCxnSpPr>
        <xdr:cNvPr id="179" name="直線コネクタ 178"/>
        <xdr:cNvCxnSpPr/>
      </xdr:nvCxnSpPr>
      <xdr:spPr>
        <a:xfrm rot="5400000">
          <a:off x="5405871" y="91333492"/>
          <a:ext cx="180109"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161925</xdr:colOff>
      <xdr:row>147</xdr:row>
      <xdr:rowOff>2755323</xdr:rowOff>
    </xdr:from>
    <xdr:to>
      <xdr:col>44</xdr:col>
      <xdr:colOff>56030</xdr:colOff>
      <xdr:row>147</xdr:row>
      <xdr:rowOff>2767853</xdr:rowOff>
    </xdr:to>
    <xdr:cxnSp macro="">
      <xdr:nvCxnSpPr>
        <xdr:cNvPr id="180" name="直線コネクタ 179"/>
        <xdr:cNvCxnSpPr/>
      </xdr:nvCxnSpPr>
      <xdr:spPr>
        <a:xfrm>
          <a:off x="1954866" y="90486176"/>
          <a:ext cx="5990105" cy="125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161132</xdr:colOff>
      <xdr:row>147</xdr:row>
      <xdr:rowOff>2756115</xdr:rowOff>
    </xdr:from>
    <xdr:to>
      <xdr:col>28</xdr:col>
      <xdr:colOff>162720</xdr:colOff>
      <xdr:row>147</xdr:row>
      <xdr:rowOff>3175215</xdr:rowOff>
    </xdr:to>
    <xdr:cxnSp macro="">
      <xdr:nvCxnSpPr>
        <xdr:cNvPr id="181" name="直線矢印コネクタ 180"/>
        <xdr:cNvCxnSpPr/>
      </xdr:nvCxnSpPr>
      <xdr:spPr>
        <a:xfrm rot="5400000">
          <a:off x="5286376" y="9164262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170656</xdr:colOff>
      <xdr:row>147</xdr:row>
      <xdr:rowOff>2755321</xdr:rowOff>
    </xdr:from>
    <xdr:to>
      <xdr:col>10</xdr:col>
      <xdr:colOff>171450</xdr:colOff>
      <xdr:row>147</xdr:row>
      <xdr:rowOff>3194265</xdr:rowOff>
    </xdr:to>
    <xdr:cxnSp macro="">
      <xdr:nvCxnSpPr>
        <xdr:cNvPr id="182" name="直線矢印コネクタ 181"/>
        <xdr:cNvCxnSpPr/>
      </xdr:nvCxnSpPr>
      <xdr:spPr>
        <a:xfrm flipH="1">
          <a:off x="2075656" y="91433071"/>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39905</xdr:colOff>
      <xdr:row>147</xdr:row>
      <xdr:rowOff>2773433</xdr:rowOff>
    </xdr:from>
    <xdr:to>
      <xdr:col>44</xdr:col>
      <xdr:colOff>41493</xdr:colOff>
      <xdr:row>147</xdr:row>
      <xdr:rowOff>3192533</xdr:rowOff>
    </xdr:to>
    <xdr:cxnSp macro="">
      <xdr:nvCxnSpPr>
        <xdr:cNvPr id="183" name="直線矢印コネクタ 182"/>
        <xdr:cNvCxnSpPr/>
      </xdr:nvCxnSpPr>
      <xdr:spPr>
        <a:xfrm rot="5400000">
          <a:off x="7451149" y="9069878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69273</xdr:colOff>
      <xdr:row>147</xdr:row>
      <xdr:rowOff>3258414</xdr:rowOff>
    </xdr:from>
    <xdr:to>
      <xdr:col>17</xdr:col>
      <xdr:colOff>111702</xdr:colOff>
      <xdr:row>147</xdr:row>
      <xdr:rowOff>3532909</xdr:rowOff>
    </xdr:to>
    <xdr:sp macro="" textlink="">
      <xdr:nvSpPr>
        <xdr:cNvPr id="184" name="テキスト ボックス 183"/>
        <xdr:cNvSpPr txBox="1"/>
      </xdr:nvSpPr>
      <xdr:spPr>
        <a:xfrm>
          <a:off x="1108364" y="90975005"/>
          <a:ext cx="1947429" cy="27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22</xdr:col>
      <xdr:colOff>98714</xdr:colOff>
      <xdr:row>147</xdr:row>
      <xdr:rowOff>3288721</xdr:rowOff>
    </xdr:from>
    <xdr:to>
      <xdr:col>34</xdr:col>
      <xdr:colOff>161925</xdr:colOff>
      <xdr:row>147</xdr:row>
      <xdr:rowOff>3497406</xdr:rowOff>
    </xdr:to>
    <xdr:sp macro="" textlink="">
      <xdr:nvSpPr>
        <xdr:cNvPr id="185" name="テキスト ボックス 184"/>
        <xdr:cNvSpPr txBox="1"/>
      </xdr:nvSpPr>
      <xdr:spPr>
        <a:xfrm>
          <a:off x="4289714" y="91966471"/>
          <a:ext cx="2349211" cy="208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38</xdr:col>
      <xdr:colOff>157597</xdr:colOff>
      <xdr:row>147</xdr:row>
      <xdr:rowOff>3210790</xdr:rowOff>
    </xdr:from>
    <xdr:to>
      <xdr:col>49</xdr:col>
      <xdr:colOff>178377</xdr:colOff>
      <xdr:row>147</xdr:row>
      <xdr:rowOff>3552825</xdr:rowOff>
    </xdr:to>
    <xdr:sp macro="" textlink="">
      <xdr:nvSpPr>
        <xdr:cNvPr id="186" name="テキスト ボックス 185"/>
        <xdr:cNvSpPr txBox="1"/>
      </xdr:nvSpPr>
      <xdr:spPr>
        <a:xfrm>
          <a:off x="6738506" y="90927381"/>
          <a:ext cx="1925780" cy="342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23</xdr:col>
      <xdr:colOff>76201</xdr:colOff>
      <xdr:row>147</xdr:row>
      <xdr:rowOff>4334740</xdr:rowOff>
    </xdr:from>
    <xdr:to>
      <xdr:col>34</xdr:col>
      <xdr:colOff>32039</xdr:colOff>
      <xdr:row>147</xdr:row>
      <xdr:rowOff>4610965</xdr:rowOff>
    </xdr:to>
    <xdr:sp macro="" textlink="">
      <xdr:nvSpPr>
        <xdr:cNvPr id="187" name="大かっこ 186"/>
        <xdr:cNvSpPr/>
      </xdr:nvSpPr>
      <xdr:spPr>
        <a:xfrm>
          <a:off x="4457701" y="93012490"/>
          <a:ext cx="2051338"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執務参考資料等調達</a:t>
          </a:r>
        </a:p>
      </xdr:txBody>
    </xdr:sp>
    <xdr:clientData/>
  </xdr:twoCellAnchor>
  <xdr:twoCellAnchor>
    <xdr:from>
      <xdr:col>38</xdr:col>
      <xdr:colOff>155864</xdr:colOff>
      <xdr:row>147</xdr:row>
      <xdr:rowOff>4229965</xdr:rowOff>
    </xdr:from>
    <xdr:to>
      <xdr:col>49</xdr:col>
      <xdr:colOff>242455</xdr:colOff>
      <xdr:row>147</xdr:row>
      <xdr:rowOff>4876799</xdr:rowOff>
    </xdr:to>
    <xdr:sp macro="" textlink="">
      <xdr:nvSpPr>
        <xdr:cNvPr id="188" name="大かっこ 187"/>
        <xdr:cNvSpPr/>
      </xdr:nvSpPr>
      <xdr:spPr>
        <a:xfrm>
          <a:off x="6736773" y="91946556"/>
          <a:ext cx="1991591"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有識者会議出席謝金</a:t>
          </a:r>
          <a:endParaRPr lang="en-US" altLang="ja-JP"/>
        </a:p>
        <a:p>
          <a:pPr algn="ctr"/>
          <a:r>
            <a:rPr lang="ja-JP" altLang="en-US"/>
            <a:t>広報担当職員研修講師謝金</a:t>
          </a:r>
        </a:p>
      </xdr:txBody>
    </xdr:sp>
    <xdr:clientData/>
  </xdr:twoCellAnchor>
  <xdr:oneCellAnchor>
    <xdr:from>
      <xdr:col>6</xdr:col>
      <xdr:colOff>106073</xdr:colOff>
      <xdr:row>147</xdr:row>
      <xdr:rowOff>357188</xdr:rowOff>
    </xdr:from>
    <xdr:ext cx="2881313" cy="275717"/>
    <xdr:sp macro="" textlink="">
      <xdr:nvSpPr>
        <xdr:cNvPr id="191" name="テキスト ボックス 190"/>
        <xdr:cNvSpPr txBox="1"/>
      </xdr:nvSpPr>
      <xdr:spPr>
        <a:xfrm>
          <a:off x="1145164" y="88073779"/>
          <a:ext cx="28813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（８）情報発信事務費（</a:t>
          </a:r>
          <a:r>
            <a:rPr kumimoji="1" lang="en-US" altLang="ja-JP" sz="1100"/>
            <a:t>g.</a:t>
          </a:r>
          <a:r>
            <a:rPr kumimoji="1" lang="ja-JP" altLang="en-US" sz="1100"/>
            <a:t>～</a:t>
          </a:r>
          <a:r>
            <a:rPr kumimoji="1" lang="en-US" altLang="ja-JP" sz="1100"/>
            <a:t>i.</a:t>
          </a:r>
          <a:r>
            <a:rPr kumimoji="1" lang="ja-JP" altLang="en-US" sz="1100"/>
            <a:t>ブロック）</a:t>
          </a:r>
        </a:p>
      </xdr:txBody>
    </xdr:sp>
    <xdr:clientData/>
  </xdr:oneCellAnchor>
  <xdr:oneCellAnchor>
    <xdr:from>
      <xdr:col>6</xdr:col>
      <xdr:colOff>95683</xdr:colOff>
      <xdr:row>146</xdr:row>
      <xdr:rowOff>346797</xdr:rowOff>
    </xdr:from>
    <xdr:ext cx="6675726" cy="275717"/>
    <xdr:sp macro="" textlink="">
      <xdr:nvSpPr>
        <xdr:cNvPr id="192" name="テキスト ボックス 191"/>
        <xdr:cNvSpPr txBox="1"/>
      </xdr:nvSpPr>
      <xdr:spPr>
        <a:xfrm>
          <a:off x="1134774" y="82867933"/>
          <a:ext cx="66757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（７）在外公館による情報発信事業（外務本省）（</a:t>
          </a:r>
          <a:r>
            <a:rPr kumimoji="1" lang="en-US" altLang="ja-JP" sz="1100"/>
            <a:t>b.</a:t>
          </a:r>
          <a:r>
            <a:rPr kumimoji="1" lang="ja-JP" altLang="en-US" sz="1100"/>
            <a:t>～</a:t>
          </a:r>
          <a:r>
            <a:rPr kumimoji="1" lang="en-US" altLang="ja-JP" sz="1100"/>
            <a:t>f.</a:t>
          </a:r>
          <a:r>
            <a:rPr kumimoji="1" lang="ja-JP" altLang="en-US" sz="1100"/>
            <a:t>ブロック）</a:t>
          </a:r>
        </a:p>
      </xdr:txBody>
    </xdr:sp>
    <xdr:clientData/>
  </xdr:oneCellAnchor>
  <xdr:oneCellAnchor>
    <xdr:from>
      <xdr:col>9</xdr:col>
      <xdr:colOff>22081</xdr:colOff>
      <xdr:row>145</xdr:row>
      <xdr:rowOff>383742</xdr:rowOff>
    </xdr:from>
    <xdr:ext cx="2159144" cy="275717"/>
    <xdr:sp macro="" textlink="">
      <xdr:nvSpPr>
        <xdr:cNvPr id="193" name="テキスト ボックス 192"/>
        <xdr:cNvSpPr txBox="1"/>
      </xdr:nvSpPr>
      <xdr:spPr>
        <a:xfrm>
          <a:off x="1822306" y="79841292"/>
          <a:ext cx="21591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（５）啓発派遣事業（</a:t>
          </a:r>
          <a:r>
            <a:rPr kumimoji="1" lang="en-US" altLang="ja-JP" sz="1100"/>
            <a:t>W.X.</a:t>
          </a:r>
          <a:r>
            <a:rPr kumimoji="1" lang="ja-JP" altLang="en-US" sz="1100"/>
            <a:t>ブロック）</a:t>
          </a:r>
        </a:p>
      </xdr:txBody>
    </xdr:sp>
    <xdr:clientData/>
  </xdr:oneCellAnchor>
  <xdr:oneCellAnchor>
    <xdr:from>
      <xdr:col>27</xdr:col>
      <xdr:colOff>140711</xdr:colOff>
      <xdr:row>145</xdr:row>
      <xdr:rowOff>426462</xdr:rowOff>
    </xdr:from>
    <xdr:ext cx="2345314" cy="275717"/>
    <xdr:sp macro="" textlink="">
      <xdr:nvSpPr>
        <xdr:cNvPr id="194" name="テキスト ボックス 193"/>
        <xdr:cNvSpPr txBox="1"/>
      </xdr:nvSpPr>
      <xdr:spPr>
        <a:xfrm>
          <a:off x="5541386" y="79884012"/>
          <a:ext cx="23453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（６）対日世論調査（</a:t>
          </a:r>
          <a:r>
            <a:rPr kumimoji="1" lang="en-US" altLang="ja-JP" sz="1100"/>
            <a:t>Y.</a:t>
          </a:r>
          <a:r>
            <a:rPr kumimoji="1" lang="ja-JP" altLang="en-US" sz="1100"/>
            <a:t>～</a:t>
          </a:r>
          <a:r>
            <a:rPr kumimoji="1" lang="en-US" altLang="ja-JP" sz="1100"/>
            <a:t>a.</a:t>
          </a:r>
          <a:r>
            <a:rPr kumimoji="1" lang="ja-JP" altLang="en-US" sz="1100"/>
            <a:t>ブロック）</a:t>
          </a:r>
        </a:p>
      </xdr:txBody>
    </xdr:sp>
    <xdr:clientData/>
  </xdr:oneCellAnchor>
  <xdr:oneCellAnchor>
    <xdr:from>
      <xdr:col>6</xdr:col>
      <xdr:colOff>142875</xdr:colOff>
      <xdr:row>148</xdr:row>
      <xdr:rowOff>376237</xdr:rowOff>
    </xdr:from>
    <xdr:ext cx="3771900" cy="275717"/>
    <xdr:sp macro="" textlink="">
      <xdr:nvSpPr>
        <xdr:cNvPr id="195" name="テキスト ボックス 194"/>
        <xdr:cNvSpPr txBox="1"/>
      </xdr:nvSpPr>
      <xdr:spPr>
        <a:xfrm>
          <a:off x="1228725" y="93178312"/>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（９）在外公館情報発信事業費（</a:t>
          </a:r>
          <a:r>
            <a:rPr kumimoji="1" lang="en-US" altLang="ja-JP" sz="1100"/>
            <a:t>j.</a:t>
          </a:r>
          <a:r>
            <a:rPr kumimoji="1" lang="ja-JP" altLang="en-US" sz="1100"/>
            <a:t>～</a:t>
          </a:r>
          <a:r>
            <a:rPr kumimoji="1" lang="en-US" altLang="ja-JP" sz="1100"/>
            <a:t>r.</a:t>
          </a:r>
          <a:r>
            <a:rPr kumimoji="1" lang="ja-JP" altLang="en-US" sz="1100"/>
            <a:t>ブロック）</a:t>
          </a:r>
        </a:p>
      </xdr:txBody>
    </xdr:sp>
    <xdr:clientData/>
  </xdr:oneCellAnchor>
  <xdr:oneCellAnchor>
    <xdr:from>
      <xdr:col>6</xdr:col>
      <xdr:colOff>19050</xdr:colOff>
      <xdr:row>148</xdr:row>
      <xdr:rowOff>85725</xdr:rowOff>
    </xdr:from>
    <xdr:ext cx="7826953" cy="275717"/>
    <xdr:sp macro="" textlink="">
      <xdr:nvSpPr>
        <xdr:cNvPr id="196" name="テキスト ボックス 195"/>
        <xdr:cNvSpPr txBox="1"/>
      </xdr:nvSpPr>
      <xdr:spPr>
        <a:xfrm>
          <a:off x="1104900" y="92887800"/>
          <a:ext cx="7826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平成</a:t>
          </a:r>
          <a:r>
            <a:rPr kumimoji="1" lang="en-US" altLang="ja-JP" sz="1100"/>
            <a:t>26</a:t>
          </a:r>
          <a:r>
            <a:rPr kumimoji="1" lang="ja-JP" altLang="en-US" sz="1100"/>
            <a:t>年度実績を記入。執行実績がない新規事業、新規要求事業については現時点で予定やイメージを記入。</a:t>
          </a:r>
        </a:p>
      </xdr:txBody>
    </xdr:sp>
    <xdr:clientData/>
  </xdr:oneCellAnchor>
  <xdr:oneCellAnchor>
    <xdr:from>
      <xdr:col>6</xdr:col>
      <xdr:colOff>114300</xdr:colOff>
      <xdr:row>147</xdr:row>
      <xdr:rowOff>4876800</xdr:rowOff>
    </xdr:from>
    <xdr:ext cx="6166560" cy="275717"/>
    <xdr:sp macro="" textlink="">
      <xdr:nvSpPr>
        <xdr:cNvPr id="197" name="テキスト ボックス 196"/>
        <xdr:cNvSpPr txBox="1"/>
      </xdr:nvSpPr>
      <xdr:spPr>
        <a:xfrm>
          <a:off x="1257300" y="93002100"/>
          <a:ext cx="61665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clientData/>
  </xdr:oneCellAnchor>
  <xdr:oneCellAnchor>
    <xdr:from>
      <xdr:col>6</xdr:col>
      <xdr:colOff>29135</xdr:colOff>
      <xdr:row>176</xdr:row>
      <xdr:rowOff>22412</xdr:rowOff>
    </xdr:from>
    <xdr:ext cx="6166560" cy="275717"/>
    <xdr:sp macro="" textlink="">
      <xdr:nvSpPr>
        <xdr:cNvPr id="198" name="テキスト ボックス 197"/>
        <xdr:cNvSpPr txBox="1"/>
      </xdr:nvSpPr>
      <xdr:spPr>
        <a:xfrm>
          <a:off x="1104900" y="108304853"/>
          <a:ext cx="61665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clientData/>
  </xdr:oneCellAnchor>
  <xdr:oneCellAnchor>
    <xdr:from>
      <xdr:col>6</xdr:col>
      <xdr:colOff>126066</xdr:colOff>
      <xdr:row>154</xdr:row>
      <xdr:rowOff>206010</xdr:rowOff>
    </xdr:from>
    <xdr:ext cx="3771900" cy="275717"/>
    <xdr:sp macro="" textlink="">
      <xdr:nvSpPr>
        <xdr:cNvPr id="203" name="テキスト ボックス 202"/>
        <xdr:cNvSpPr txBox="1"/>
      </xdr:nvSpPr>
      <xdr:spPr>
        <a:xfrm>
          <a:off x="1269066" y="104028510"/>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10</a:t>
          </a:r>
          <a:r>
            <a:rPr kumimoji="1" lang="ja-JP" altLang="en-US" sz="1100"/>
            <a:t>）在外公館広報活動基盤整備費（</a:t>
          </a:r>
          <a:r>
            <a:rPr kumimoji="1" lang="en-US" altLang="ja-JP" sz="1100"/>
            <a:t>s.</a:t>
          </a:r>
          <a:r>
            <a:rPr kumimoji="1" lang="ja-JP" altLang="en-US" sz="1100"/>
            <a:t>ブロック）</a:t>
          </a:r>
        </a:p>
      </xdr:txBody>
    </xdr:sp>
    <xdr:clientData/>
  </xdr:oneCellAnchor>
  <xdr:oneCellAnchor>
    <xdr:from>
      <xdr:col>7</xdr:col>
      <xdr:colOff>179735</xdr:colOff>
      <xdr:row>155</xdr:row>
      <xdr:rowOff>117631</xdr:rowOff>
    </xdr:from>
    <xdr:ext cx="3771900" cy="275717"/>
    <xdr:sp macro="" textlink="">
      <xdr:nvSpPr>
        <xdr:cNvPr id="204" name="テキスト ボックス 203"/>
        <xdr:cNvSpPr txBox="1"/>
      </xdr:nvSpPr>
      <xdr:spPr>
        <a:xfrm>
          <a:off x="1634462" y="104442358"/>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11</a:t>
          </a:r>
          <a:r>
            <a:rPr kumimoji="1" lang="ja-JP" altLang="en-US" sz="1100"/>
            <a:t>）日本ブランド発信事業経費（</a:t>
          </a:r>
          <a:r>
            <a:rPr kumimoji="1" lang="en-US" altLang="ja-JP" sz="1100"/>
            <a:t>t.u.</a:t>
          </a:r>
          <a:r>
            <a:rPr kumimoji="1" lang="ja-JP" altLang="en-US" sz="1100"/>
            <a:t>ブロック）</a:t>
          </a:r>
        </a:p>
      </xdr:txBody>
    </xdr:sp>
    <xdr:clientData/>
  </xdr:oneCellAnchor>
  <xdr:oneCellAnchor>
    <xdr:from>
      <xdr:col>29</xdr:col>
      <xdr:colOff>204352</xdr:colOff>
      <xdr:row>155</xdr:row>
      <xdr:rowOff>86583</xdr:rowOff>
    </xdr:from>
    <xdr:ext cx="3771900" cy="275717"/>
    <xdr:sp macro="" textlink="">
      <xdr:nvSpPr>
        <xdr:cNvPr id="205" name="テキスト ボックス 204"/>
        <xdr:cNvSpPr txBox="1"/>
      </xdr:nvSpPr>
      <xdr:spPr>
        <a:xfrm>
          <a:off x="6231079" y="104411310"/>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12</a:t>
          </a:r>
          <a:r>
            <a:rPr kumimoji="1" lang="ja-JP" altLang="en-US" sz="1100"/>
            <a:t>）広報文化活動の実施評価調査（</a:t>
          </a:r>
          <a:r>
            <a:rPr kumimoji="1" lang="en-US" altLang="ja-JP" sz="1100"/>
            <a:t>v.</a:t>
          </a:r>
          <a:r>
            <a:rPr kumimoji="1" lang="ja-JP" altLang="en-US" sz="1100"/>
            <a:t>ブロック）</a:t>
          </a:r>
        </a:p>
      </xdr:txBody>
    </xdr:sp>
    <xdr:clientData/>
  </xdr:oneCellAnchor>
  <xdr:twoCellAnchor>
    <xdr:from>
      <xdr:col>24</xdr:col>
      <xdr:colOff>100853</xdr:colOff>
      <xdr:row>146</xdr:row>
      <xdr:rowOff>862853</xdr:rowOff>
    </xdr:from>
    <xdr:to>
      <xdr:col>32</xdr:col>
      <xdr:colOff>38507</xdr:colOff>
      <xdr:row>146</xdr:row>
      <xdr:rowOff>1486307</xdr:rowOff>
    </xdr:to>
    <xdr:sp macro="" textlink="">
      <xdr:nvSpPr>
        <xdr:cNvPr id="145" name="正方形/長方形 144"/>
        <xdr:cNvSpPr/>
      </xdr:nvSpPr>
      <xdr:spPr>
        <a:xfrm>
          <a:off x="4403912" y="83394177"/>
          <a:ext cx="1372007"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９百万円</a:t>
          </a:r>
          <a:endParaRPr kumimoji="1" lang="en-US" altLang="ja-JP" sz="1100"/>
        </a:p>
      </xdr:txBody>
    </xdr:sp>
    <xdr:clientData/>
  </xdr:twoCellAnchor>
  <xdr:twoCellAnchor>
    <xdr:from>
      <xdr:col>13</xdr:col>
      <xdr:colOff>100853</xdr:colOff>
      <xdr:row>146</xdr:row>
      <xdr:rowOff>1647265</xdr:rowOff>
    </xdr:from>
    <xdr:to>
      <xdr:col>43</xdr:col>
      <xdr:colOff>73957</xdr:colOff>
      <xdr:row>146</xdr:row>
      <xdr:rowOff>2294099</xdr:rowOff>
    </xdr:to>
    <xdr:sp macro="" textlink="">
      <xdr:nvSpPr>
        <xdr:cNvPr id="149" name="大かっこ 148"/>
        <xdr:cNvSpPr/>
      </xdr:nvSpPr>
      <xdr:spPr>
        <a:xfrm>
          <a:off x="2431677" y="84178589"/>
          <a:ext cx="5351927"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啓発資料・日本紹介啓発品の調達及び送付、通信機器調達、期間業務職員の雇用</a:t>
          </a:r>
        </a:p>
      </xdr:txBody>
    </xdr:sp>
    <xdr:clientData/>
  </xdr:twoCellAnchor>
  <xdr:twoCellAnchor>
    <xdr:from>
      <xdr:col>6</xdr:col>
      <xdr:colOff>156883</xdr:colOff>
      <xdr:row>146</xdr:row>
      <xdr:rowOff>3518647</xdr:rowOff>
    </xdr:from>
    <xdr:to>
      <xdr:col>14</xdr:col>
      <xdr:colOff>123264</xdr:colOff>
      <xdr:row>146</xdr:row>
      <xdr:rowOff>4359088</xdr:rowOff>
    </xdr:to>
    <xdr:sp macro="" textlink="">
      <xdr:nvSpPr>
        <xdr:cNvPr id="150" name="正方形/長方形 149"/>
        <xdr:cNvSpPr/>
      </xdr:nvSpPr>
      <xdr:spPr>
        <a:xfrm>
          <a:off x="1232648" y="86049971"/>
          <a:ext cx="1400734"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ｂ．書籍等販売会社</a:t>
          </a:r>
          <a:endParaRPr kumimoji="1" lang="en-US" altLang="ja-JP" sz="1100">
            <a:latin typeface="+mn-ea"/>
            <a:ea typeface="+mn-ea"/>
          </a:endParaRPr>
        </a:p>
        <a:p>
          <a:pPr algn="ctr"/>
          <a:r>
            <a:rPr kumimoji="1" lang="ja-JP" altLang="en-US" sz="1100">
              <a:latin typeface="+mn-ea"/>
              <a:ea typeface="+mn-ea"/>
            </a:rPr>
            <a:t>（３２件</a:t>
          </a:r>
          <a:r>
            <a:rPr kumimoji="1" lang="ja-JP" altLang="en-US" sz="1100"/>
            <a:t>）</a:t>
          </a:r>
          <a:r>
            <a:rPr kumimoji="1" lang="en-US" altLang="ja-JP" sz="1100"/>
            <a:t/>
          </a:r>
          <a:br>
            <a:rPr kumimoji="1" lang="en-US" altLang="ja-JP" sz="1100"/>
          </a:br>
          <a:r>
            <a:rPr kumimoji="1" lang="ja-JP" altLang="en-US" sz="1100"/>
            <a:t>４百万円</a:t>
          </a:r>
        </a:p>
      </xdr:txBody>
    </xdr:sp>
    <xdr:clientData/>
  </xdr:twoCellAnchor>
  <xdr:twoCellAnchor>
    <xdr:from>
      <xdr:col>41</xdr:col>
      <xdr:colOff>112059</xdr:colOff>
      <xdr:row>146</xdr:row>
      <xdr:rowOff>3541057</xdr:rowOff>
    </xdr:from>
    <xdr:to>
      <xdr:col>49</xdr:col>
      <xdr:colOff>78440</xdr:colOff>
      <xdr:row>146</xdr:row>
      <xdr:rowOff>4381498</xdr:rowOff>
    </xdr:to>
    <xdr:sp macro="" textlink="">
      <xdr:nvSpPr>
        <xdr:cNvPr id="157" name="正方形/長方形 156"/>
        <xdr:cNvSpPr/>
      </xdr:nvSpPr>
      <xdr:spPr>
        <a:xfrm>
          <a:off x="7463118" y="86072381"/>
          <a:ext cx="1400734"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ｆ．</a:t>
          </a:r>
          <a:r>
            <a:rPr kumimoji="1" lang="ja-JP" altLang="en-US" sz="800">
              <a:latin typeface="+mn-ea"/>
              <a:ea typeface="+mn-ea"/>
            </a:rPr>
            <a:t>通信機器レンタル会社</a:t>
          </a:r>
          <a:endParaRPr kumimoji="1" lang="en-US" altLang="ja-JP" sz="800">
            <a:latin typeface="+mn-ea"/>
            <a:ea typeface="+mn-ea"/>
          </a:endParaRPr>
        </a:p>
        <a:p>
          <a:pPr algn="ctr"/>
          <a:r>
            <a:rPr kumimoji="1" lang="ja-JP" altLang="en-US" sz="1100">
              <a:latin typeface="+mn-ea"/>
              <a:ea typeface="+mn-ea"/>
            </a:rPr>
            <a:t>（２</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０．２百万円</a:t>
          </a:r>
        </a:p>
      </xdr:txBody>
    </xdr:sp>
    <xdr:clientData/>
  </xdr:twoCellAnchor>
  <xdr:twoCellAnchor>
    <xdr:from>
      <xdr:col>33</xdr:col>
      <xdr:colOff>0</xdr:colOff>
      <xdr:row>146</xdr:row>
      <xdr:rowOff>3541059</xdr:rowOff>
    </xdr:from>
    <xdr:to>
      <xdr:col>40</xdr:col>
      <xdr:colOff>145675</xdr:colOff>
      <xdr:row>146</xdr:row>
      <xdr:rowOff>4381500</xdr:rowOff>
    </xdr:to>
    <xdr:sp macro="" textlink="">
      <xdr:nvSpPr>
        <xdr:cNvPr id="158" name="正方形/長方形 157"/>
        <xdr:cNvSpPr/>
      </xdr:nvSpPr>
      <xdr:spPr>
        <a:xfrm>
          <a:off x="5916706" y="86072383"/>
          <a:ext cx="1400734"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e</a:t>
          </a:r>
          <a:r>
            <a:rPr kumimoji="1" lang="ja-JP" altLang="en-US" sz="1100">
              <a:latin typeface="+mn-ea"/>
              <a:ea typeface="+mn-ea"/>
            </a:rPr>
            <a:t>．期間業務職員</a:t>
          </a:r>
          <a:r>
            <a:rPr kumimoji="1" lang="en-US" altLang="ja-JP" sz="1100"/>
            <a:t/>
          </a:r>
          <a:br>
            <a:rPr kumimoji="1" lang="en-US" altLang="ja-JP" sz="1100"/>
          </a:br>
          <a:r>
            <a:rPr kumimoji="1" lang="ja-JP" altLang="en-US" sz="1100"/>
            <a:t>２百万円</a:t>
          </a:r>
        </a:p>
      </xdr:txBody>
    </xdr:sp>
    <xdr:clientData/>
  </xdr:twoCellAnchor>
  <xdr:twoCellAnchor>
    <xdr:from>
      <xdr:col>24</xdr:col>
      <xdr:colOff>67235</xdr:colOff>
      <xdr:row>146</xdr:row>
      <xdr:rowOff>3529852</xdr:rowOff>
    </xdr:from>
    <xdr:to>
      <xdr:col>32</xdr:col>
      <xdr:colOff>33616</xdr:colOff>
      <xdr:row>146</xdr:row>
      <xdr:rowOff>4370293</xdr:rowOff>
    </xdr:to>
    <xdr:sp macro="" textlink="">
      <xdr:nvSpPr>
        <xdr:cNvPr id="160" name="正方形/長方形 159"/>
        <xdr:cNvSpPr/>
      </xdr:nvSpPr>
      <xdr:spPr>
        <a:xfrm>
          <a:off x="4370294" y="86061176"/>
          <a:ext cx="1400734"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ｄ．</a:t>
          </a:r>
          <a:r>
            <a:rPr kumimoji="1" lang="ja-JP" altLang="en-US" sz="900">
              <a:latin typeface="+mn-ea"/>
              <a:ea typeface="+mn-ea"/>
            </a:rPr>
            <a:t>（株）メモリーバンク</a:t>
          </a:r>
          <a:r>
            <a:rPr kumimoji="1" lang="en-US" altLang="ja-JP" sz="900"/>
            <a:t/>
          </a:r>
          <a:br>
            <a:rPr kumimoji="1" lang="en-US" altLang="ja-JP" sz="900"/>
          </a:br>
          <a:r>
            <a:rPr kumimoji="1" lang="ja-JP" altLang="en-US" sz="1100"/>
            <a:t>２百万円</a:t>
          </a:r>
        </a:p>
      </xdr:txBody>
    </xdr:sp>
    <xdr:clientData/>
  </xdr:twoCellAnchor>
  <xdr:twoCellAnchor>
    <xdr:from>
      <xdr:col>15</xdr:col>
      <xdr:colOff>118781</xdr:colOff>
      <xdr:row>146</xdr:row>
      <xdr:rowOff>3536575</xdr:rowOff>
    </xdr:from>
    <xdr:to>
      <xdr:col>23</xdr:col>
      <xdr:colOff>85162</xdr:colOff>
      <xdr:row>146</xdr:row>
      <xdr:rowOff>4377016</xdr:rowOff>
    </xdr:to>
    <xdr:sp macro="" textlink="">
      <xdr:nvSpPr>
        <xdr:cNvPr id="162" name="正方形/長方形 161"/>
        <xdr:cNvSpPr/>
      </xdr:nvSpPr>
      <xdr:spPr>
        <a:xfrm>
          <a:off x="2808193" y="86067899"/>
          <a:ext cx="1400734"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ｃ．</a:t>
          </a:r>
          <a:r>
            <a:rPr kumimoji="1" lang="ja-JP" altLang="en-US" sz="1000">
              <a:latin typeface="+mn-ea"/>
              <a:ea typeface="+mn-ea"/>
            </a:rPr>
            <a:t>（株）フォーサイト等</a:t>
          </a:r>
          <a:endParaRPr kumimoji="1" lang="en-US" altLang="ja-JP" sz="1000">
            <a:latin typeface="+mn-ea"/>
            <a:ea typeface="+mn-ea"/>
          </a:endParaRPr>
        </a:p>
        <a:p>
          <a:pPr algn="ctr"/>
          <a:r>
            <a:rPr kumimoji="1" lang="ja-JP" altLang="en-US" sz="1100">
              <a:latin typeface="+mn-ea"/>
              <a:ea typeface="+mn-ea"/>
            </a:rPr>
            <a:t>（３</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１百万円</a:t>
          </a:r>
        </a:p>
      </xdr:txBody>
    </xdr:sp>
    <xdr:clientData/>
  </xdr:twoCellAnchor>
  <xdr:twoCellAnchor>
    <xdr:from>
      <xdr:col>11</xdr:col>
      <xdr:colOff>0</xdr:colOff>
      <xdr:row>146</xdr:row>
      <xdr:rowOff>2420470</xdr:rowOff>
    </xdr:from>
    <xdr:to>
      <xdr:col>45</xdr:col>
      <xdr:colOff>168088</xdr:colOff>
      <xdr:row>146</xdr:row>
      <xdr:rowOff>2431676</xdr:rowOff>
    </xdr:to>
    <xdr:cxnSp macro="">
      <xdr:nvCxnSpPr>
        <xdr:cNvPr id="164" name="直線コネクタ 163"/>
        <xdr:cNvCxnSpPr/>
      </xdr:nvCxnSpPr>
      <xdr:spPr>
        <a:xfrm>
          <a:off x="1972235" y="84951794"/>
          <a:ext cx="6264088"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190501</xdr:colOff>
      <xdr:row>146</xdr:row>
      <xdr:rowOff>2128345</xdr:rowOff>
    </xdr:from>
    <xdr:to>
      <xdr:col>28</xdr:col>
      <xdr:colOff>0</xdr:colOff>
      <xdr:row>146</xdr:row>
      <xdr:rowOff>2876550</xdr:rowOff>
    </xdr:to>
    <xdr:cxnSp macro="">
      <xdr:nvCxnSpPr>
        <xdr:cNvPr id="166" name="直線矢印コネクタ 165"/>
        <xdr:cNvCxnSpPr/>
      </xdr:nvCxnSpPr>
      <xdr:spPr>
        <a:xfrm flipH="1">
          <a:off x="5511363" y="86907414"/>
          <a:ext cx="6568" cy="7482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146</xdr:row>
      <xdr:rowOff>2431676</xdr:rowOff>
    </xdr:from>
    <xdr:to>
      <xdr:col>11</xdr:col>
      <xdr:colOff>11208</xdr:colOff>
      <xdr:row>146</xdr:row>
      <xdr:rowOff>2920857</xdr:rowOff>
    </xdr:to>
    <xdr:cxnSp macro="">
      <xdr:nvCxnSpPr>
        <xdr:cNvPr id="167" name="直線矢印コネクタ 166"/>
        <xdr:cNvCxnSpPr/>
      </xdr:nvCxnSpPr>
      <xdr:spPr>
        <a:xfrm>
          <a:off x="1983441" y="84963000"/>
          <a:ext cx="2" cy="4891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168089</xdr:colOff>
      <xdr:row>146</xdr:row>
      <xdr:rowOff>2420471</xdr:rowOff>
    </xdr:from>
    <xdr:to>
      <xdr:col>45</xdr:col>
      <xdr:colOff>168091</xdr:colOff>
      <xdr:row>146</xdr:row>
      <xdr:rowOff>2909652</xdr:rowOff>
    </xdr:to>
    <xdr:cxnSp macro="">
      <xdr:nvCxnSpPr>
        <xdr:cNvPr id="190" name="直線矢印コネクタ 189"/>
        <xdr:cNvCxnSpPr/>
      </xdr:nvCxnSpPr>
      <xdr:spPr>
        <a:xfrm>
          <a:off x="8236324" y="84951795"/>
          <a:ext cx="2" cy="4891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11207</xdr:colOff>
      <xdr:row>146</xdr:row>
      <xdr:rowOff>2420470</xdr:rowOff>
    </xdr:from>
    <xdr:to>
      <xdr:col>37</xdr:col>
      <xdr:colOff>11209</xdr:colOff>
      <xdr:row>146</xdr:row>
      <xdr:rowOff>2909651</xdr:rowOff>
    </xdr:to>
    <xdr:cxnSp macro="">
      <xdr:nvCxnSpPr>
        <xdr:cNvPr id="199" name="直線矢印コネクタ 198"/>
        <xdr:cNvCxnSpPr/>
      </xdr:nvCxnSpPr>
      <xdr:spPr>
        <a:xfrm>
          <a:off x="6645089" y="84951794"/>
          <a:ext cx="2" cy="4891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85164</xdr:colOff>
      <xdr:row>146</xdr:row>
      <xdr:rowOff>2427195</xdr:rowOff>
    </xdr:from>
    <xdr:to>
      <xdr:col>19</xdr:col>
      <xdr:colOff>85166</xdr:colOff>
      <xdr:row>146</xdr:row>
      <xdr:rowOff>2916376</xdr:rowOff>
    </xdr:to>
    <xdr:cxnSp macro="">
      <xdr:nvCxnSpPr>
        <xdr:cNvPr id="200" name="直線矢印コネクタ 199"/>
        <xdr:cNvCxnSpPr/>
      </xdr:nvCxnSpPr>
      <xdr:spPr>
        <a:xfrm>
          <a:off x="3491752" y="84958519"/>
          <a:ext cx="2" cy="4891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146</xdr:row>
      <xdr:rowOff>2991971</xdr:rowOff>
    </xdr:from>
    <xdr:to>
      <xdr:col>14</xdr:col>
      <xdr:colOff>56029</xdr:colOff>
      <xdr:row>146</xdr:row>
      <xdr:rowOff>3518646</xdr:rowOff>
    </xdr:to>
    <xdr:sp macro="" textlink="">
      <xdr:nvSpPr>
        <xdr:cNvPr id="206" name="テキスト ボックス 205"/>
        <xdr:cNvSpPr txBox="1"/>
      </xdr:nvSpPr>
      <xdr:spPr>
        <a:xfrm>
          <a:off x="1434353" y="85523295"/>
          <a:ext cx="1131794" cy="52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7</xdr:col>
      <xdr:colOff>33617</xdr:colOff>
      <xdr:row>146</xdr:row>
      <xdr:rowOff>4471148</xdr:rowOff>
    </xdr:from>
    <xdr:to>
      <xdr:col>14</xdr:col>
      <xdr:colOff>112058</xdr:colOff>
      <xdr:row>146</xdr:row>
      <xdr:rowOff>5076164</xdr:rowOff>
    </xdr:to>
    <xdr:sp macro="" textlink="">
      <xdr:nvSpPr>
        <xdr:cNvPr id="207" name="大かっこ 206"/>
        <xdr:cNvSpPr/>
      </xdr:nvSpPr>
      <xdr:spPr>
        <a:xfrm>
          <a:off x="1288676" y="87002472"/>
          <a:ext cx="1333500" cy="6050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啓発資料の調達</a:t>
          </a:r>
        </a:p>
      </xdr:txBody>
    </xdr:sp>
    <xdr:clientData/>
  </xdr:twoCellAnchor>
  <xdr:twoCellAnchor>
    <xdr:from>
      <xdr:col>16</xdr:col>
      <xdr:colOff>89647</xdr:colOff>
      <xdr:row>146</xdr:row>
      <xdr:rowOff>3014381</xdr:rowOff>
    </xdr:from>
    <xdr:to>
      <xdr:col>22</xdr:col>
      <xdr:colOff>145676</xdr:colOff>
      <xdr:row>146</xdr:row>
      <xdr:rowOff>3541056</xdr:rowOff>
    </xdr:to>
    <xdr:sp macro="" textlink="">
      <xdr:nvSpPr>
        <xdr:cNvPr id="209" name="テキスト ボックス 208"/>
        <xdr:cNvSpPr txBox="1"/>
      </xdr:nvSpPr>
      <xdr:spPr>
        <a:xfrm>
          <a:off x="2958353" y="85545705"/>
          <a:ext cx="1131794" cy="52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25</xdr:col>
      <xdr:colOff>33618</xdr:colOff>
      <xdr:row>146</xdr:row>
      <xdr:rowOff>3003176</xdr:rowOff>
    </xdr:from>
    <xdr:to>
      <xdr:col>31</xdr:col>
      <xdr:colOff>89647</xdr:colOff>
      <xdr:row>146</xdr:row>
      <xdr:rowOff>3529851</xdr:rowOff>
    </xdr:to>
    <xdr:sp macro="" textlink="">
      <xdr:nvSpPr>
        <xdr:cNvPr id="211" name="テキスト ボックス 210"/>
        <xdr:cNvSpPr txBox="1"/>
      </xdr:nvSpPr>
      <xdr:spPr>
        <a:xfrm>
          <a:off x="4515971" y="85534500"/>
          <a:ext cx="1131794" cy="52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42</xdr:col>
      <xdr:colOff>67236</xdr:colOff>
      <xdr:row>146</xdr:row>
      <xdr:rowOff>3003176</xdr:rowOff>
    </xdr:from>
    <xdr:to>
      <xdr:col>48</xdr:col>
      <xdr:colOff>123265</xdr:colOff>
      <xdr:row>146</xdr:row>
      <xdr:rowOff>3529851</xdr:rowOff>
    </xdr:to>
    <xdr:sp macro="" textlink="">
      <xdr:nvSpPr>
        <xdr:cNvPr id="213" name="テキスト ボックス 212"/>
        <xdr:cNvSpPr txBox="1"/>
      </xdr:nvSpPr>
      <xdr:spPr>
        <a:xfrm>
          <a:off x="7597589" y="85534500"/>
          <a:ext cx="1131794" cy="52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15</xdr:col>
      <xdr:colOff>156882</xdr:colOff>
      <xdr:row>146</xdr:row>
      <xdr:rowOff>4482352</xdr:rowOff>
    </xdr:from>
    <xdr:to>
      <xdr:col>23</xdr:col>
      <xdr:colOff>56029</xdr:colOff>
      <xdr:row>146</xdr:row>
      <xdr:rowOff>5087368</xdr:rowOff>
    </xdr:to>
    <xdr:sp macro="" textlink="">
      <xdr:nvSpPr>
        <xdr:cNvPr id="215" name="大かっこ 214"/>
        <xdr:cNvSpPr/>
      </xdr:nvSpPr>
      <xdr:spPr>
        <a:xfrm>
          <a:off x="2846294" y="87013676"/>
          <a:ext cx="1333500" cy="6050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日本紹介啓発品（市販品）の調達</a:t>
          </a:r>
        </a:p>
      </xdr:txBody>
    </xdr:sp>
    <xdr:clientData/>
  </xdr:twoCellAnchor>
  <xdr:twoCellAnchor>
    <xdr:from>
      <xdr:col>24</xdr:col>
      <xdr:colOff>112059</xdr:colOff>
      <xdr:row>146</xdr:row>
      <xdr:rowOff>4471146</xdr:rowOff>
    </xdr:from>
    <xdr:to>
      <xdr:col>32</xdr:col>
      <xdr:colOff>11206</xdr:colOff>
      <xdr:row>146</xdr:row>
      <xdr:rowOff>5076162</xdr:rowOff>
    </xdr:to>
    <xdr:sp macro="" textlink="">
      <xdr:nvSpPr>
        <xdr:cNvPr id="217" name="大かっこ 216"/>
        <xdr:cNvSpPr/>
      </xdr:nvSpPr>
      <xdr:spPr>
        <a:xfrm>
          <a:off x="4415118" y="87002470"/>
          <a:ext cx="1333500" cy="6050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日本紹介啓発品（企画品）の調達</a:t>
          </a:r>
        </a:p>
      </xdr:txBody>
    </xdr:sp>
    <xdr:clientData/>
  </xdr:twoCellAnchor>
  <xdr:twoCellAnchor>
    <xdr:from>
      <xdr:col>33</xdr:col>
      <xdr:colOff>44823</xdr:colOff>
      <xdr:row>146</xdr:row>
      <xdr:rowOff>4459941</xdr:rowOff>
    </xdr:from>
    <xdr:to>
      <xdr:col>40</xdr:col>
      <xdr:colOff>123264</xdr:colOff>
      <xdr:row>146</xdr:row>
      <xdr:rowOff>5064957</xdr:rowOff>
    </xdr:to>
    <xdr:sp macro="" textlink="">
      <xdr:nvSpPr>
        <xdr:cNvPr id="219" name="大かっこ 218"/>
        <xdr:cNvSpPr/>
      </xdr:nvSpPr>
      <xdr:spPr>
        <a:xfrm>
          <a:off x="5961529" y="86991265"/>
          <a:ext cx="1333500" cy="6050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日本紹介啓発品関連業務補助</a:t>
          </a:r>
        </a:p>
      </xdr:txBody>
    </xdr:sp>
    <xdr:clientData/>
  </xdr:twoCellAnchor>
  <xdr:twoCellAnchor>
    <xdr:from>
      <xdr:col>41</xdr:col>
      <xdr:colOff>123264</xdr:colOff>
      <xdr:row>146</xdr:row>
      <xdr:rowOff>4459941</xdr:rowOff>
    </xdr:from>
    <xdr:to>
      <xdr:col>49</xdr:col>
      <xdr:colOff>22411</xdr:colOff>
      <xdr:row>146</xdr:row>
      <xdr:rowOff>5064957</xdr:rowOff>
    </xdr:to>
    <xdr:sp macro="" textlink="">
      <xdr:nvSpPr>
        <xdr:cNvPr id="221" name="大かっこ 220"/>
        <xdr:cNvSpPr/>
      </xdr:nvSpPr>
      <xdr:spPr>
        <a:xfrm>
          <a:off x="7474323" y="86991265"/>
          <a:ext cx="1333500" cy="6050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通信機器調達</a:t>
          </a:r>
        </a:p>
      </xdr:txBody>
    </xdr:sp>
    <xdr:clientData/>
  </xdr:twoCellAnchor>
  <xdr:twoCellAnchor>
    <xdr:from>
      <xdr:col>24</xdr:col>
      <xdr:colOff>67236</xdr:colOff>
      <xdr:row>154</xdr:row>
      <xdr:rowOff>563198</xdr:rowOff>
    </xdr:from>
    <xdr:to>
      <xdr:col>32</xdr:col>
      <xdr:colOff>4890</xdr:colOff>
      <xdr:row>154</xdr:row>
      <xdr:rowOff>1186652</xdr:rowOff>
    </xdr:to>
    <xdr:sp macro="" textlink="">
      <xdr:nvSpPr>
        <xdr:cNvPr id="223" name="正方形/長方形 222"/>
        <xdr:cNvSpPr/>
      </xdr:nvSpPr>
      <xdr:spPr>
        <a:xfrm>
          <a:off x="4639236" y="104385698"/>
          <a:ext cx="14616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８百万円</a:t>
          </a:r>
          <a:endParaRPr kumimoji="1" lang="en-US" altLang="ja-JP" sz="1100"/>
        </a:p>
      </xdr:txBody>
    </xdr:sp>
    <xdr:clientData/>
  </xdr:twoCellAnchor>
  <xdr:twoCellAnchor>
    <xdr:from>
      <xdr:col>12</xdr:col>
      <xdr:colOff>27215</xdr:colOff>
      <xdr:row>154</xdr:row>
      <xdr:rowOff>1235550</xdr:rowOff>
    </xdr:from>
    <xdr:to>
      <xdr:col>46</xdr:col>
      <xdr:colOff>95250</xdr:colOff>
      <xdr:row>154</xdr:row>
      <xdr:rowOff>1593273</xdr:rowOff>
    </xdr:to>
    <xdr:sp macro="" textlink="">
      <xdr:nvSpPr>
        <xdr:cNvPr id="226" name="大かっこ 225"/>
        <xdr:cNvSpPr/>
      </xdr:nvSpPr>
      <xdr:spPr>
        <a:xfrm>
          <a:off x="2476501" y="101220836"/>
          <a:ext cx="7007678" cy="3577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在外公館にて広報活動を実施する際に必要な視聴覚機材や広報誌を陳列するための書棚等の購入</a:t>
          </a:r>
        </a:p>
      </xdr:txBody>
    </xdr:sp>
    <xdr:clientData/>
  </xdr:twoCellAnchor>
  <xdr:twoCellAnchor>
    <xdr:from>
      <xdr:col>27</xdr:col>
      <xdr:colOff>180975</xdr:colOff>
      <xdr:row>154</xdr:row>
      <xdr:rowOff>1524000</xdr:rowOff>
    </xdr:from>
    <xdr:to>
      <xdr:col>27</xdr:col>
      <xdr:colOff>180975</xdr:colOff>
      <xdr:row>154</xdr:row>
      <xdr:rowOff>1790700</xdr:rowOff>
    </xdr:to>
    <xdr:cxnSp macro="">
      <xdr:nvCxnSpPr>
        <xdr:cNvPr id="227" name="直線矢印コネクタ 226"/>
        <xdr:cNvCxnSpPr/>
      </xdr:nvCxnSpPr>
      <xdr:spPr>
        <a:xfrm>
          <a:off x="5581650" y="103393875"/>
          <a:ext cx="0" cy="266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156882</xdr:colOff>
      <xdr:row>154</xdr:row>
      <xdr:rowOff>1755045</xdr:rowOff>
    </xdr:from>
    <xdr:to>
      <xdr:col>33</xdr:col>
      <xdr:colOff>33618</xdr:colOff>
      <xdr:row>154</xdr:row>
      <xdr:rowOff>2180870</xdr:rowOff>
    </xdr:to>
    <xdr:sp macro="" textlink="">
      <xdr:nvSpPr>
        <xdr:cNvPr id="229" name="テキスト ボックス 228"/>
        <xdr:cNvSpPr txBox="1"/>
      </xdr:nvSpPr>
      <xdr:spPr>
        <a:xfrm>
          <a:off x="4557432" y="103624920"/>
          <a:ext cx="2077011"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22</xdr:col>
      <xdr:colOff>145677</xdr:colOff>
      <xdr:row>154</xdr:row>
      <xdr:rowOff>2088169</xdr:rowOff>
    </xdr:from>
    <xdr:to>
      <xdr:col>33</xdr:col>
      <xdr:colOff>56030</xdr:colOff>
      <xdr:row>154</xdr:row>
      <xdr:rowOff>2863560</xdr:rowOff>
    </xdr:to>
    <xdr:sp macro="" textlink="">
      <xdr:nvSpPr>
        <xdr:cNvPr id="231" name="正方形/長方形 230"/>
        <xdr:cNvSpPr/>
      </xdr:nvSpPr>
      <xdr:spPr>
        <a:xfrm>
          <a:off x="4546227" y="103958044"/>
          <a:ext cx="2110628" cy="77539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ｓ．現地事務用品店等</a:t>
          </a:r>
          <a:endParaRPr kumimoji="1" lang="en-US" altLang="ja-JP" sz="1100">
            <a:latin typeface="+mn-ea"/>
            <a:ea typeface="+mn-ea"/>
          </a:endParaRPr>
        </a:p>
        <a:p>
          <a:pPr algn="ctr"/>
          <a:r>
            <a:rPr kumimoji="1" lang="ja-JP" altLang="en-US" sz="1100">
              <a:latin typeface="+mn-ea"/>
              <a:ea typeface="+mn-ea"/>
            </a:rPr>
            <a:t>（１６</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８百万円</a:t>
          </a:r>
        </a:p>
      </xdr:txBody>
    </xdr:sp>
    <xdr:clientData/>
  </xdr:twoCellAnchor>
  <xdr:twoCellAnchor>
    <xdr:from>
      <xdr:col>21</xdr:col>
      <xdr:colOff>168089</xdr:colOff>
      <xdr:row>154</xdr:row>
      <xdr:rowOff>2898049</xdr:rowOff>
    </xdr:from>
    <xdr:to>
      <xdr:col>34</xdr:col>
      <xdr:colOff>67235</xdr:colOff>
      <xdr:row>154</xdr:row>
      <xdr:rowOff>3171825</xdr:rowOff>
    </xdr:to>
    <xdr:sp macro="" textlink="">
      <xdr:nvSpPr>
        <xdr:cNvPr id="234" name="大かっこ 233"/>
        <xdr:cNvSpPr/>
      </xdr:nvSpPr>
      <xdr:spPr>
        <a:xfrm>
          <a:off x="4368614" y="104767924"/>
          <a:ext cx="2499471" cy="273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視聴覚機材・書棚等の購入</a:t>
          </a:r>
          <a:endParaRPr lang="en-US" altLang="ja-JP"/>
        </a:p>
      </xdr:txBody>
    </xdr:sp>
    <xdr:clientData/>
  </xdr:twoCellAnchor>
  <xdr:twoCellAnchor>
    <xdr:from>
      <xdr:col>10</xdr:col>
      <xdr:colOff>73025</xdr:colOff>
      <xdr:row>145</xdr:row>
      <xdr:rowOff>809625</xdr:rowOff>
    </xdr:from>
    <xdr:to>
      <xdr:col>18</xdr:col>
      <xdr:colOff>10679</xdr:colOff>
      <xdr:row>145</xdr:row>
      <xdr:rowOff>1433079</xdr:rowOff>
    </xdr:to>
    <xdr:sp macro="" textlink="">
      <xdr:nvSpPr>
        <xdr:cNvPr id="269" name="正方形/長方形 268"/>
        <xdr:cNvSpPr/>
      </xdr:nvSpPr>
      <xdr:spPr>
        <a:xfrm>
          <a:off x="2073275" y="80267175"/>
          <a:ext cx="15378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３２百万円</a:t>
          </a:r>
          <a:endParaRPr kumimoji="1" lang="en-US" altLang="ja-JP" sz="1100"/>
        </a:p>
      </xdr:txBody>
    </xdr:sp>
    <xdr:clientData/>
  </xdr:twoCellAnchor>
  <xdr:twoCellAnchor>
    <xdr:from>
      <xdr:col>9</xdr:col>
      <xdr:colOff>85725</xdr:colOff>
      <xdr:row>145</xdr:row>
      <xdr:rowOff>1508126</xdr:rowOff>
    </xdr:from>
    <xdr:to>
      <xdr:col>19</xdr:col>
      <xdr:colOff>85725</xdr:colOff>
      <xdr:row>145</xdr:row>
      <xdr:rowOff>1825625</xdr:rowOff>
    </xdr:to>
    <xdr:sp macro="" textlink="">
      <xdr:nvSpPr>
        <xdr:cNvPr id="270" name="大かっこ 269"/>
        <xdr:cNvSpPr/>
      </xdr:nvSpPr>
      <xdr:spPr>
        <a:xfrm>
          <a:off x="1885950" y="77841476"/>
          <a:ext cx="2000250" cy="317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啓発派遣事業の全体調整</a:t>
          </a:r>
        </a:p>
      </xdr:txBody>
    </xdr:sp>
    <xdr:clientData/>
  </xdr:twoCellAnchor>
  <xdr:twoCellAnchor>
    <xdr:from>
      <xdr:col>9</xdr:col>
      <xdr:colOff>99643</xdr:colOff>
      <xdr:row>145</xdr:row>
      <xdr:rowOff>2204357</xdr:rowOff>
    </xdr:from>
    <xdr:to>
      <xdr:col>18</xdr:col>
      <xdr:colOff>186418</xdr:colOff>
      <xdr:row>145</xdr:row>
      <xdr:rowOff>2206628</xdr:rowOff>
    </xdr:to>
    <xdr:cxnSp macro="">
      <xdr:nvCxnSpPr>
        <xdr:cNvPr id="273" name="直線コネクタ 272"/>
        <xdr:cNvCxnSpPr/>
      </xdr:nvCxnSpPr>
      <xdr:spPr>
        <a:xfrm flipV="1">
          <a:off x="1899868" y="81661907"/>
          <a:ext cx="1887000" cy="22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95250</xdr:colOff>
      <xdr:row>145</xdr:row>
      <xdr:rowOff>2213916</xdr:rowOff>
    </xdr:from>
    <xdr:to>
      <xdr:col>9</xdr:col>
      <xdr:colOff>95252</xdr:colOff>
      <xdr:row>145</xdr:row>
      <xdr:rowOff>2752015</xdr:rowOff>
    </xdr:to>
    <xdr:cxnSp macro="">
      <xdr:nvCxnSpPr>
        <xdr:cNvPr id="279" name="直線矢印コネクタ 278"/>
        <xdr:cNvCxnSpPr/>
      </xdr:nvCxnSpPr>
      <xdr:spPr>
        <a:xfrm>
          <a:off x="1895475" y="81671466"/>
          <a:ext cx="2" cy="5380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178782</xdr:colOff>
      <xdr:row>145</xdr:row>
      <xdr:rowOff>2216728</xdr:rowOff>
    </xdr:from>
    <xdr:to>
      <xdr:col>18</xdr:col>
      <xdr:colOff>178782</xdr:colOff>
      <xdr:row>145</xdr:row>
      <xdr:rowOff>2736273</xdr:rowOff>
    </xdr:to>
    <xdr:cxnSp macro="">
      <xdr:nvCxnSpPr>
        <xdr:cNvPr id="280" name="直線矢印コネクタ 279"/>
        <xdr:cNvCxnSpPr/>
      </xdr:nvCxnSpPr>
      <xdr:spPr>
        <a:xfrm>
          <a:off x="3779232" y="81674278"/>
          <a:ext cx="0" cy="5195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69396</xdr:colOff>
      <xdr:row>145</xdr:row>
      <xdr:rowOff>1768928</xdr:rowOff>
    </xdr:from>
    <xdr:to>
      <xdr:col>14</xdr:col>
      <xdr:colOff>76200</xdr:colOff>
      <xdr:row>145</xdr:row>
      <xdr:rowOff>2194696</xdr:rowOff>
    </xdr:to>
    <xdr:cxnSp macro="">
      <xdr:nvCxnSpPr>
        <xdr:cNvPr id="281" name="直線コネクタ 280"/>
        <xdr:cNvCxnSpPr/>
      </xdr:nvCxnSpPr>
      <xdr:spPr>
        <a:xfrm>
          <a:off x="2869746" y="81226478"/>
          <a:ext cx="6804" cy="4257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91246</xdr:colOff>
      <xdr:row>145</xdr:row>
      <xdr:rowOff>2787650</xdr:rowOff>
    </xdr:from>
    <xdr:to>
      <xdr:col>14</xdr:col>
      <xdr:colOff>125586</xdr:colOff>
      <xdr:row>145</xdr:row>
      <xdr:rowOff>3213475</xdr:rowOff>
    </xdr:to>
    <xdr:sp macro="" textlink="">
      <xdr:nvSpPr>
        <xdr:cNvPr id="285" name="テキスト ボックス 284"/>
        <xdr:cNvSpPr txBox="1"/>
      </xdr:nvSpPr>
      <xdr:spPr>
        <a:xfrm>
          <a:off x="1091371" y="82245200"/>
          <a:ext cx="1834565"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clientData/>
  </xdr:twoCellAnchor>
  <xdr:twoCellAnchor>
    <xdr:from>
      <xdr:col>6</xdr:col>
      <xdr:colOff>80282</xdr:colOff>
      <xdr:row>145</xdr:row>
      <xdr:rowOff>3215158</xdr:rowOff>
    </xdr:from>
    <xdr:to>
      <xdr:col>13</xdr:col>
      <xdr:colOff>104775</xdr:colOff>
      <xdr:row>145</xdr:row>
      <xdr:rowOff>3857625</xdr:rowOff>
    </xdr:to>
    <xdr:sp macro="" textlink="">
      <xdr:nvSpPr>
        <xdr:cNvPr id="286" name="正方形/長方形 285"/>
        <xdr:cNvSpPr/>
      </xdr:nvSpPr>
      <xdr:spPr>
        <a:xfrm>
          <a:off x="1280432" y="82672708"/>
          <a:ext cx="1424668" cy="64246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W</a:t>
          </a:r>
          <a:r>
            <a:rPr kumimoji="1" lang="ja-JP" altLang="en-US" sz="1100">
              <a:latin typeface="+mn-ea"/>
              <a:ea typeface="+mn-ea"/>
            </a:rPr>
            <a:t>．講師２６名</a:t>
          </a:r>
          <a:endParaRPr kumimoji="1" lang="en-US" altLang="ja-JP" sz="1100">
            <a:latin typeface="+mn-ea"/>
            <a:ea typeface="+mn-ea"/>
          </a:endParaRPr>
        </a:p>
        <a:p>
          <a:pPr algn="ctr"/>
          <a:r>
            <a:rPr kumimoji="1" lang="ja-JP" altLang="en-US" sz="1100"/>
            <a:t>２８百万円</a:t>
          </a:r>
        </a:p>
      </xdr:txBody>
    </xdr:sp>
    <xdr:clientData/>
  </xdr:twoCellAnchor>
  <xdr:twoCellAnchor>
    <xdr:from>
      <xdr:col>13</xdr:col>
      <xdr:colOff>112435</xdr:colOff>
      <xdr:row>145</xdr:row>
      <xdr:rowOff>2787650</xdr:rowOff>
    </xdr:from>
    <xdr:to>
      <xdr:col>23</xdr:col>
      <xdr:colOff>129798</xdr:colOff>
      <xdr:row>145</xdr:row>
      <xdr:rowOff>3213475</xdr:rowOff>
    </xdr:to>
    <xdr:sp macro="" textlink="">
      <xdr:nvSpPr>
        <xdr:cNvPr id="287" name="テキスト ボックス 286"/>
        <xdr:cNvSpPr txBox="1"/>
      </xdr:nvSpPr>
      <xdr:spPr>
        <a:xfrm>
          <a:off x="2712760" y="82245200"/>
          <a:ext cx="2017613"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clientData/>
  </xdr:twoCellAnchor>
  <xdr:twoCellAnchor>
    <xdr:from>
      <xdr:col>14</xdr:col>
      <xdr:colOff>64407</xdr:colOff>
      <xdr:row>145</xdr:row>
      <xdr:rowOff>3215158</xdr:rowOff>
    </xdr:from>
    <xdr:to>
      <xdr:col>22</xdr:col>
      <xdr:colOff>157843</xdr:colOff>
      <xdr:row>145</xdr:row>
      <xdr:rowOff>3841750</xdr:rowOff>
    </xdr:to>
    <xdr:sp macro="" textlink="">
      <xdr:nvSpPr>
        <xdr:cNvPr id="288" name="正方形/長方形 287"/>
        <xdr:cNvSpPr/>
      </xdr:nvSpPr>
      <xdr:spPr>
        <a:xfrm>
          <a:off x="2864757" y="82672708"/>
          <a:ext cx="1693636" cy="62659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X</a:t>
          </a:r>
          <a:r>
            <a:rPr kumimoji="1" lang="ja-JP" altLang="en-US" sz="1100">
              <a:latin typeface="+mn-ea"/>
              <a:ea typeface="+mn-ea"/>
            </a:rPr>
            <a:t>．実施公館（６８箇所）</a:t>
          </a:r>
          <a:endParaRPr kumimoji="1" lang="en-US" altLang="ja-JP" sz="1100">
            <a:latin typeface="+mn-ea"/>
            <a:ea typeface="+mn-ea"/>
          </a:endParaRPr>
        </a:p>
        <a:p>
          <a:pPr algn="ctr"/>
          <a:r>
            <a:rPr kumimoji="1" lang="ja-JP" altLang="en-US" sz="1100"/>
            <a:t>４百万円</a:t>
          </a:r>
        </a:p>
      </xdr:txBody>
    </xdr:sp>
    <xdr:clientData/>
  </xdr:twoCellAnchor>
  <xdr:twoCellAnchor>
    <xdr:from>
      <xdr:col>12</xdr:col>
      <xdr:colOff>126421</xdr:colOff>
      <xdr:row>157</xdr:row>
      <xdr:rowOff>70879</xdr:rowOff>
    </xdr:from>
    <xdr:to>
      <xdr:col>20</xdr:col>
      <xdr:colOff>70355</xdr:colOff>
      <xdr:row>160</xdr:row>
      <xdr:rowOff>122833</xdr:rowOff>
    </xdr:to>
    <xdr:sp macro="" textlink="">
      <xdr:nvSpPr>
        <xdr:cNvPr id="210" name="正方形/長方形 209"/>
        <xdr:cNvSpPr/>
      </xdr:nvSpPr>
      <xdr:spPr>
        <a:xfrm>
          <a:off x="2620239" y="104776606"/>
          <a:ext cx="1606480"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en-US" altLang="ja-JP" sz="1100"/>
            <a:t>18</a:t>
          </a:r>
          <a:r>
            <a:rPr kumimoji="1" lang="ja-JP" altLang="en-US" sz="1100"/>
            <a:t>百万円</a:t>
          </a:r>
          <a:endParaRPr kumimoji="1" lang="en-US" altLang="ja-JP" sz="1100"/>
        </a:p>
      </xdr:txBody>
    </xdr:sp>
    <xdr:clientData/>
  </xdr:twoCellAnchor>
  <xdr:twoCellAnchor>
    <xdr:from>
      <xdr:col>8</xdr:col>
      <xdr:colOff>24737</xdr:colOff>
      <xdr:row>165</xdr:row>
      <xdr:rowOff>186451</xdr:rowOff>
    </xdr:from>
    <xdr:to>
      <xdr:col>14</xdr:col>
      <xdr:colOff>191733</xdr:colOff>
      <xdr:row>169</xdr:row>
      <xdr:rowOff>52234</xdr:rowOff>
    </xdr:to>
    <xdr:sp macro="" textlink="">
      <xdr:nvSpPr>
        <xdr:cNvPr id="212" name="正方形/長方形 211"/>
        <xdr:cNvSpPr/>
      </xdr:nvSpPr>
      <xdr:spPr>
        <a:xfrm>
          <a:off x="1624937" y="107209351"/>
          <a:ext cx="1367146"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ｔ．専門家（</a:t>
          </a:r>
          <a:r>
            <a:rPr kumimoji="1" lang="en-US" altLang="ja-JP" sz="1100">
              <a:latin typeface="+mn-ea"/>
              <a:ea typeface="+mn-ea"/>
            </a:rPr>
            <a:t>14</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14</a:t>
          </a:r>
          <a:r>
            <a:rPr kumimoji="1" lang="ja-JP" altLang="en-US" sz="1100"/>
            <a:t>百万円</a:t>
          </a:r>
        </a:p>
      </xdr:txBody>
    </xdr:sp>
    <xdr:clientData/>
  </xdr:twoCellAnchor>
  <xdr:twoCellAnchor>
    <xdr:from>
      <xdr:col>17</xdr:col>
      <xdr:colOff>99205</xdr:colOff>
      <xdr:row>165</xdr:row>
      <xdr:rowOff>186451</xdr:rowOff>
    </xdr:from>
    <xdr:to>
      <xdr:col>26</xdr:col>
      <xdr:colOff>42426</xdr:colOff>
      <xdr:row>169</xdr:row>
      <xdr:rowOff>52234</xdr:rowOff>
    </xdr:to>
    <xdr:sp macro="" textlink="">
      <xdr:nvSpPr>
        <xdr:cNvPr id="218" name="正方形/長方形 217"/>
        <xdr:cNvSpPr/>
      </xdr:nvSpPr>
      <xdr:spPr>
        <a:xfrm>
          <a:off x="3499630" y="107209351"/>
          <a:ext cx="1743446"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u</a:t>
          </a:r>
          <a:r>
            <a:rPr kumimoji="1" lang="ja-JP" altLang="en-US" sz="1100">
              <a:latin typeface="+mn-ea"/>
              <a:ea typeface="+mn-ea"/>
            </a:rPr>
            <a:t>．実施公館</a:t>
          </a:r>
          <a:r>
            <a:rPr kumimoji="1" lang="ja-JP" altLang="en-US" sz="1100"/>
            <a:t>（</a:t>
          </a:r>
          <a:r>
            <a:rPr kumimoji="1" lang="en-US" altLang="ja-JP" sz="1100"/>
            <a:t>17</a:t>
          </a:r>
          <a:r>
            <a:rPr kumimoji="1" lang="ja-JP" altLang="en-US" sz="1100"/>
            <a:t>箇所）</a:t>
          </a:r>
          <a:r>
            <a:rPr kumimoji="1" lang="en-US" altLang="ja-JP" sz="1100"/>
            <a:t/>
          </a:r>
          <a:br>
            <a:rPr kumimoji="1" lang="en-US" altLang="ja-JP" sz="1100"/>
          </a:br>
          <a:r>
            <a:rPr kumimoji="1" lang="en-US" altLang="ja-JP" sz="1100"/>
            <a:t>4</a:t>
          </a:r>
          <a:r>
            <a:rPr kumimoji="1" lang="ja-JP" altLang="en-US" sz="1100"/>
            <a:t>百万円</a:t>
          </a:r>
        </a:p>
      </xdr:txBody>
    </xdr:sp>
    <xdr:clientData/>
  </xdr:twoCellAnchor>
  <xdr:twoCellAnchor>
    <xdr:from>
      <xdr:col>16</xdr:col>
      <xdr:colOff>93936</xdr:colOff>
      <xdr:row>162</xdr:row>
      <xdr:rowOff>62826</xdr:rowOff>
    </xdr:from>
    <xdr:to>
      <xdr:col>16</xdr:col>
      <xdr:colOff>95250</xdr:colOff>
      <xdr:row>163</xdr:row>
      <xdr:rowOff>38100</xdr:rowOff>
    </xdr:to>
    <xdr:cxnSp macro="">
      <xdr:nvCxnSpPr>
        <xdr:cNvPr id="220" name="直線コネクタ 219"/>
        <xdr:cNvCxnSpPr/>
      </xdr:nvCxnSpPr>
      <xdr:spPr>
        <a:xfrm>
          <a:off x="3294336" y="106514226"/>
          <a:ext cx="1314" cy="1657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104775</xdr:colOff>
      <xdr:row>163</xdr:row>
      <xdr:rowOff>49543</xdr:rowOff>
    </xdr:from>
    <xdr:to>
      <xdr:col>11</xdr:col>
      <xdr:colOff>106010</xdr:colOff>
      <xdr:row>164</xdr:row>
      <xdr:rowOff>85725</xdr:rowOff>
    </xdr:to>
    <xdr:cxnSp macro="">
      <xdr:nvCxnSpPr>
        <xdr:cNvPr id="224" name="直線矢印コネクタ 223"/>
        <xdr:cNvCxnSpPr/>
      </xdr:nvCxnSpPr>
      <xdr:spPr>
        <a:xfrm flipH="1">
          <a:off x="2305050" y="106691443"/>
          <a:ext cx="1235" cy="2266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166553</xdr:colOff>
      <xdr:row>163</xdr:row>
      <xdr:rowOff>61702</xdr:rowOff>
    </xdr:from>
    <xdr:to>
      <xdr:col>21</xdr:col>
      <xdr:colOff>171450</xdr:colOff>
      <xdr:row>164</xdr:row>
      <xdr:rowOff>85725</xdr:rowOff>
    </xdr:to>
    <xdr:cxnSp macro="">
      <xdr:nvCxnSpPr>
        <xdr:cNvPr id="225" name="直線矢印コネクタ 224"/>
        <xdr:cNvCxnSpPr/>
      </xdr:nvCxnSpPr>
      <xdr:spPr>
        <a:xfrm>
          <a:off x="4367078" y="106703602"/>
          <a:ext cx="4897" cy="2145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104988</xdr:colOff>
      <xdr:row>163</xdr:row>
      <xdr:rowOff>46100</xdr:rowOff>
    </xdr:from>
    <xdr:to>
      <xdr:col>21</xdr:col>
      <xdr:colOff>164520</xdr:colOff>
      <xdr:row>163</xdr:row>
      <xdr:rowOff>52053</xdr:rowOff>
    </xdr:to>
    <xdr:cxnSp macro="">
      <xdr:nvCxnSpPr>
        <xdr:cNvPr id="236" name="直線コネクタ 235"/>
        <xdr:cNvCxnSpPr/>
      </xdr:nvCxnSpPr>
      <xdr:spPr>
        <a:xfrm>
          <a:off x="2305263" y="106688000"/>
          <a:ext cx="2059782" cy="59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73079</xdr:colOff>
      <xdr:row>160</xdr:row>
      <xdr:rowOff>156359</xdr:rowOff>
    </xdr:from>
    <xdr:ext cx="2780425" cy="275717"/>
    <xdr:sp macro="" textlink="">
      <xdr:nvSpPr>
        <xdr:cNvPr id="238" name="テキスト ボックス 237"/>
        <xdr:cNvSpPr txBox="1"/>
      </xdr:nvSpPr>
      <xdr:spPr>
        <a:xfrm>
          <a:off x="2151261" y="105433586"/>
          <a:ext cx="2780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日本ブランド発信事業の全体調整　］</a:t>
          </a:r>
        </a:p>
      </xdr:txBody>
    </xdr:sp>
    <xdr:clientData/>
  </xdr:oneCellAnchor>
  <xdr:oneCellAnchor>
    <xdr:from>
      <xdr:col>7</xdr:col>
      <xdr:colOff>159537</xdr:colOff>
      <xdr:row>164</xdr:row>
      <xdr:rowOff>105804</xdr:rowOff>
    </xdr:from>
    <xdr:ext cx="1756118" cy="259045"/>
    <xdr:sp macro="" textlink="">
      <xdr:nvSpPr>
        <xdr:cNvPr id="239" name="テキスト ボックス 238"/>
        <xdr:cNvSpPr txBox="1"/>
      </xdr:nvSpPr>
      <xdr:spPr>
        <a:xfrm>
          <a:off x="1559712" y="106938204"/>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競争性のない随意契約</a:t>
          </a:r>
          <a:r>
            <a:rPr kumimoji="1" lang="en-US" altLang="ja-JP" sz="1000"/>
            <a:t>】</a:t>
          </a:r>
          <a:endParaRPr kumimoji="1" lang="ja-JP" altLang="en-US" sz="1000"/>
        </a:p>
      </xdr:txBody>
    </xdr:sp>
    <xdr:clientData/>
  </xdr:oneCellAnchor>
  <xdr:oneCellAnchor>
    <xdr:from>
      <xdr:col>18</xdr:col>
      <xdr:colOff>2009</xdr:colOff>
      <xdr:row>164</xdr:row>
      <xdr:rowOff>133646</xdr:rowOff>
    </xdr:from>
    <xdr:ext cx="1756118" cy="259045"/>
    <xdr:sp macro="" textlink="">
      <xdr:nvSpPr>
        <xdr:cNvPr id="240" name="テキスト ボックス 239"/>
        <xdr:cNvSpPr txBox="1"/>
      </xdr:nvSpPr>
      <xdr:spPr>
        <a:xfrm>
          <a:off x="3602459" y="106966046"/>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競争性のない随意契約</a:t>
          </a:r>
          <a:r>
            <a:rPr kumimoji="1" lang="en-US" altLang="ja-JP" sz="1000"/>
            <a:t>】</a:t>
          </a:r>
          <a:endParaRPr kumimoji="1" lang="ja-JP" altLang="en-US" sz="1000"/>
        </a:p>
      </xdr:txBody>
    </xdr:sp>
    <xdr:clientData/>
  </xdr:oneCellAnchor>
  <xdr:oneCellAnchor>
    <xdr:from>
      <xdr:col>8</xdr:col>
      <xdr:colOff>39640</xdr:colOff>
      <xdr:row>170</xdr:row>
      <xdr:rowOff>54514</xdr:rowOff>
    </xdr:from>
    <xdr:ext cx="1507003" cy="242374"/>
    <xdr:sp macro="" textlink="">
      <xdr:nvSpPr>
        <xdr:cNvPr id="241" name="テキスト ボックス 240"/>
        <xdr:cNvSpPr txBox="1"/>
      </xdr:nvSpPr>
      <xdr:spPr>
        <a:xfrm>
          <a:off x="1639840" y="108029914"/>
          <a:ext cx="150700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講演，セミナー等の実施</a:t>
          </a:r>
        </a:p>
      </xdr:txBody>
    </xdr:sp>
    <xdr:clientData/>
  </xdr:oneCellAnchor>
  <xdr:twoCellAnchor>
    <xdr:from>
      <xdr:col>8</xdr:col>
      <xdr:colOff>663</xdr:colOff>
      <xdr:row>169</xdr:row>
      <xdr:rowOff>132742</xdr:rowOff>
    </xdr:from>
    <xdr:to>
      <xdr:col>15</xdr:col>
      <xdr:colOff>7989</xdr:colOff>
      <xdr:row>172</xdr:row>
      <xdr:rowOff>59473</xdr:rowOff>
    </xdr:to>
    <xdr:sp macro="" textlink="">
      <xdr:nvSpPr>
        <xdr:cNvPr id="242" name="大かっこ 241"/>
        <xdr:cNvSpPr/>
      </xdr:nvSpPr>
      <xdr:spPr>
        <a:xfrm>
          <a:off x="1600863" y="107917642"/>
          <a:ext cx="1407501"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93592</xdr:colOff>
      <xdr:row>169</xdr:row>
      <xdr:rowOff>164418</xdr:rowOff>
    </xdr:from>
    <xdr:ext cx="1756119" cy="392415"/>
    <xdr:sp macro="" textlink="">
      <xdr:nvSpPr>
        <xdr:cNvPr id="243" name="テキスト ボックス 242"/>
        <xdr:cNvSpPr txBox="1"/>
      </xdr:nvSpPr>
      <xdr:spPr>
        <a:xfrm>
          <a:off x="3494017" y="107949318"/>
          <a:ext cx="175611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講演、セミナー等開催のため、会場、必要機材、通訳等の借上</a:t>
          </a:r>
        </a:p>
      </xdr:txBody>
    </xdr:sp>
    <xdr:clientData/>
  </xdr:oneCellAnchor>
  <xdr:twoCellAnchor>
    <xdr:from>
      <xdr:col>17</xdr:col>
      <xdr:colOff>59745</xdr:colOff>
      <xdr:row>169</xdr:row>
      <xdr:rowOff>125416</xdr:rowOff>
    </xdr:from>
    <xdr:to>
      <xdr:col>26</xdr:col>
      <xdr:colOff>190500</xdr:colOff>
      <xdr:row>173</xdr:row>
      <xdr:rowOff>1799</xdr:rowOff>
    </xdr:to>
    <xdr:sp macro="" textlink="">
      <xdr:nvSpPr>
        <xdr:cNvPr id="244" name="大かっこ 243"/>
        <xdr:cNvSpPr/>
      </xdr:nvSpPr>
      <xdr:spPr>
        <a:xfrm>
          <a:off x="3529566" y="106029809"/>
          <a:ext cx="1967720" cy="4887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71980</xdr:colOff>
      <xdr:row>157</xdr:row>
      <xdr:rowOff>94865</xdr:rowOff>
    </xdr:from>
    <xdr:to>
      <xdr:col>44</xdr:col>
      <xdr:colOff>6389</xdr:colOff>
      <xdr:row>160</xdr:row>
      <xdr:rowOff>146819</xdr:rowOff>
    </xdr:to>
    <xdr:sp macro="" textlink="">
      <xdr:nvSpPr>
        <xdr:cNvPr id="245" name="正方形/長方形 244"/>
        <xdr:cNvSpPr/>
      </xdr:nvSpPr>
      <xdr:spPr>
        <a:xfrm>
          <a:off x="7272880" y="103536365"/>
          <a:ext cx="1534609"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en-US" altLang="ja-JP" sz="1100"/>
            <a:t>20</a:t>
          </a:r>
          <a:r>
            <a:rPr kumimoji="1" lang="ja-JP" altLang="en-US" sz="1100"/>
            <a:t>百万円</a:t>
          </a:r>
          <a:endParaRPr kumimoji="1" lang="en-US" altLang="ja-JP" sz="1100"/>
        </a:p>
      </xdr:txBody>
    </xdr:sp>
    <xdr:clientData/>
  </xdr:twoCellAnchor>
  <xdr:twoCellAnchor>
    <xdr:from>
      <xdr:col>27</xdr:col>
      <xdr:colOff>166592</xdr:colOff>
      <xdr:row>164</xdr:row>
      <xdr:rowOff>119742</xdr:rowOff>
    </xdr:from>
    <xdr:to>
      <xdr:col>40</xdr:col>
      <xdr:colOff>939</xdr:colOff>
      <xdr:row>167</xdr:row>
      <xdr:rowOff>176025</xdr:rowOff>
    </xdr:to>
    <xdr:sp macro="" textlink="">
      <xdr:nvSpPr>
        <xdr:cNvPr id="246" name="正方形/長方形 245"/>
        <xdr:cNvSpPr/>
      </xdr:nvSpPr>
      <xdr:spPr>
        <a:xfrm>
          <a:off x="5567267" y="104894742"/>
          <a:ext cx="2434672"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ｖ．株式会社三菱総合研究所</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endParaRPr kumimoji="1" lang="ja-JP" altLang="en-US" sz="1100"/>
        </a:p>
      </xdr:txBody>
    </xdr:sp>
    <xdr:clientData/>
  </xdr:twoCellAnchor>
  <xdr:oneCellAnchor>
    <xdr:from>
      <xdr:col>28</xdr:col>
      <xdr:colOff>82160</xdr:colOff>
      <xdr:row>169</xdr:row>
      <xdr:rowOff>32946</xdr:rowOff>
    </xdr:from>
    <xdr:ext cx="2238740" cy="242374"/>
    <xdr:sp macro="" textlink="">
      <xdr:nvSpPr>
        <xdr:cNvPr id="251" name="テキスト ボックス 250"/>
        <xdr:cNvSpPr txBox="1"/>
      </xdr:nvSpPr>
      <xdr:spPr>
        <a:xfrm>
          <a:off x="5682860" y="105760446"/>
          <a:ext cx="223874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PDCA</a:t>
          </a:r>
          <a:r>
            <a:rPr kumimoji="1" lang="ja-JP" altLang="en-US" sz="900"/>
            <a:t>サイクルモデル案の策定等</a:t>
          </a:r>
        </a:p>
      </xdr:txBody>
    </xdr:sp>
    <xdr:clientData/>
  </xdr:oneCellAnchor>
  <xdr:twoCellAnchor>
    <xdr:from>
      <xdr:col>27</xdr:col>
      <xdr:colOff>164182</xdr:colOff>
      <xdr:row>168</xdr:row>
      <xdr:rowOff>92124</xdr:rowOff>
    </xdr:from>
    <xdr:to>
      <xdr:col>39</xdr:col>
      <xdr:colOff>38210</xdr:colOff>
      <xdr:row>171</xdr:row>
      <xdr:rowOff>18855</xdr:rowOff>
    </xdr:to>
    <xdr:sp macro="" textlink="">
      <xdr:nvSpPr>
        <xdr:cNvPr id="252" name="大かっこ 251"/>
        <xdr:cNvSpPr/>
      </xdr:nvSpPr>
      <xdr:spPr>
        <a:xfrm>
          <a:off x="5564857" y="105629124"/>
          <a:ext cx="2274328"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22821</xdr:colOff>
      <xdr:row>163</xdr:row>
      <xdr:rowOff>32757</xdr:rowOff>
    </xdr:from>
    <xdr:ext cx="1149765" cy="259045"/>
    <xdr:sp macro="" textlink="">
      <xdr:nvSpPr>
        <xdr:cNvPr id="255" name="テキスト ボックス 254"/>
        <xdr:cNvSpPr txBox="1"/>
      </xdr:nvSpPr>
      <xdr:spPr>
        <a:xfrm>
          <a:off x="6423621" y="104617257"/>
          <a:ext cx="11497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一般競争入札</a:t>
          </a:r>
          <a:r>
            <a:rPr kumimoji="1" lang="en-US" altLang="ja-JP" sz="1000"/>
            <a:t>】</a:t>
          </a:r>
          <a:endParaRPr kumimoji="1" lang="ja-JP" altLang="en-US" sz="1000"/>
        </a:p>
      </xdr:txBody>
    </xdr:sp>
    <xdr:clientData/>
  </xdr:oneCellAnchor>
  <xdr:twoCellAnchor>
    <xdr:from>
      <xdr:col>33</xdr:col>
      <xdr:colOff>143766</xdr:colOff>
      <xdr:row>145</xdr:row>
      <xdr:rowOff>857241</xdr:rowOff>
    </xdr:from>
    <xdr:to>
      <xdr:col>41</xdr:col>
      <xdr:colOff>87701</xdr:colOff>
      <xdr:row>145</xdr:row>
      <xdr:rowOff>1480695</xdr:rowOff>
    </xdr:to>
    <xdr:sp macro="" textlink="">
      <xdr:nvSpPr>
        <xdr:cNvPr id="260" name="正方形/長方形 259"/>
        <xdr:cNvSpPr/>
      </xdr:nvSpPr>
      <xdr:spPr>
        <a:xfrm>
          <a:off x="6879302" y="80472634"/>
          <a:ext cx="1576792"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１６百万円</a:t>
          </a:r>
          <a:endParaRPr kumimoji="1" lang="en-US" altLang="ja-JP" sz="1100"/>
        </a:p>
      </xdr:txBody>
    </xdr:sp>
    <xdr:clientData/>
  </xdr:twoCellAnchor>
  <xdr:twoCellAnchor>
    <xdr:from>
      <xdr:col>24</xdr:col>
      <xdr:colOff>38100</xdr:colOff>
      <xdr:row>145</xdr:row>
      <xdr:rowOff>2914650</xdr:rowOff>
    </xdr:from>
    <xdr:to>
      <xdr:col>32</xdr:col>
      <xdr:colOff>28575</xdr:colOff>
      <xdr:row>145</xdr:row>
      <xdr:rowOff>3533775</xdr:rowOff>
    </xdr:to>
    <xdr:sp macro="" textlink="">
      <xdr:nvSpPr>
        <xdr:cNvPr id="261" name="正方形/長方形 260"/>
        <xdr:cNvSpPr/>
      </xdr:nvSpPr>
      <xdr:spPr>
        <a:xfrm>
          <a:off x="4838700" y="82372200"/>
          <a:ext cx="1590675" cy="61912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Y</a:t>
          </a:r>
          <a:r>
            <a:rPr kumimoji="1" lang="ja-JP" altLang="en-US" sz="1100">
              <a:latin typeface="+mn-ea"/>
              <a:ea typeface="+mn-ea"/>
            </a:rPr>
            <a:t>．ニールセン社</a:t>
          </a:r>
          <a:endParaRPr kumimoji="1" lang="en-US" altLang="ja-JP" sz="1100">
            <a:latin typeface="+mn-ea"/>
            <a:ea typeface="+mn-ea"/>
          </a:endParaRPr>
        </a:p>
        <a:p>
          <a:pPr algn="ctr"/>
          <a:r>
            <a:rPr kumimoji="1" lang="ja-JP" altLang="en-US" sz="1100"/>
            <a:t>１０百万円</a:t>
          </a:r>
        </a:p>
      </xdr:txBody>
    </xdr:sp>
    <xdr:clientData/>
  </xdr:twoCellAnchor>
  <xdr:twoCellAnchor>
    <xdr:from>
      <xdr:col>41</xdr:col>
      <xdr:colOff>22412</xdr:colOff>
      <xdr:row>145</xdr:row>
      <xdr:rowOff>2915913</xdr:rowOff>
    </xdr:from>
    <xdr:to>
      <xdr:col>49</xdr:col>
      <xdr:colOff>291352</xdr:colOff>
      <xdr:row>145</xdr:row>
      <xdr:rowOff>3543696</xdr:rowOff>
    </xdr:to>
    <xdr:sp macro="" textlink="">
      <xdr:nvSpPr>
        <xdr:cNvPr id="262" name="正方形/長方形 261"/>
        <xdr:cNvSpPr/>
      </xdr:nvSpPr>
      <xdr:spPr>
        <a:xfrm>
          <a:off x="8292353" y="79373648"/>
          <a:ext cx="1882587"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a:t>
          </a:r>
          <a:r>
            <a:rPr kumimoji="1" lang="ja-JP" altLang="en-US" sz="1100">
              <a:latin typeface="+mn-ea"/>
              <a:ea typeface="+mn-ea"/>
            </a:rPr>
            <a:t>．</a:t>
          </a:r>
          <a:r>
            <a:rPr kumimoji="1" lang="en-US" altLang="ja-JP" sz="1100">
              <a:latin typeface="+mn-ea"/>
              <a:ea typeface="+mn-ea"/>
            </a:rPr>
            <a:t>BISAM-Central</a:t>
          </a:r>
          <a:r>
            <a:rPr kumimoji="1" lang="en-US" altLang="ja-JP" sz="1100" baseline="0">
              <a:latin typeface="+mn-ea"/>
              <a:ea typeface="+mn-ea"/>
            </a:rPr>
            <a:t> Asia</a:t>
          </a:r>
          <a:r>
            <a:rPr kumimoji="1" lang="ja-JP" altLang="en-US" sz="1100">
              <a:latin typeface="+mn-ea"/>
              <a:ea typeface="+mn-ea"/>
            </a:rPr>
            <a:t>社</a:t>
          </a:r>
          <a:r>
            <a:rPr kumimoji="1" lang="en-US" altLang="ja-JP" sz="1100"/>
            <a:t/>
          </a:r>
          <a:br>
            <a:rPr kumimoji="1" lang="en-US" altLang="ja-JP" sz="1100"/>
          </a:br>
          <a:r>
            <a:rPr kumimoji="1" lang="ja-JP" altLang="en-US" sz="1100"/>
            <a:t>２百万円</a:t>
          </a:r>
        </a:p>
      </xdr:txBody>
    </xdr:sp>
    <xdr:clientData/>
  </xdr:twoCellAnchor>
  <xdr:twoCellAnchor>
    <xdr:from>
      <xdr:col>37</xdr:col>
      <xdr:colOff>110427</xdr:colOff>
      <xdr:row>145</xdr:row>
      <xdr:rowOff>1801688</xdr:rowOff>
    </xdr:from>
    <xdr:to>
      <xdr:col>37</xdr:col>
      <xdr:colOff>111280</xdr:colOff>
      <xdr:row>145</xdr:row>
      <xdr:rowOff>2248119</xdr:rowOff>
    </xdr:to>
    <xdr:cxnSp macro="">
      <xdr:nvCxnSpPr>
        <xdr:cNvPr id="263" name="直線コネクタ 262"/>
        <xdr:cNvCxnSpPr/>
      </xdr:nvCxnSpPr>
      <xdr:spPr>
        <a:xfrm flipH="1">
          <a:off x="7662391" y="81417081"/>
          <a:ext cx="853" cy="4464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200991</xdr:colOff>
      <xdr:row>145</xdr:row>
      <xdr:rowOff>2245605</xdr:rowOff>
    </xdr:from>
    <xdr:to>
      <xdr:col>28</xdr:col>
      <xdr:colOff>79</xdr:colOff>
      <xdr:row>145</xdr:row>
      <xdr:rowOff>2684549</xdr:rowOff>
    </xdr:to>
    <xdr:cxnSp macro="">
      <xdr:nvCxnSpPr>
        <xdr:cNvPr id="264" name="直線矢印コネクタ 263"/>
        <xdr:cNvCxnSpPr/>
      </xdr:nvCxnSpPr>
      <xdr:spPr>
        <a:xfrm flipH="1">
          <a:off x="5647050" y="78120634"/>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3022</xdr:colOff>
      <xdr:row>145</xdr:row>
      <xdr:rowOff>2257764</xdr:rowOff>
    </xdr:from>
    <xdr:to>
      <xdr:col>46</xdr:col>
      <xdr:colOff>4610</xdr:colOff>
      <xdr:row>145</xdr:row>
      <xdr:rowOff>2676864</xdr:rowOff>
    </xdr:to>
    <xdr:cxnSp macro="">
      <xdr:nvCxnSpPr>
        <xdr:cNvPr id="265" name="直線矢印コネクタ 264"/>
        <xdr:cNvCxnSpPr/>
      </xdr:nvCxnSpPr>
      <xdr:spPr>
        <a:xfrm rot="5400000">
          <a:off x="9072737" y="78341549"/>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145</xdr:row>
      <xdr:rowOff>2242039</xdr:rowOff>
    </xdr:from>
    <xdr:to>
      <xdr:col>46</xdr:col>
      <xdr:colOff>7327</xdr:colOff>
      <xdr:row>145</xdr:row>
      <xdr:rowOff>2242043</xdr:rowOff>
    </xdr:to>
    <xdr:cxnSp macro="">
      <xdr:nvCxnSpPr>
        <xdr:cNvPr id="266" name="直線コネクタ 265"/>
        <xdr:cNvCxnSpPr/>
      </xdr:nvCxnSpPr>
      <xdr:spPr>
        <a:xfrm flipV="1">
          <a:off x="5539154" y="78031731"/>
          <a:ext cx="3568211" cy="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142875</xdr:colOff>
      <xdr:row>145</xdr:row>
      <xdr:rowOff>1533271</xdr:rowOff>
    </xdr:from>
    <xdr:ext cx="4638675" cy="275717"/>
    <xdr:sp macro="" textlink="">
      <xdr:nvSpPr>
        <xdr:cNvPr id="267" name="テキスト ボックス 266"/>
        <xdr:cNvSpPr txBox="1"/>
      </xdr:nvSpPr>
      <xdr:spPr>
        <a:xfrm>
          <a:off x="5143500" y="77866621"/>
          <a:ext cx="4638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米国、メキシコ、カザフスタンの調査機関に、対日世論調査実施を委託　］</a:t>
          </a:r>
        </a:p>
      </xdr:txBody>
    </xdr:sp>
    <xdr:clientData/>
  </xdr:oneCellAnchor>
  <xdr:oneCellAnchor>
    <xdr:from>
      <xdr:col>24</xdr:col>
      <xdr:colOff>72668</xdr:colOff>
      <xdr:row>145</xdr:row>
      <xdr:rowOff>2639723</xdr:rowOff>
    </xdr:from>
    <xdr:ext cx="1756118" cy="259045"/>
    <xdr:sp macro="" textlink="">
      <xdr:nvSpPr>
        <xdr:cNvPr id="268" name="テキスト ボックス 267"/>
        <xdr:cNvSpPr txBox="1"/>
      </xdr:nvSpPr>
      <xdr:spPr>
        <a:xfrm>
          <a:off x="4913609" y="78514752"/>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競争性のない随意契約</a:t>
          </a:r>
          <a:r>
            <a:rPr kumimoji="1" lang="en-US" altLang="ja-JP" sz="1000"/>
            <a:t>】</a:t>
          </a:r>
          <a:endParaRPr kumimoji="1" lang="ja-JP" altLang="en-US" sz="1000"/>
        </a:p>
      </xdr:txBody>
    </xdr:sp>
    <xdr:clientData/>
  </xdr:oneCellAnchor>
  <xdr:oneCellAnchor>
    <xdr:from>
      <xdr:col>41</xdr:col>
      <xdr:colOff>177196</xdr:colOff>
      <xdr:row>145</xdr:row>
      <xdr:rowOff>2663083</xdr:rowOff>
    </xdr:from>
    <xdr:ext cx="1756118" cy="259045"/>
    <xdr:sp macro="" textlink="">
      <xdr:nvSpPr>
        <xdr:cNvPr id="271" name="テキスト ボックス 270"/>
        <xdr:cNvSpPr txBox="1"/>
      </xdr:nvSpPr>
      <xdr:spPr>
        <a:xfrm>
          <a:off x="8378221" y="82120633"/>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競争性のない随意契約</a:t>
          </a:r>
          <a:r>
            <a:rPr kumimoji="1" lang="en-US" altLang="ja-JP" sz="1000"/>
            <a:t>】</a:t>
          </a:r>
          <a:endParaRPr kumimoji="1" lang="ja-JP" altLang="en-US" sz="1000"/>
        </a:p>
      </xdr:txBody>
    </xdr:sp>
    <xdr:clientData/>
  </xdr:oneCellAnchor>
  <xdr:oneCellAnchor>
    <xdr:from>
      <xdr:col>24</xdr:col>
      <xdr:colOff>152401</xdr:colOff>
      <xdr:row>145</xdr:row>
      <xdr:rowOff>3650751</xdr:rowOff>
    </xdr:from>
    <xdr:ext cx="1400174" cy="392415"/>
    <xdr:sp macro="" textlink="">
      <xdr:nvSpPr>
        <xdr:cNvPr id="272" name="テキスト ボックス 271"/>
        <xdr:cNvSpPr txBox="1"/>
      </xdr:nvSpPr>
      <xdr:spPr>
        <a:xfrm>
          <a:off x="4953001" y="83108301"/>
          <a:ext cx="140017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米国において対日世論</a:t>
          </a:r>
          <a:endParaRPr kumimoji="1" lang="en-US" altLang="ja-JP" sz="900"/>
        </a:p>
        <a:p>
          <a:r>
            <a:rPr kumimoji="1" lang="ja-JP" altLang="en-US" sz="900"/>
            <a:t>調査を実施</a:t>
          </a:r>
        </a:p>
      </xdr:txBody>
    </xdr:sp>
    <xdr:clientData/>
  </xdr:oneCellAnchor>
  <xdr:twoCellAnchor>
    <xdr:from>
      <xdr:col>24</xdr:col>
      <xdr:colOff>123826</xdr:colOff>
      <xdr:row>145</xdr:row>
      <xdr:rowOff>3571875</xdr:rowOff>
    </xdr:from>
    <xdr:to>
      <xdr:col>31</xdr:col>
      <xdr:colOff>133351</xdr:colOff>
      <xdr:row>145</xdr:row>
      <xdr:rowOff>4093860</xdr:rowOff>
    </xdr:to>
    <xdr:sp macro="" textlink="">
      <xdr:nvSpPr>
        <xdr:cNvPr id="274" name="大かっこ 273"/>
        <xdr:cNvSpPr/>
      </xdr:nvSpPr>
      <xdr:spPr>
        <a:xfrm>
          <a:off x="4924426" y="83029425"/>
          <a:ext cx="1409700" cy="521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28575</xdr:colOff>
      <xdr:row>145</xdr:row>
      <xdr:rowOff>3570155</xdr:rowOff>
    </xdr:from>
    <xdr:ext cx="1571624" cy="801820"/>
    <xdr:sp macro="" textlink="">
      <xdr:nvSpPr>
        <xdr:cNvPr id="275" name="テキスト ボックス 274"/>
        <xdr:cNvSpPr txBox="1"/>
      </xdr:nvSpPr>
      <xdr:spPr>
        <a:xfrm>
          <a:off x="8429625" y="79903505"/>
          <a:ext cx="1571624" cy="801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中央アジア</a:t>
          </a:r>
          <a:r>
            <a:rPr kumimoji="1" lang="en-US" altLang="ja-JP" sz="900"/>
            <a:t>4</a:t>
          </a:r>
          <a:r>
            <a:rPr kumimoji="1" lang="ja-JP" altLang="en-US" sz="900"/>
            <a:t>ヵ国（ウズベキスタン、カザフスタン、キルギス、タジキスタン）において対日世論調査を実施</a:t>
          </a:r>
        </a:p>
      </xdr:txBody>
    </xdr:sp>
    <xdr:clientData/>
  </xdr:oneCellAnchor>
  <xdr:twoCellAnchor>
    <xdr:from>
      <xdr:col>41</xdr:col>
      <xdr:colOff>171450</xdr:colOff>
      <xdr:row>145</xdr:row>
      <xdr:rowOff>3619500</xdr:rowOff>
    </xdr:from>
    <xdr:to>
      <xdr:col>49</xdr:col>
      <xdr:colOff>266699</xdr:colOff>
      <xdr:row>145</xdr:row>
      <xdr:rowOff>4181475</xdr:rowOff>
    </xdr:to>
    <xdr:sp macro="" textlink="">
      <xdr:nvSpPr>
        <xdr:cNvPr id="276" name="大かっこ 275"/>
        <xdr:cNvSpPr/>
      </xdr:nvSpPr>
      <xdr:spPr>
        <a:xfrm>
          <a:off x="8372475" y="83077050"/>
          <a:ext cx="1695449"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51591</xdr:colOff>
      <xdr:row>145</xdr:row>
      <xdr:rowOff>2261150</xdr:rowOff>
    </xdr:from>
    <xdr:ext cx="1756118" cy="259045"/>
    <xdr:sp macro="" textlink="">
      <xdr:nvSpPr>
        <xdr:cNvPr id="277" name="テキスト ボックス 276"/>
        <xdr:cNvSpPr txBox="1"/>
      </xdr:nvSpPr>
      <xdr:spPr>
        <a:xfrm>
          <a:off x="5452266" y="78594500"/>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000"/>
            <a:t>（見積り合わせを実施）</a:t>
          </a:r>
        </a:p>
      </xdr:txBody>
    </xdr:sp>
    <xdr:clientData/>
  </xdr:oneCellAnchor>
  <xdr:twoCellAnchor>
    <xdr:from>
      <xdr:col>14</xdr:col>
      <xdr:colOff>72118</xdr:colOff>
      <xdr:row>145</xdr:row>
      <xdr:rowOff>3932464</xdr:rowOff>
    </xdr:from>
    <xdr:to>
      <xdr:col>22</xdr:col>
      <xdr:colOff>167368</xdr:colOff>
      <xdr:row>145</xdr:row>
      <xdr:rowOff>4259035</xdr:rowOff>
    </xdr:to>
    <xdr:sp macro="" textlink="">
      <xdr:nvSpPr>
        <xdr:cNvPr id="222" name="大かっこ 221"/>
        <xdr:cNvSpPr/>
      </xdr:nvSpPr>
      <xdr:spPr>
        <a:xfrm>
          <a:off x="2872468" y="83390014"/>
          <a:ext cx="1695450" cy="326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900"/>
            <a:t>講演会の事前調整・運営等</a:t>
          </a:r>
        </a:p>
      </xdr:txBody>
    </xdr:sp>
    <xdr:clientData/>
  </xdr:twoCellAnchor>
  <xdr:twoCellAnchor>
    <xdr:from>
      <xdr:col>6</xdr:col>
      <xdr:colOff>135605</xdr:colOff>
      <xdr:row>145</xdr:row>
      <xdr:rowOff>3941742</xdr:rowOff>
    </xdr:from>
    <xdr:to>
      <xdr:col>13</xdr:col>
      <xdr:colOff>114300</xdr:colOff>
      <xdr:row>145</xdr:row>
      <xdr:rowOff>4272643</xdr:rowOff>
    </xdr:to>
    <xdr:sp macro="" textlink="">
      <xdr:nvSpPr>
        <xdr:cNvPr id="228" name="大かっこ 227"/>
        <xdr:cNvSpPr/>
      </xdr:nvSpPr>
      <xdr:spPr>
        <a:xfrm>
          <a:off x="1335755" y="83399292"/>
          <a:ext cx="1378870" cy="330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900"/>
            <a:t>　　講演会の実施</a:t>
          </a:r>
        </a:p>
      </xdr:txBody>
    </xdr:sp>
    <xdr:clientData/>
  </xdr:twoCellAnchor>
  <xdr:twoCellAnchor>
    <xdr:from>
      <xdr:col>32</xdr:col>
      <xdr:colOff>134470</xdr:colOff>
      <xdr:row>145</xdr:row>
      <xdr:rowOff>2924176</xdr:rowOff>
    </xdr:from>
    <xdr:to>
      <xdr:col>40</xdr:col>
      <xdr:colOff>163046</xdr:colOff>
      <xdr:row>145</xdr:row>
      <xdr:rowOff>3514726</xdr:rowOff>
    </xdr:to>
    <xdr:sp macro="" textlink="">
      <xdr:nvSpPr>
        <xdr:cNvPr id="250" name="正方形/長方形 249"/>
        <xdr:cNvSpPr/>
      </xdr:nvSpPr>
      <xdr:spPr>
        <a:xfrm>
          <a:off x="6589058" y="79381911"/>
          <a:ext cx="1642223" cy="5905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Z</a:t>
          </a:r>
          <a:r>
            <a:rPr kumimoji="1" lang="ja-JP" altLang="en-US" sz="1100">
              <a:latin typeface="+mn-ea"/>
              <a:ea typeface="+mn-ea"/>
            </a:rPr>
            <a:t>．メキシコ</a:t>
          </a:r>
          <a:r>
            <a:rPr kumimoji="1" lang="en-US" altLang="ja-JP" sz="1100">
              <a:latin typeface="+mn-ea"/>
              <a:ea typeface="+mn-ea"/>
            </a:rPr>
            <a:t>IPSOS</a:t>
          </a:r>
          <a:r>
            <a:rPr kumimoji="1" lang="ja-JP" altLang="en-US" sz="1100">
              <a:latin typeface="+mn-ea"/>
              <a:ea typeface="+mn-ea"/>
            </a:rPr>
            <a:t>社</a:t>
          </a:r>
          <a:endParaRPr kumimoji="1" lang="en-US" altLang="ja-JP" sz="1100">
            <a:latin typeface="+mn-ea"/>
            <a:ea typeface="+mn-ea"/>
          </a:endParaRPr>
        </a:p>
        <a:p>
          <a:pPr algn="ctr"/>
          <a:r>
            <a:rPr kumimoji="1" lang="ja-JP" altLang="en-US" sz="1100"/>
            <a:t>４百万円</a:t>
          </a:r>
        </a:p>
      </xdr:txBody>
    </xdr:sp>
    <xdr:clientData/>
  </xdr:twoCellAnchor>
  <xdr:twoCellAnchor>
    <xdr:from>
      <xdr:col>37</xdr:col>
      <xdr:colOff>110086</xdr:colOff>
      <xdr:row>145</xdr:row>
      <xdr:rowOff>2238080</xdr:rowOff>
    </xdr:from>
    <xdr:to>
      <xdr:col>37</xdr:col>
      <xdr:colOff>110880</xdr:colOff>
      <xdr:row>145</xdr:row>
      <xdr:rowOff>2677024</xdr:rowOff>
    </xdr:to>
    <xdr:cxnSp macro="">
      <xdr:nvCxnSpPr>
        <xdr:cNvPr id="254" name="直線矢印コネクタ 253"/>
        <xdr:cNvCxnSpPr/>
      </xdr:nvCxnSpPr>
      <xdr:spPr>
        <a:xfrm flipH="1">
          <a:off x="7511011" y="81695630"/>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110207</xdr:colOff>
      <xdr:row>145</xdr:row>
      <xdr:rowOff>2644766</xdr:rowOff>
    </xdr:from>
    <xdr:ext cx="1756118" cy="259045"/>
    <xdr:sp macro="" textlink="">
      <xdr:nvSpPr>
        <xdr:cNvPr id="257" name="テキスト ボックス 256"/>
        <xdr:cNvSpPr txBox="1"/>
      </xdr:nvSpPr>
      <xdr:spPr>
        <a:xfrm>
          <a:off x="6711032" y="82102316"/>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競争性のない随意契約</a:t>
          </a:r>
          <a:r>
            <a:rPr kumimoji="1" lang="en-US" altLang="ja-JP" sz="1000"/>
            <a:t>】</a:t>
          </a:r>
          <a:endParaRPr kumimoji="1" lang="ja-JP" altLang="en-US" sz="1000"/>
        </a:p>
      </xdr:txBody>
    </xdr:sp>
    <xdr:clientData/>
  </xdr:oneCellAnchor>
  <xdr:twoCellAnchor>
    <xdr:from>
      <xdr:col>32</xdr:col>
      <xdr:colOff>80682</xdr:colOff>
      <xdr:row>145</xdr:row>
      <xdr:rowOff>3590925</xdr:rowOff>
    </xdr:from>
    <xdr:to>
      <xdr:col>41</xdr:col>
      <xdr:colOff>44824</xdr:colOff>
      <xdr:row>145</xdr:row>
      <xdr:rowOff>4112910</xdr:rowOff>
    </xdr:to>
    <xdr:sp macro="" textlink="">
      <xdr:nvSpPr>
        <xdr:cNvPr id="291" name="大かっこ 290"/>
        <xdr:cNvSpPr/>
      </xdr:nvSpPr>
      <xdr:spPr>
        <a:xfrm>
          <a:off x="6535270" y="80048660"/>
          <a:ext cx="1779495" cy="521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42582</xdr:colOff>
      <xdr:row>145</xdr:row>
      <xdr:rowOff>3581400</xdr:rowOff>
    </xdr:from>
    <xdr:ext cx="1828800" cy="704850"/>
    <xdr:sp macro="" textlink="">
      <xdr:nvSpPr>
        <xdr:cNvPr id="302" name="テキスト ボックス 301"/>
        <xdr:cNvSpPr txBox="1"/>
      </xdr:nvSpPr>
      <xdr:spPr>
        <a:xfrm>
          <a:off x="6497170" y="80039135"/>
          <a:ext cx="1828800" cy="70485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中南米</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カ国（メキシコ、ブラジル、チリ、トリニダード・トバゴ）において対日世論調査を実施</a:t>
          </a:r>
        </a:p>
      </xdr:txBody>
    </xdr:sp>
    <xdr:clientData/>
  </xdr:oneCellAnchor>
  <xdr:twoCellAnchor>
    <xdr:from>
      <xdr:col>41</xdr:col>
      <xdr:colOff>134472</xdr:colOff>
      <xdr:row>142</xdr:row>
      <xdr:rowOff>2566147</xdr:rowOff>
    </xdr:from>
    <xdr:to>
      <xdr:col>41</xdr:col>
      <xdr:colOff>135933</xdr:colOff>
      <xdr:row>142</xdr:row>
      <xdr:rowOff>3176065</xdr:rowOff>
    </xdr:to>
    <xdr:cxnSp macro="">
      <xdr:nvCxnSpPr>
        <xdr:cNvPr id="232" name="直線コネクタ 231"/>
        <xdr:cNvCxnSpPr/>
      </xdr:nvCxnSpPr>
      <xdr:spPr>
        <a:xfrm flipH="1">
          <a:off x="8404413" y="68871353"/>
          <a:ext cx="1461" cy="60991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xdr:colOff>
      <xdr:row>142</xdr:row>
      <xdr:rowOff>3182471</xdr:rowOff>
    </xdr:from>
    <xdr:to>
      <xdr:col>46</xdr:col>
      <xdr:colOff>212</xdr:colOff>
      <xdr:row>142</xdr:row>
      <xdr:rowOff>3563471</xdr:rowOff>
    </xdr:to>
    <xdr:sp macro="" textlink="">
      <xdr:nvSpPr>
        <xdr:cNvPr id="233" name="正方形/長方形 232"/>
        <xdr:cNvSpPr/>
      </xdr:nvSpPr>
      <xdr:spPr>
        <a:xfrm>
          <a:off x="7664823" y="69487677"/>
          <a:ext cx="1613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随意契約（見積合せ）</a:t>
          </a:r>
          <a:endParaRPr kumimoji="1" lang="en-US" altLang="ja-JP" sz="900"/>
        </a:p>
      </xdr:txBody>
    </xdr:sp>
    <xdr:clientData/>
  </xdr:twoCellAnchor>
  <xdr:twoCellAnchor>
    <xdr:from>
      <xdr:col>38</xdr:col>
      <xdr:colOff>0</xdr:colOff>
      <xdr:row>142</xdr:row>
      <xdr:rowOff>3619500</xdr:rowOff>
    </xdr:from>
    <xdr:to>
      <xdr:col>45</xdr:col>
      <xdr:colOff>181909</xdr:colOff>
      <xdr:row>142</xdr:row>
      <xdr:rowOff>4375030</xdr:rowOff>
    </xdr:to>
    <xdr:sp macro="" textlink="">
      <xdr:nvSpPr>
        <xdr:cNvPr id="235" name="正方形/長方形 234"/>
        <xdr:cNvSpPr/>
      </xdr:nvSpPr>
      <xdr:spPr>
        <a:xfrm>
          <a:off x="7664824" y="69924706"/>
          <a:ext cx="1593850"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N</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ea"/>
              <a:ea typeface="+mn-ea"/>
            </a:rPr>
            <a:t>アイネット</a:t>
          </a:r>
          <a:endParaRPr kumimoji="1" lang="en-US" altLang="ja-JP" sz="900"/>
        </a:p>
        <a:p>
          <a:pPr algn="ctr">
            <a:lnSpc>
              <a:spcPts val="1100"/>
            </a:lnSpc>
          </a:pPr>
          <a:r>
            <a:rPr kumimoji="1" lang="ja-JP" altLang="en-US" sz="900"/>
            <a:t>０．４百万円</a:t>
          </a:r>
          <a:endParaRPr kumimoji="1" lang="en-US" altLang="ja-JP" sz="900"/>
        </a:p>
      </xdr:txBody>
    </xdr:sp>
    <xdr:clientData/>
  </xdr:twoCellAnchor>
  <xdr:twoCellAnchor>
    <xdr:from>
      <xdr:col>17</xdr:col>
      <xdr:colOff>100853</xdr:colOff>
      <xdr:row>142</xdr:row>
      <xdr:rowOff>4493559</xdr:rowOff>
    </xdr:from>
    <xdr:to>
      <xdr:col>26</xdr:col>
      <xdr:colOff>95529</xdr:colOff>
      <xdr:row>143</xdr:row>
      <xdr:rowOff>515471</xdr:rowOff>
    </xdr:to>
    <xdr:sp macro="" textlink="">
      <xdr:nvSpPr>
        <xdr:cNvPr id="253" name="大かっこ 252"/>
        <xdr:cNvSpPr/>
      </xdr:nvSpPr>
      <xdr:spPr>
        <a:xfrm>
          <a:off x="3529853" y="70798765"/>
          <a:ext cx="1810029" cy="1210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資料送料</a:t>
          </a:r>
          <a:endParaRPr kumimoji="1" lang="en-US" altLang="ja-JP" sz="900">
            <a:solidFill>
              <a:sysClr val="windowText" lastClr="000000"/>
            </a:solidFill>
          </a:endParaRPr>
        </a:p>
      </xdr:txBody>
    </xdr:sp>
    <xdr:clientData/>
  </xdr:twoCellAnchor>
  <xdr:twoCellAnchor>
    <xdr:from>
      <xdr:col>37</xdr:col>
      <xdr:colOff>78440</xdr:colOff>
      <xdr:row>142</xdr:row>
      <xdr:rowOff>4448735</xdr:rowOff>
    </xdr:from>
    <xdr:to>
      <xdr:col>46</xdr:col>
      <xdr:colOff>73116</xdr:colOff>
      <xdr:row>143</xdr:row>
      <xdr:rowOff>537883</xdr:rowOff>
    </xdr:to>
    <xdr:sp macro="" textlink="">
      <xdr:nvSpPr>
        <xdr:cNvPr id="256" name="大かっこ 255"/>
        <xdr:cNvSpPr/>
      </xdr:nvSpPr>
      <xdr:spPr>
        <a:xfrm>
          <a:off x="7541558" y="70753941"/>
          <a:ext cx="1810029" cy="1277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日本と国連パンフレット制作</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（印刷・製本）</a:t>
          </a:r>
          <a:endParaRPr kumimoji="1" lang="en-US" altLang="ja-JP" sz="900">
            <a:solidFill>
              <a:sysClr val="windowText" lastClr="000000"/>
            </a:solidFill>
          </a:endParaRPr>
        </a:p>
      </xdr:txBody>
    </xdr:sp>
    <xdr:clientData/>
  </xdr:twoCellAnchor>
  <xdr:twoCellAnchor>
    <xdr:from>
      <xdr:col>27</xdr:col>
      <xdr:colOff>100854</xdr:colOff>
      <xdr:row>142</xdr:row>
      <xdr:rowOff>4471146</xdr:rowOff>
    </xdr:from>
    <xdr:to>
      <xdr:col>36</xdr:col>
      <xdr:colOff>95530</xdr:colOff>
      <xdr:row>143</xdr:row>
      <xdr:rowOff>526677</xdr:rowOff>
    </xdr:to>
    <xdr:sp macro="" textlink="">
      <xdr:nvSpPr>
        <xdr:cNvPr id="258" name="大かっこ 257"/>
        <xdr:cNvSpPr/>
      </xdr:nvSpPr>
      <xdr:spPr>
        <a:xfrm>
          <a:off x="5546913" y="70776352"/>
          <a:ext cx="1810029" cy="12438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日本と国連パンフレット制作（翻訳）</a:t>
          </a:r>
          <a:endParaRPr kumimoji="1" lang="en-US" altLang="ja-JP" sz="900">
            <a:solidFill>
              <a:sysClr val="windowText" lastClr="000000"/>
            </a:solidFill>
          </a:endParaRPr>
        </a:p>
      </xdr:txBody>
    </xdr:sp>
    <xdr:clientData/>
  </xdr:twoCellAnchor>
  <xdr:twoCellAnchor>
    <xdr:from>
      <xdr:col>41</xdr:col>
      <xdr:colOff>11206</xdr:colOff>
      <xdr:row>143</xdr:row>
      <xdr:rowOff>705970</xdr:rowOff>
    </xdr:from>
    <xdr:to>
      <xdr:col>41</xdr:col>
      <xdr:colOff>15968</xdr:colOff>
      <xdr:row>143</xdr:row>
      <xdr:rowOff>1337674</xdr:rowOff>
    </xdr:to>
    <xdr:cxnSp macro="">
      <xdr:nvCxnSpPr>
        <xdr:cNvPr id="283" name="直線コネクタ 282"/>
        <xdr:cNvCxnSpPr/>
      </xdr:nvCxnSpPr>
      <xdr:spPr>
        <a:xfrm rot="5400000">
          <a:off x="7967676" y="72512970"/>
          <a:ext cx="631704" cy="476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137855</xdr:colOff>
      <xdr:row>143</xdr:row>
      <xdr:rowOff>1333500</xdr:rowOff>
    </xdr:from>
    <xdr:to>
      <xdr:col>16</xdr:col>
      <xdr:colOff>162641</xdr:colOff>
      <xdr:row>143</xdr:row>
      <xdr:rowOff>1714500</xdr:rowOff>
    </xdr:to>
    <xdr:sp macro="" textlink="">
      <xdr:nvSpPr>
        <xdr:cNvPr id="282" name="正方形/長方形 281"/>
        <xdr:cNvSpPr/>
      </xdr:nvSpPr>
      <xdr:spPr>
        <a:xfrm>
          <a:off x="1800400" y="70675500"/>
          <a:ext cx="1687332"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随意契約（見積合せ）</a:t>
          </a:r>
          <a:endParaRPr kumimoji="1" lang="en-US" altLang="ja-JP" sz="900"/>
        </a:p>
      </xdr:txBody>
    </xdr:sp>
    <xdr:clientData/>
  </xdr:twoCellAnchor>
  <xdr:twoCellAnchor>
    <xdr:from>
      <xdr:col>37</xdr:col>
      <xdr:colOff>21836</xdr:colOff>
      <xdr:row>143</xdr:row>
      <xdr:rowOff>1333500</xdr:rowOff>
    </xdr:from>
    <xdr:to>
      <xdr:col>45</xdr:col>
      <xdr:colOff>46623</xdr:colOff>
      <xdr:row>143</xdr:row>
      <xdr:rowOff>1714500</xdr:rowOff>
    </xdr:to>
    <xdr:sp macro="" textlink="">
      <xdr:nvSpPr>
        <xdr:cNvPr id="284" name="正方形/長方形 283"/>
        <xdr:cNvSpPr/>
      </xdr:nvSpPr>
      <xdr:spPr>
        <a:xfrm>
          <a:off x="7711109" y="70675500"/>
          <a:ext cx="1687332"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賃金</a:t>
          </a:r>
          <a:endParaRPr kumimoji="1" lang="en-US" altLang="ja-JP" sz="900"/>
        </a:p>
      </xdr:txBody>
    </xdr:sp>
    <xdr:clientData/>
  </xdr:twoCellAnchor>
  <xdr:twoCellAnchor>
    <xdr:from>
      <xdr:col>23</xdr:col>
      <xdr:colOff>195279</xdr:colOff>
      <xdr:row>143</xdr:row>
      <xdr:rowOff>1333499</xdr:rowOff>
    </xdr:from>
    <xdr:to>
      <xdr:col>32</xdr:col>
      <xdr:colOff>12247</xdr:colOff>
      <xdr:row>143</xdr:row>
      <xdr:rowOff>1714499</xdr:rowOff>
    </xdr:to>
    <xdr:sp macro="" textlink="">
      <xdr:nvSpPr>
        <xdr:cNvPr id="290" name="正方形/長方形 289"/>
        <xdr:cNvSpPr/>
      </xdr:nvSpPr>
      <xdr:spPr>
        <a:xfrm>
          <a:off x="4975097" y="70675499"/>
          <a:ext cx="1687332"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随意契約（見積合せ）</a:t>
          </a:r>
          <a:endParaRPr kumimoji="1" lang="en-US" altLang="ja-JP" sz="900"/>
        </a:p>
      </xdr:txBody>
    </xdr:sp>
    <xdr:clientData/>
  </xdr:twoCellAnchor>
  <xdr:twoCellAnchor>
    <xdr:from>
      <xdr:col>37</xdr:col>
      <xdr:colOff>10293</xdr:colOff>
      <xdr:row>143</xdr:row>
      <xdr:rowOff>1815354</xdr:rowOff>
    </xdr:from>
    <xdr:to>
      <xdr:col>45</xdr:col>
      <xdr:colOff>44769</xdr:colOff>
      <xdr:row>143</xdr:row>
      <xdr:rowOff>2589934</xdr:rowOff>
    </xdr:to>
    <xdr:sp macro="" textlink="">
      <xdr:nvSpPr>
        <xdr:cNvPr id="292" name="正方形/長方形 291"/>
        <xdr:cNvSpPr/>
      </xdr:nvSpPr>
      <xdr:spPr>
        <a:xfrm>
          <a:off x="7699566" y="71157354"/>
          <a:ext cx="1697021"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Q</a:t>
          </a:r>
          <a:r>
            <a:rPr kumimoji="1" lang="ja-JP" altLang="en-US" sz="900">
              <a:latin typeface="+mn-ea"/>
              <a:ea typeface="+mn-ea"/>
            </a:rPr>
            <a:t>．期間業務職員（１名）</a:t>
          </a:r>
          <a:r>
            <a:rPr kumimoji="1" lang="en-US" altLang="ja-JP" sz="900" baseline="0"/>
            <a:t> </a:t>
          </a:r>
          <a:endParaRPr kumimoji="1" lang="en-US" altLang="ja-JP" sz="900"/>
        </a:p>
        <a:p>
          <a:pPr algn="ctr"/>
          <a:r>
            <a:rPr kumimoji="1" lang="ja-JP" altLang="en-US" sz="900"/>
            <a:t>２百万円</a:t>
          </a:r>
          <a:endParaRPr kumimoji="1" lang="en-US" altLang="ja-JP" sz="900"/>
        </a:p>
      </xdr:txBody>
    </xdr:sp>
    <xdr:clientData/>
  </xdr:twoCellAnchor>
  <xdr:twoCellAnchor>
    <xdr:from>
      <xdr:col>23</xdr:col>
      <xdr:colOff>206824</xdr:colOff>
      <xdr:row>143</xdr:row>
      <xdr:rowOff>1826559</xdr:rowOff>
    </xdr:from>
    <xdr:to>
      <xdr:col>32</xdr:col>
      <xdr:colOff>33481</xdr:colOff>
      <xdr:row>143</xdr:row>
      <xdr:rowOff>2601139</xdr:rowOff>
    </xdr:to>
    <xdr:sp macro="" textlink="">
      <xdr:nvSpPr>
        <xdr:cNvPr id="293" name="正方形/長方形 292"/>
        <xdr:cNvSpPr/>
      </xdr:nvSpPr>
      <xdr:spPr>
        <a:xfrm>
          <a:off x="4986642" y="71168559"/>
          <a:ext cx="1697021"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P</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lt"/>
              <a:ea typeface="+mn-ea"/>
            </a:rPr>
            <a:t>エフビーアイ・コミュニケーションズ</a:t>
          </a:r>
          <a:r>
            <a:rPr kumimoji="1" lang="en-US" altLang="ja-JP" sz="900" baseline="0"/>
            <a:t> </a:t>
          </a:r>
          <a:endParaRPr kumimoji="1" lang="en-US" altLang="ja-JP" sz="900"/>
        </a:p>
        <a:p>
          <a:pPr algn="ctr"/>
          <a:r>
            <a:rPr kumimoji="1" lang="ja-JP" altLang="en-US" sz="900"/>
            <a:t>０．１百万円</a:t>
          </a:r>
          <a:endParaRPr kumimoji="1" lang="en-US" altLang="ja-JP" sz="900"/>
        </a:p>
      </xdr:txBody>
    </xdr:sp>
    <xdr:clientData/>
  </xdr:twoCellAnchor>
  <xdr:twoCellAnchor>
    <xdr:from>
      <xdr:col>8</xdr:col>
      <xdr:colOff>126310</xdr:colOff>
      <xdr:row>143</xdr:row>
      <xdr:rowOff>1815352</xdr:rowOff>
    </xdr:from>
    <xdr:to>
      <xdr:col>16</xdr:col>
      <xdr:colOff>160785</xdr:colOff>
      <xdr:row>143</xdr:row>
      <xdr:rowOff>2589932</xdr:rowOff>
    </xdr:to>
    <xdr:sp macro="" textlink="">
      <xdr:nvSpPr>
        <xdr:cNvPr id="294" name="正方形/長方形 293"/>
        <xdr:cNvSpPr/>
      </xdr:nvSpPr>
      <xdr:spPr>
        <a:xfrm>
          <a:off x="1788855" y="71157352"/>
          <a:ext cx="1697021"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O</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lt"/>
              <a:ea typeface="+mn-ea"/>
            </a:rPr>
            <a:t>インターグループ</a:t>
          </a:r>
          <a:r>
            <a:rPr kumimoji="1" lang="en-US" altLang="ja-JP" sz="900" baseline="0"/>
            <a:t> </a:t>
          </a:r>
          <a:endParaRPr kumimoji="1" lang="en-US" altLang="ja-JP" sz="900"/>
        </a:p>
        <a:p>
          <a:pPr algn="ctr"/>
          <a:r>
            <a:rPr kumimoji="1" lang="ja-JP" altLang="en-US" sz="900"/>
            <a:t>０．５百万円</a:t>
          </a:r>
          <a:endParaRPr kumimoji="1" lang="en-US" altLang="ja-JP" sz="900"/>
        </a:p>
      </xdr:txBody>
    </xdr:sp>
    <xdr:clientData/>
  </xdr:twoCellAnchor>
  <xdr:twoCellAnchor>
    <xdr:from>
      <xdr:col>23</xdr:col>
      <xdr:colOff>102924</xdr:colOff>
      <xdr:row>143</xdr:row>
      <xdr:rowOff>2723029</xdr:rowOff>
    </xdr:from>
    <xdr:to>
      <xdr:col>32</xdr:col>
      <xdr:colOff>97261</xdr:colOff>
      <xdr:row>143</xdr:row>
      <xdr:rowOff>3405188</xdr:rowOff>
    </xdr:to>
    <xdr:sp macro="" textlink="">
      <xdr:nvSpPr>
        <xdr:cNvPr id="296" name="大かっこ 295"/>
        <xdr:cNvSpPr/>
      </xdr:nvSpPr>
      <xdr:spPr>
        <a:xfrm>
          <a:off x="4484424" y="71779279"/>
          <a:ext cx="1708837" cy="682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海洋法国際シンポジウムフライヤー制作</a:t>
          </a:r>
          <a:endParaRPr kumimoji="1" lang="en-US" altLang="ja-JP" sz="900">
            <a:solidFill>
              <a:sysClr val="windowText" lastClr="000000"/>
            </a:solidFill>
          </a:endParaRPr>
        </a:p>
      </xdr:txBody>
    </xdr:sp>
    <xdr:clientData/>
  </xdr:twoCellAnchor>
  <xdr:twoCellAnchor>
    <xdr:from>
      <xdr:col>8</xdr:col>
      <xdr:colOff>22412</xdr:colOff>
      <xdr:row>143</xdr:row>
      <xdr:rowOff>2756647</xdr:rowOff>
    </xdr:from>
    <xdr:to>
      <xdr:col>17</xdr:col>
      <xdr:colOff>16749</xdr:colOff>
      <xdr:row>143</xdr:row>
      <xdr:rowOff>3429000</xdr:rowOff>
    </xdr:to>
    <xdr:sp macro="" textlink="">
      <xdr:nvSpPr>
        <xdr:cNvPr id="298" name="大かっこ 297"/>
        <xdr:cNvSpPr/>
      </xdr:nvSpPr>
      <xdr:spPr>
        <a:xfrm>
          <a:off x="1546412" y="71812897"/>
          <a:ext cx="1708837" cy="672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日ブラジル外交樹立</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１２０周年リーフレット制作・印刷・製本</a:t>
          </a:r>
          <a:endParaRPr kumimoji="1" lang="en-US" altLang="ja-JP" sz="900">
            <a:solidFill>
              <a:sysClr val="windowText" lastClr="000000"/>
            </a:solidFill>
          </a:endParaRPr>
        </a:p>
      </xdr:txBody>
    </xdr:sp>
    <xdr:clientData/>
  </xdr:twoCellAnchor>
  <xdr:twoCellAnchor>
    <xdr:from>
      <xdr:col>8</xdr:col>
      <xdr:colOff>81864</xdr:colOff>
      <xdr:row>144</xdr:row>
      <xdr:rowOff>2106707</xdr:rowOff>
    </xdr:from>
    <xdr:to>
      <xdr:col>14</xdr:col>
      <xdr:colOff>68145</xdr:colOff>
      <xdr:row>144</xdr:row>
      <xdr:rowOff>2426098</xdr:rowOff>
    </xdr:to>
    <xdr:sp macro="" textlink="">
      <xdr:nvSpPr>
        <xdr:cNvPr id="304" name="正方形/長方形 303"/>
        <xdr:cNvSpPr/>
      </xdr:nvSpPr>
      <xdr:spPr>
        <a:xfrm>
          <a:off x="1695511" y="78788560"/>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在外送金</a:t>
          </a:r>
          <a:endParaRPr kumimoji="1" lang="en-US" altLang="ja-JP" sz="900"/>
        </a:p>
      </xdr:txBody>
    </xdr:sp>
    <xdr:clientData/>
  </xdr:twoCellAnchor>
  <xdr:twoCellAnchor>
    <xdr:from>
      <xdr:col>8</xdr:col>
      <xdr:colOff>73678</xdr:colOff>
      <xdr:row>144</xdr:row>
      <xdr:rowOff>2510642</xdr:rowOff>
    </xdr:from>
    <xdr:to>
      <xdr:col>14</xdr:col>
      <xdr:colOff>66830</xdr:colOff>
      <xdr:row>144</xdr:row>
      <xdr:rowOff>3159970</xdr:rowOff>
    </xdr:to>
    <xdr:sp macro="" textlink="">
      <xdr:nvSpPr>
        <xdr:cNvPr id="309" name="正方形/長方形 308"/>
        <xdr:cNvSpPr/>
      </xdr:nvSpPr>
      <xdr:spPr>
        <a:xfrm>
          <a:off x="1687325" y="79192495"/>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R</a:t>
          </a:r>
          <a:r>
            <a:rPr kumimoji="1" lang="ja-JP" altLang="en-US" sz="900">
              <a:latin typeface="+mn-ea"/>
              <a:ea typeface="+mn-ea"/>
            </a:rPr>
            <a:t>．民間企業</a:t>
          </a:r>
          <a:endParaRPr kumimoji="1" lang="en-US" altLang="ja-JP" sz="900"/>
        </a:p>
        <a:p>
          <a:pPr algn="ctr"/>
          <a:r>
            <a:rPr kumimoji="1" lang="ja-JP" altLang="en-US" sz="900"/>
            <a:t>１４百万円</a:t>
          </a:r>
          <a:endParaRPr kumimoji="1" lang="en-US" altLang="ja-JP" sz="900"/>
        </a:p>
      </xdr:txBody>
    </xdr:sp>
    <xdr:clientData/>
  </xdr:twoCellAnchor>
  <xdr:twoCellAnchor>
    <xdr:from>
      <xdr:col>8</xdr:col>
      <xdr:colOff>2</xdr:colOff>
      <xdr:row>144</xdr:row>
      <xdr:rowOff>3299727</xdr:rowOff>
    </xdr:from>
    <xdr:to>
      <xdr:col>14</xdr:col>
      <xdr:colOff>112059</xdr:colOff>
      <xdr:row>144</xdr:row>
      <xdr:rowOff>4314264</xdr:rowOff>
    </xdr:to>
    <xdr:sp macro="" textlink="">
      <xdr:nvSpPr>
        <xdr:cNvPr id="311" name="大かっこ 310"/>
        <xdr:cNvSpPr/>
      </xdr:nvSpPr>
      <xdr:spPr>
        <a:xfrm>
          <a:off x="1613649" y="79981580"/>
          <a:ext cx="1322292" cy="1014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広報に関するコンサルタント業務</a:t>
          </a:r>
          <a:endParaRPr kumimoji="1" lang="en-US" altLang="ja-JP" sz="900">
            <a:solidFill>
              <a:sysClr val="windowText" lastClr="000000"/>
            </a:solidFill>
          </a:endParaRPr>
        </a:p>
      </xdr:txBody>
    </xdr:sp>
    <xdr:clientData/>
  </xdr:twoCellAnchor>
  <xdr:twoCellAnchor>
    <xdr:from>
      <xdr:col>27</xdr:col>
      <xdr:colOff>112059</xdr:colOff>
      <xdr:row>144</xdr:row>
      <xdr:rowOff>1456765</xdr:rowOff>
    </xdr:from>
    <xdr:to>
      <xdr:col>27</xdr:col>
      <xdr:colOff>112059</xdr:colOff>
      <xdr:row>144</xdr:row>
      <xdr:rowOff>2073089</xdr:rowOff>
    </xdr:to>
    <xdr:cxnSp macro="">
      <xdr:nvCxnSpPr>
        <xdr:cNvPr id="289" name="直線矢印コネクタ 288"/>
        <xdr:cNvCxnSpPr/>
      </xdr:nvCxnSpPr>
      <xdr:spPr>
        <a:xfrm>
          <a:off x="5558118" y="78138618"/>
          <a:ext cx="0" cy="6163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112061</xdr:colOff>
      <xdr:row>144</xdr:row>
      <xdr:rowOff>1445559</xdr:rowOff>
    </xdr:from>
    <xdr:to>
      <xdr:col>19</xdr:col>
      <xdr:colOff>112061</xdr:colOff>
      <xdr:row>144</xdr:row>
      <xdr:rowOff>2061883</xdr:rowOff>
    </xdr:to>
    <xdr:cxnSp macro="">
      <xdr:nvCxnSpPr>
        <xdr:cNvPr id="297" name="直線矢印コネクタ 296"/>
        <xdr:cNvCxnSpPr/>
      </xdr:nvCxnSpPr>
      <xdr:spPr>
        <a:xfrm>
          <a:off x="3944473" y="78127412"/>
          <a:ext cx="0" cy="6163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11204</xdr:colOff>
      <xdr:row>144</xdr:row>
      <xdr:rowOff>1467972</xdr:rowOff>
    </xdr:from>
    <xdr:to>
      <xdr:col>11</xdr:col>
      <xdr:colOff>11204</xdr:colOff>
      <xdr:row>144</xdr:row>
      <xdr:rowOff>2084296</xdr:rowOff>
    </xdr:to>
    <xdr:cxnSp macro="">
      <xdr:nvCxnSpPr>
        <xdr:cNvPr id="312" name="直線矢印コネクタ 311"/>
        <xdr:cNvCxnSpPr/>
      </xdr:nvCxnSpPr>
      <xdr:spPr>
        <a:xfrm>
          <a:off x="2229969" y="78149825"/>
          <a:ext cx="0" cy="6163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168088</xdr:colOff>
      <xdr:row>144</xdr:row>
      <xdr:rowOff>1467970</xdr:rowOff>
    </xdr:from>
    <xdr:to>
      <xdr:col>35</xdr:col>
      <xdr:colOff>168088</xdr:colOff>
      <xdr:row>144</xdr:row>
      <xdr:rowOff>2084294</xdr:rowOff>
    </xdr:to>
    <xdr:cxnSp macro="">
      <xdr:nvCxnSpPr>
        <xdr:cNvPr id="237" name="直線矢印コネクタ 236"/>
        <xdr:cNvCxnSpPr/>
      </xdr:nvCxnSpPr>
      <xdr:spPr>
        <a:xfrm>
          <a:off x="7227794" y="78149823"/>
          <a:ext cx="0" cy="6163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144</xdr:row>
      <xdr:rowOff>1445558</xdr:rowOff>
    </xdr:from>
    <xdr:to>
      <xdr:col>43</xdr:col>
      <xdr:colOff>0</xdr:colOff>
      <xdr:row>144</xdr:row>
      <xdr:rowOff>2061882</xdr:rowOff>
    </xdr:to>
    <xdr:cxnSp macro="">
      <xdr:nvCxnSpPr>
        <xdr:cNvPr id="247" name="直線矢印コネクタ 246"/>
        <xdr:cNvCxnSpPr/>
      </xdr:nvCxnSpPr>
      <xdr:spPr>
        <a:xfrm>
          <a:off x="8673353" y="78127411"/>
          <a:ext cx="0" cy="6163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107657</xdr:colOff>
      <xdr:row>144</xdr:row>
      <xdr:rowOff>1165412</xdr:rowOff>
    </xdr:from>
    <xdr:to>
      <xdr:col>27</xdr:col>
      <xdr:colOff>112059</xdr:colOff>
      <xdr:row>144</xdr:row>
      <xdr:rowOff>1467915</xdr:rowOff>
    </xdr:to>
    <xdr:cxnSp macro="">
      <xdr:nvCxnSpPr>
        <xdr:cNvPr id="259" name="直線コネクタ 258"/>
        <xdr:cNvCxnSpPr/>
      </xdr:nvCxnSpPr>
      <xdr:spPr>
        <a:xfrm flipH="1">
          <a:off x="5553716" y="77847265"/>
          <a:ext cx="4402" cy="3025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93067</xdr:colOff>
      <xdr:row>144</xdr:row>
      <xdr:rowOff>2084294</xdr:rowOff>
    </xdr:from>
    <xdr:to>
      <xdr:col>22</xdr:col>
      <xdr:colOff>79348</xdr:colOff>
      <xdr:row>144</xdr:row>
      <xdr:rowOff>2403685</xdr:rowOff>
    </xdr:to>
    <xdr:sp macro="" textlink="">
      <xdr:nvSpPr>
        <xdr:cNvPr id="299" name="正方形/長方形 298"/>
        <xdr:cNvSpPr/>
      </xdr:nvSpPr>
      <xdr:spPr>
        <a:xfrm>
          <a:off x="3320361" y="78766147"/>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一般競争入札</a:t>
          </a:r>
          <a:endParaRPr kumimoji="1" lang="en-US" altLang="ja-JP" sz="900"/>
        </a:p>
      </xdr:txBody>
    </xdr:sp>
    <xdr:clientData/>
  </xdr:twoCellAnchor>
  <xdr:twoCellAnchor>
    <xdr:from>
      <xdr:col>16</xdr:col>
      <xdr:colOff>84881</xdr:colOff>
      <xdr:row>144</xdr:row>
      <xdr:rowOff>2488227</xdr:rowOff>
    </xdr:from>
    <xdr:to>
      <xdr:col>22</xdr:col>
      <xdr:colOff>78033</xdr:colOff>
      <xdr:row>144</xdr:row>
      <xdr:rowOff>3137555</xdr:rowOff>
    </xdr:to>
    <xdr:sp macro="" textlink="">
      <xdr:nvSpPr>
        <xdr:cNvPr id="300" name="正方形/長方形 299"/>
        <xdr:cNvSpPr/>
      </xdr:nvSpPr>
      <xdr:spPr>
        <a:xfrm>
          <a:off x="3312175" y="79170080"/>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S.</a:t>
          </a:r>
          <a:r>
            <a:rPr kumimoji="1" lang="en-US" altLang="ja-JP" sz="900" baseline="0">
              <a:latin typeface="+mn-ea"/>
              <a:ea typeface="+mn-ea"/>
            </a:rPr>
            <a:t> </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ea"/>
              <a:ea typeface="+mn-ea"/>
            </a:rPr>
            <a:t>毎日新聞社</a:t>
          </a:r>
          <a:r>
            <a:rPr kumimoji="1" lang="en-US" altLang="ja-JP" sz="900" baseline="0"/>
            <a:t> </a:t>
          </a:r>
          <a:endParaRPr kumimoji="1" lang="en-US" altLang="ja-JP" sz="900"/>
        </a:p>
        <a:p>
          <a:pPr algn="ctr"/>
          <a:r>
            <a:rPr kumimoji="1" lang="ja-JP" altLang="en-US" sz="900"/>
            <a:t>２百万円</a:t>
          </a:r>
          <a:endParaRPr kumimoji="1" lang="en-US" altLang="ja-JP" sz="900"/>
        </a:p>
      </xdr:txBody>
    </xdr:sp>
    <xdr:clientData/>
  </xdr:twoCellAnchor>
  <xdr:twoCellAnchor>
    <xdr:from>
      <xdr:col>16</xdr:col>
      <xdr:colOff>11205</xdr:colOff>
      <xdr:row>144</xdr:row>
      <xdr:rowOff>3277314</xdr:rowOff>
    </xdr:from>
    <xdr:to>
      <xdr:col>22</xdr:col>
      <xdr:colOff>123262</xdr:colOff>
      <xdr:row>144</xdr:row>
      <xdr:rowOff>4291851</xdr:rowOff>
    </xdr:to>
    <xdr:sp macro="" textlink="">
      <xdr:nvSpPr>
        <xdr:cNvPr id="301" name="大かっこ 300"/>
        <xdr:cNvSpPr/>
      </xdr:nvSpPr>
      <xdr:spPr>
        <a:xfrm>
          <a:off x="3238499" y="79959167"/>
          <a:ext cx="1322292" cy="1014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動画サーバーの運営</a:t>
          </a:r>
          <a:endParaRPr kumimoji="1" lang="en-US" altLang="ja-JP" sz="900">
            <a:solidFill>
              <a:sysClr val="windowText" lastClr="000000"/>
            </a:solidFill>
          </a:endParaRPr>
        </a:p>
      </xdr:txBody>
    </xdr:sp>
    <xdr:clientData/>
  </xdr:twoCellAnchor>
  <xdr:twoCellAnchor>
    <xdr:from>
      <xdr:col>24</xdr:col>
      <xdr:colOff>149098</xdr:colOff>
      <xdr:row>144</xdr:row>
      <xdr:rowOff>2106705</xdr:rowOff>
    </xdr:from>
    <xdr:to>
      <xdr:col>30</xdr:col>
      <xdr:colOff>135379</xdr:colOff>
      <xdr:row>144</xdr:row>
      <xdr:rowOff>2426096</xdr:rowOff>
    </xdr:to>
    <xdr:sp macro="" textlink="">
      <xdr:nvSpPr>
        <xdr:cNvPr id="314" name="正方形/長方形 313"/>
        <xdr:cNvSpPr/>
      </xdr:nvSpPr>
      <xdr:spPr>
        <a:xfrm>
          <a:off x="4990039" y="78788558"/>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clientData/>
  </xdr:twoCellAnchor>
  <xdr:twoCellAnchor>
    <xdr:from>
      <xdr:col>24</xdr:col>
      <xdr:colOff>140912</xdr:colOff>
      <xdr:row>144</xdr:row>
      <xdr:rowOff>2510648</xdr:rowOff>
    </xdr:from>
    <xdr:to>
      <xdr:col>30</xdr:col>
      <xdr:colOff>134064</xdr:colOff>
      <xdr:row>144</xdr:row>
      <xdr:rowOff>3159976</xdr:rowOff>
    </xdr:to>
    <xdr:sp macro="" textlink="">
      <xdr:nvSpPr>
        <xdr:cNvPr id="315" name="正方形/長方形 314"/>
        <xdr:cNvSpPr/>
      </xdr:nvSpPr>
      <xdr:spPr>
        <a:xfrm>
          <a:off x="4981853" y="79192501"/>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T</a:t>
          </a:r>
          <a:r>
            <a:rPr kumimoji="1" lang="ja-JP" altLang="en-US" sz="900">
              <a:latin typeface="+mn-ea"/>
              <a:ea typeface="+mn-ea"/>
            </a:rPr>
            <a:t>．日本ＩＢＭ</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ja-JP" altLang="en-US" sz="900"/>
            <a:t>６百万円</a:t>
          </a:r>
          <a:endParaRPr kumimoji="1" lang="en-US" altLang="ja-JP" sz="900"/>
        </a:p>
      </xdr:txBody>
    </xdr:sp>
    <xdr:clientData/>
  </xdr:twoCellAnchor>
  <xdr:twoCellAnchor>
    <xdr:from>
      <xdr:col>24</xdr:col>
      <xdr:colOff>67236</xdr:colOff>
      <xdr:row>144</xdr:row>
      <xdr:rowOff>3299725</xdr:rowOff>
    </xdr:from>
    <xdr:to>
      <xdr:col>30</xdr:col>
      <xdr:colOff>179293</xdr:colOff>
      <xdr:row>144</xdr:row>
      <xdr:rowOff>4314262</xdr:rowOff>
    </xdr:to>
    <xdr:sp macro="" textlink="">
      <xdr:nvSpPr>
        <xdr:cNvPr id="316" name="大かっこ 315"/>
        <xdr:cNvSpPr/>
      </xdr:nvSpPr>
      <xdr:spPr>
        <a:xfrm>
          <a:off x="4908177" y="79981578"/>
          <a:ext cx="1322292" cy="1014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ウェブサイトシステム基盤構築コンサルタント</a:t>
          </a:r>
          <a:endParaRPr kumimoji="1" lang="en-US" altLang="ja-JP" sz="900">
            <a:solidFill>
              <a:sysClr val="windowText" lastClr="000000"/>
            </a:solidFill>
          </a:endParaRPr>
        </a:p>
      </xdr:txBody>
    </xdr:sp>
    <xdr:clientData/>
  </xdr:twoCellAnchor>
  <xdr:twoCellAnchor>
    <xdr:from>
      <xdr:col>33</xdr:col>
      <xdr:colOff>14627</xdr:colOff>
      <xdr:row>144</xdr:row>
      <xdr:rowOff>2106706</xdr:rowOff>
    </xdr:from>
    <xdr:to>
      <xdr:col>39</xdr:col>
      <xdr:colOff>908</xdr:colOff>
      <xdr:row>144</xdr:row>
      <xdr:rowOff>2426097</xdr:rowOff>
    </xdr:to>
    <xdr:sp macro="" textlink="">
      <xdr:nvSpPr>
        <xdr:cNvPr id="318" name="正方形/長方形 317"/>
        <xdr:cNvSpPr/>
      </xdr:nvSpPr>
      <xdr:spPr>
        <a:xfrm>
          <a:off x="6670921" y="78788559"/>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clientData/>
  </xdr:twoCellAnchor>
  <xdr:twoCellAnchor>
    <xdr:from>
      <xdr:col>33</xdr:col>
      <xdr:colOff>6441</xdr:colOff>
      <xdr:row>144</xdr:row>
      <xdr:rowOff>2510641</xdr:rowOff>
    </xdr:from>
    <xdr:to>
      <xdr:col>38</xdr:col>
      <xdr:colOff>201298</xdr:colOff>
      <xdr:row>144</xdr:row>
      <xdr:rowOff>3159969</xdr:rowOff>
    </xdr:to>
    <xdr:sp macro="" textlink="">
      <xdr:nvSpPr>
        <xdr:cNvPr id="319" name="正方形/長方形 318"/>
        <xdr:cNvSpPr/>
      </xdr:nvSpPr>
      <xdr:spPr>
        <a:xfrm>
          <a:off x="6662735" y="79192494"/>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U</a:t>
          </a:r>
          <a:r>
            <a:rPr kumimoji="1" lang="ja-JP" altLang="en-US" sz="900">
              <a:latin typeface="+mn-ea"/>
              <a:ea typeface="+mn-ea"/>
            </a:rPr>
            <a:t>．インタナシヨナル映画</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en-US" altLang="ja-JP" sz="900" baseline="0"/>
            <a:t> </a:t>
          </a:r>
          <a:endParaRPr kumimoji="1" lang="en-US" altLang="ja-JP" sz="900"/>
        </a:p>
        <a:p>
          <a:pPr algn="ctr"/>
          <a:r>
            <a:rPr kumimoji="1" lang="ja-JP" altLang="en-US" sz="900"/>
            <a:t>２百万円</a:t>
          </a:r>
          <a:endParaRPr kumimoji="1" lang="en-US" altLang="ja-JP" sz="900"/>
        </a:p>
      </xdr:txBody>
    </xdr:sp>
    <xdr:clientData/>
  </xdr:twoCellAnchor>
  <xdr:twoCellAnchor>
    <xdr:from>
      <xdr:col>32</xdr:col>
      <xdr:colOff>134471</xdr:colOff>
      <xdr:row>144</xdr:row>
      <xdr:rowOff>3299726</xdr:rowOff>
    </xdr:from>
    <xdr:to>
      <xdr:col>39</xdr:col>
      <xdr:colOff>44822</xdr:colOff>
      <xdr:row>144</xdr:row>
      <xdr:rowOff>4314263</xdr:rowOff>
    </xdr:to>
    <xdr:sp macro="" textlink="">
      <xdr:nvSpPr>
        <xdr:cNvPr id="320" name="大かっこ 319"/>
        <xdr:cNvSpPr/>
      </xdr:nvSpPr>
      <xdr:spPr>
        <a:xfrm>
          <a:off x="6589059" y="79981579"/>
          <a:ext cx="1322292" cy="1014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Ｙｏｕ Ｔｕｂｅによる動画発信</a:t>
          </a:r>
          <a:endParaRPr kumimoji="1" lang="en-US" altLang="ja-JP" sz="900">
            <a:solidFill>
              <a:sysClr val="windowText" lastClr="000000"/>
            </a:solidFill>
          </a:endParaRPr>
        </a:p>
      </xdr:txBody>
    </xdr:sp>
    <xdr:clientData/>
  </xdr:twoCellAnchor>
  <xdr:twoCellAnchor>
    <xdr:from>
      <xdr:col>40</xdr:col>
      <xdr:colOff>70656</xdr:colOff>
      <xdr:row>144</xdr:row>
      <xdr:rowOff>2095500</xdr:rowOff>
    </xdr:from>
    <xdr:to>
      <xdr:col>46</xdr:col>
      <xdr:colOff>56936</xdr:colOff>
      <xdr:row>144</xdr:row>
      <xdr:rowOff>2414891</xdr:rowOff>
    </xdr:to>
    <xdr:sp macro="" textlink="">
      <xdr:nvSpPr>
        <xdr:cNvPr id="322" name="正方形/長方形 321"/>
        <xdr:cNvSpPr/>
      </xdr:nvSpPr>
      <xdr:spPr>
        <a:xfrm>
          <a:off x="8138891" y="78777353"/>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clientData/>
  </xdr:twoCellAnchor>
  <xdr:twoCellAnchor>
    <xdr:from>
      <xdr:col>40</xdr:col>
      <xdr:colOff>62470</xdr:colOff>
      <xdr:row>144</xdr:row>
      <xdr:rowOff>2499435</xdr:rowOff>
    </xdr:from>
    <xdr:to>
      <xdr:col>46</xdr:col>
      <xdr:colOff>55621</xdr:colOff>
      <xdr:row>144</xdr:row>
      <xdr:rowOff>3148763</xdr:rowOff>
    </xdr:to>
    <xdr:sp macro="" textlink="">
      <xdr:nvSpPr>
        <xdr:cNvPr id="323" name="正方形/長方形 322"/>
        <xdr:cNvSpPr/>
      </xdr:nvSpPr>
      <xdr:spPr>
        <a:xfrm>
          <a:off x="8130705" y="79181288"/>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V</a:t>
          </a:r>
          <a:r>
            <a:rPr kumimoji="1" lang="ja-JP" altLang="en-US" sz="900">
              <a:latin typeface="+mn-ea"/>
              <a:ea typeface="+mn-ea"/>
            </a:rPr>
            <a:t>．ＮＴＴラーニングシステムズ</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ja-JP" altLang="en-US" sz="900"/>
            <a:t>１百万円</a:t>
          </a:r>
          <a:endParaRPr kumimoji="1" lang="en-US" altLang="ja-JP" sz="900"/>
        </a:p>
      </xdr:txBody>
    </xdr:sp>
    <xdr:clientData/>
  </xdr:twoCellAnchor>
  <xdr:twoCellAnchor>
    <xdr:from>
      <xdr:col>39</xdr:col>
      <xdr:colOff>190500</xdr:colOff>
      <xdr:row>144</xdr:row>
      <xdr:rowOff>3288520</xdr:rowOff>
    </xdr:from>
    <xdr:to>
      <xdr:col>46</xdr:col>
      <xdr:colOff>100850</xdr:colOff>
      <xdr:row>144</xdr:row>
      <xdr:rowOff>4303057</xdr:rowOff>
    </xdr:to>
    <xdr:sp macro="" textlink="">
      <xdr:nvSpPr>
        <xdr:cNvPr id="324" name="大かっこ 323"/>
        <xdr:cNvSpPr/>
      </xdr:nvSpPr>
      <xdr:spPr>
        <a:xfrm>
          <a:off x="8057029" y="79970373"/>
          <a:ext cx="1322292" cy="1014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「Ｗｅｂ  Ｊａｐａｎ」内コンテンツ制作</a:t>
          </a:r>
          <a:endParaRPr kumimoji="1" lang="en-US" altLang="ja-JP" sz="900">
            <a:solidFill>
              <a:sysClr val="windowText" lastClr="000000"/>
            </a:solidFill>
          </a:endParaRPr>
        </a:p>
      </xdr:txBody>
    </xdr:sp>
    <xdr:clientData/>
  </xdr:twoCellAnchor>
  <xdr:oneCellAnchor>
    <xdr:from>
      <xdr:col>11</xdr:col>
      <xdr:colOff>100853</xdr:colOff>
      <xdr:row>144</xdr:row>
      <xdr:rowOff>4527177</xdr:rowOff>
    </xdr:from>
    <xdr:ext cx="3500125" cy="275717"/>
    <xdr:sp macro="" textlink="">
      <xdr:nvSpPr>
        <xdr:cNvPr id="329" name="テキスト ボックス 328"/>
        <xdr:cNvSpPr txBox="1"/>
      </xdr:nvSpPr>
      <xdr:spPr>
        <a:xfrm>
          <a:off x="2319618" y="81209030"/>
          <a:ext cx="3500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（注）：企画競争により選定された業者に対する追加契約</a:t>
          </a:r>
        </a:p>
      </xdr:txBody>
    </xdr:sp>
    <xdr:clientData/>
  </xdr:oneCellAnchor>
  <xdr:twoCellAnchor>
    <xdr:from>
      <xdr:col>8</xdr:col>
      <xdr:colOff>136072</xdr:colOff>
      <xdr:row>148</xdr:row>
      <xdr:rowOff>693966</xdr:rowOff>
    </xdr:from>
    <xdr:to>
      <xdr:col>21</xdr:col>
      <xdr:colOff>54429</xdr:colOff>
      <xdr:row>148</xdr:row>
      <xdr:rowOff>1047751</xdr:rowOff>
    </xdr:to>
    <xdr:sp macro="" textlink="">
      <xdr:nvSpPr>
        <xdr:cNvPr id="248" name="正方形/長方形 247"/>
        <xdr:cNvSpPr/>
      </xdr:nvSpPr>
      <xdr:spPr>
        <a:xfrm>
          <a:off x="1768929" y="94202252"/>
          <a:ext cx="2571750"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広報事業実施費</a:t>
          </a:r>
          <a:endParaRPr kumimoji="1" lang="en-US" altLang="ja-JP" sz="1100"/>
        </a:p>
      </xdr:txBody>
    </xdr:sp>
    <xdr:clientData/>
  </xdr:twoCellAnchor>
  <xdr:twoCellAnchor>
    <xdr:from>
      <xdr:col>23</xdr:col>
      <xdr:colOff>24492</xdr:colOff>
      <xdr:row>148</xdr:row>
      <xdr:rowOff>3148853</xdr:rowOff>
    </xdr:from>
    <xdr:to>
      <xdr:col>28</xdr:col>
      <xdr:colOff>122464</xdr:colOff>
      <xdr:row>148</xdr:row>
      <xdr:rowOff>3720039</xdr:rowOff>
    </xdr:to>
    <xdr:sp macro="" textlink="">
      <xdr:nvSpPr>
        <xdr:cNvPr id="305" name="正方形/長方形 304"/>
        <xdr:cNvSpPr/>
      </xdr:nvSpPr>
      <xdr:spPr>
        <a:xfrm>
          <a:off x="4663727" y="94555235"/>
          <a:ext cx="1106502" cy="5711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ｋ．広報事業</a:t>
          </a:r>
          <a:endParaRPr kumimoji="1" lang="en-US" altLang="ja-JP" sz="1100"/>
        </a:p>
        <a:p>
          <a:pPr algn="ctr"/>
          <a:r>
            <a:rPr kumimoji="1" lang="ja-JP" altLang="en-US" sz="1100"/>
            <a:t>１３百万円</a:t>
          </a:r>
          <a:endParaRPr kumimoji="1" lang="en-US" altLang="ja-JP" sz="1100"/>
        </a:p>
      </xdr:txBody>
    </xdr:sp>
    <xdr:clientData/>
  </xdr:twoCellAnchor>
  <xdr:twoCellAnchor>
    <xdr:from>
      <xdr:col>29</xdr:col>
      <xdr:colOff>1341</xdr:colOff>
      <xdr:row>148</xdr:row>
      <xdr:rowOff>1170217</xdr:rowOff>
    </xdr:from>
    <xdr:to>
      <xdr:col>43</xdr:col>
      <xdr:colOff>14948</xdr:colOff>
      <xdr:row>148</xdr:row>
      <xdr:rowOff>1524002</xdr:rowOff>
    </xdr:to>
    <xdr:sp macro="" textlink="">
      <xdr:nvSpPr>
        <xdr:cNvPr id="306" name="正方形/長方形 305"/>
        <xdr:cNvSpPr/>
      </xdr:nvSpPr>
      <xdr:spPr>
        <a:xfrm>
          <a:off x="5920448" y="94678503"/>
          <a:ext cx="287110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１９百万円</a:t>
          </a:r>
          <a:endParaRPr kumimoji="1" lang="en-US" altLang="ja-JP" sz="1100"/>
        </a:p>
      </xdr:txBody>
    </xdr:sp>
    <xdr:clientData/>
  </xdr:twoCellAnchor>
  <xdr:twoCellAnchor>
    <xdr:from>
      <xdr:col>28</xdr:col>
      <xdr:colOff>54427</xdr:colOff>
      <xdr:row>148</xdr:row>
      <xdr:rowOff>696687</xdr:rowOff>
    </xdr:from>
    <xdr:to>
      <xdr:col>43</xdr:col>
      <xdr:colOff>174171</xdr:colOff>
      <xdr:row>148</xdr:row>
      <xdr:rowOff>1050472</xdr:rowOff>
    </xdr:to>
    <xdr:sp macro="" textlink="">
      <xdr:nvSpPr>
        <xdr:cNvPr id="307" name="正方形/長方形 306"/>
        <xdr:cNvSpPr/>
      </xdr:nvSpPr>
      <xdr:spPr>
        <a:xfrm>
          <a:off x="5655127" y="94041687"/>
          <a:ext cx="3120119"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各種広報事業実施費</a:t>
          </a:r>
          <a:endParaRPr kumimoji="1" lang="en-US" altLang="ja-JP" sz="1100"/>
        </a:p>
      </xdr:txBody>
    </xdr:sp>
    <xdr:clientData/>
  </xdr:twoCellAnchor>
  <xdr:twoCellAnchor>
    <xdr:from>
      <xdr:col>4</xdr:col>
      <xdr:colOff>163285</xdr:colOff>
      <xdr:row>148</xdr:row>
      <xdr:rowOff>2258791</xdr:rowOff>
    </xdr:from>
    <xdr:to>
      <xdr:col>16</xdr:col>
      <xdr:colOff>1607</xdr:colOff>
      <xdr:row>148</xdr:row>
      <xdr:rowOff>2533286</xdr:rowOff>
    </xdr:to>
    <xdr:sp macro="" textlink="">
      <xdr:nvSpPr>
        <xdr:cNvPr id="308" name="テキスト ボックス 307"/>
        <xdr:cNvSpPr txBox="1"/>
      </xdr:nvSpPr>
      <xdr:spPr>
        <a:xfrm>
          <a:off x="979714" y="95767077"/>
          <a:ext cx="2287607" cy="27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9</xdr:col>
      <xdr:colOff>40821</xdr:colOff>
      <xdr:row>148</xdr:row>
      <xdr:rowOff>1564830</xdr:rowOff>
    </xdr:from>
    <xdr:to>
      <xdr:col>20</xdr:col>
      <xdr:colOff>104030</xdr:colOff>
      <xdr:row>148</xdr:row>
      <xdr:rowOff>2204366</xdr:rowOff>
    </xdr:to>
    <xdr:sp macro="" textlink="">
      <xdr:nvSpPr>
        <xdr:cNvPr id="310" name="大かっこ 309"/>
        <xdr:cNvSpPr/>
      </xdr:nvSpPr>
      <xdr:spPr>
        <a:xfrm>
          <a:off x="1877785" y="95073116"/>
          <a:ext cx="2308388" cy="639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在外公館職員が広報事業を</a:t>
          </a:r>
          <a:endParaRPr lang="en-US" altLang="ja-JP"/>
        </a:p>
        <a:p>
          <a:pPr algn="ctr"/>
          <a:r>
            <a:rPr lang="ja-JP" altLang="en-US"/>
            <a:t>実施するために行う出張旅費</a:t>
          </a:r>
        </a:p>
      </xdr:txBody>
    </xdr:sp>
    <xdr:clientData/>
  </xdr:twoCellAnchor>
  <xdr:twoCellAnchor>
    <xdr:from>
      <xdr:col>8</xdr:col>
      <xdr:colOff>125187</xdr:colOff>
      <xdr:row>148</xdr:row>
      <xdr:rowOff>1172940</xdr:rowOff>
    </xdr:from>
    <xdr:to>
      <xdr:col>21</xdr:col>
      <xdr:colOff>43544</xdr:colOff>
      <xdr:row>148</xdr:row>
      <xdr:rowOff>1526725</xdr:rowOff>
    </xdr:to>
    <xdr:sp macro="" textlink="">
      <xdr:nvSpPr>
        <xdr:cNvPr id="313" name="正方形/長方形 312"/>
        <xdr:cNvSpPr/>
      </xdr:nvSpPr>
      <xdr:spPr>
        <a:xfrm>
          <a:off x="1758044" y="94681226"/>
          <a:ext cx="2571750"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０．８百万円</a:t>
          </a:r>
          <a:endParaRPr kumimoji="1" lang="en-US" altLang="ja-JP" sz="1100"/>
        </a:p>
      </xdr:txBody>
    </xdr:sp>
    <xdr:clientData/>
  </xdr:twoCellAnchor>
  <xdr:twoCellAnchor>
    <xdr:from>
      <xdr:col>8</xdr:col>
      <xdr:colOff>114302</xdr:colOff>
      <xdr:row>148</xdr:row>
      <xdr:rowOff>2590804</xdr:rowOff>
    </xdr:from>
    <xdr:to>
      <xdr:col>21</xdr:col>
      <xdr:colOff>32659</xdr:colOff>
      <xdr:row>148</xdr:row>
      <xdr:rowOff>2944589</xdr:rowOff>
    </xdr:to>
    <xdr:sp macro="" textlink="">
      <xdr:nvSpPr>
        <xdr:cNvPr id="317" name="正方形/長方形 316"/>
        <xdr:cNvSpPr/>
      </xdr:nvSpPr>
      <xdr:spPr>
        <a:xfrm>
          <a:off x="1747159" y="96099090"/>
          <a:ext cx="2571750"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j</a:t>
          </a:r>
          <a:r>
            <a:rPr kumimoji="1" lang="ja-JP" altLang="en-US" sz="1100"/>
            <a:t>．在外公館職員　０．８百万円</a:t>
          </a:r>
          <a:endParaRPr kumimoji="1" lang="en-US" altLang="ja-JP" sz="1100"/>
        </a:p>
      </xdr:txBody>
    </xdr:sp>
    <xdr:clientData/>
  </xdr:twoCellAnchor>
  <xdr:twoCellAnchor>
    <xdr:from>
      <xdr:col>16</xdr:col>
      <xdr:colOff>25061</xdr:colOff>
      <xdr:row>148</xdr:row>
      <xdr:rowOff>2171010</xdr:rowOff>
    </xdr:from>
    <xdr:to>
      <xdr:col>16</xdr:col>
      <xdr:colOff>26649</xdr:colOff>
      <xdr:row>148</xdr:row>
      <xdr:rowOff>2590110</xdr:rowOff>
    </xdr:to>
    <xdr:cxnSp macro="">
      <xdr:nvCxnSpPr>
        <xdr:cNvPr id="321" name="直線矢印コネクタ 320"/>
        <xdr:cNvCxnSpPr/>
      </xdr:nvCxnSpPr>
      <xdr:spPr>
        <a:xfrm rot="5400000">
          <a:off x="3082019" y="93833373"/>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119743</xdr:colOff>
      <xdr:row>148</xdr:row>
      <xdr:rowOff>1621979</xdr:rowOff>
    </xdr:from>
    <xdr:to>
      <xdr:col>43</xdr:col>
      <xdr:colOff>133350</xdr:colOff>
      <xdr:row>148</xdr:row>
      <xdr:rowOff>1986645</xdr:rowOff>
    </xdr:to>
    <xdr:sp macro="" textlink="">
      <xdr:nvSpPr>
        <xdr:cNvPr id="325" name="大かっこ 324"/>
        <xdr:cNvSpPr/>
      </xdr:nvSpPr>
      <xdr:spPr>
        <a:xfrm>
          <a:off x="5834743" y="95130265"/>
          <a:ext cx="3075214" cy="364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在外公館が行う各種広報事業の全体調整</a:t>
          </a:r>
        </a:p>
      </xdr:txBody>
    </xdr:sp>
    <xdr:clientData/>
  </xdr:twoCellAnchor>
  <xdr:twoCellAnchor>
    <xdr:from>
      <xdr:col>32</xdr:col>
      <xdr:colOff>200024</xdr:colOff>
      <xdr:row>148</xdr:row>
      <xdr:rowOff>2450649</xdr:rowOff>
    </xdr:from>
    <xdr:to>
      <xdr:col>33</xdr:col>
      <xdr:colOff>1587</xdr:colOff>
      <xdr:row>148</xdr:row>
      <xdr:rowOff>2869749</xdr:rowOff>
    </xdr:to>
    <xdr:cxnSp macro="">
      <xdr:nvCxnSpPr>
        <xdr:cNvPr id="326" name="直線矢印コネクタ 325"/>
        <xdr:cNvCxnSpPr/>
      </xdr:nvCxnSpPr>
      <xdr:spPr>
        <a:xfrm rot="5400000">
          <a:off x="6524738" y="96165650"/>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193221</xdr:colOff>
      <xdr:row>148</xdr:row>
      <xdr:rowOff>2460014</xdr:rowOff>
    </xdr:from>
    <xdr:to>
      <xdr:col>46</xdr:col>
      <xdr:colOff>194809</xdr:colOff>
      <xdr:row>148</xdr:row>
      <xdr:rowOff>2879114</xdr:rowOff>
    </xdr:to>
    <xdr:cxnSp macro="">
      <xdr:nvCxnSpPr>
        <xdr:cNvPr id="327" name="直線矢印コネクタ 326"/>
        <xdr:cNvCxnSpPr/>
      </xdr:nvCxnSpPr>
      <xdr:spPr>
        <a:xfrm rot="5400000">
          <a:off x="9373394" y="96177056"/>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195942</xdr:colOff>
      <xdr:row>148</xdr:row>
      <xdr:rowOff>2440084</xdr:rowOff>
    </xdr:from>
    <xdr:to>
      <xdr:col>39</xdr:col>
      <xdr:colOff>197530</xdr:colOff>
      <xdr:row>148</xdr:row>
      <xdr:rowOff>2859184</xdr:rowOff>
    </xdr:to>
    <xdr:cxnSp macro="">
      <xdr:nvCxnSpPr>
        <xdr:cNvPr id="328" name="直線矢印コネクタ 327"/>
        <xdr:cNvCxnSpPr/>
      </xdr:nvCxnSpPr>
      <xdr:spPr>
        <a:xfrm rot="5400000">
          <a:off x="7947365" y="96157126"/>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198664</xdr:colOff>
      <xdr:row>148</xdr:row>
      <xdr:rowOff>2443845</xdr:rowOff>
    </xdr:from>
    <xdr:to>
      <xdr:col>25</xdr:col>
      <xdr:colOff>200252</xdr:colOff>
      <xdr:row>148</xdr:row>
      <xdr:rowOff>2862945</xdr:rowOff>
    </xdr:to>
    <xdr:cxnSp macro="">
      <xdr:nvCxnSpPr>
        <xdr:cNvPr id="330" name="直線矢印コネクタ 329"/>
        <xdr:cNvCxnSpPr/>
      </xdr:nvCxnSpPr>
      <xdr:spPr>
        <a:xfrm rot="5400000">
          <a:off x="5092587" y="96160887"/>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54428</xdr:colOff>
      <xdr:row>148</xdr:row>
      <xdr:rowOff>3148853</xdr:rowOff>
    </xdr:from>
    <xdr:to>
      <xdr:col>35</xdr:col>
      <xdr:colOff>152400</xdr:colOff>
      <xdr:row>148</xdr:row>
      <xdr:rowOff>3722760</xdr:rowOff>
    </xdr:to>
    <xdr:sp macro="" textlink="">
      <xdr:nvSpPr>
        <xdr:cNvPr id="331" name="正方形/長方形 330"/>
        <xdr:cNvSpPr/>
      </xdr:nvSpPr>
      <xdr:spPr>
        <a:xfrm>
          <a:off x="6105604" y="94555235"/>
          <a:ext cx="1106502" cy="573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ｌ．翻訳</a:t>
          </a:r>
          <a:endParaRPr kumimoji="1" lang="en-US" altLang="ja-JP" sz="1100"/>
        </a:p>
        <a:p>
          <a:pPr algn="ctr"/>
          <a:r>
            <a:rPr kumimoji="1" lang="ja-JP" altLang="en-US" sz="1100"/>
            <a:t>１．６百万円</a:t>
          </a:r>
          <a:endParaRPr kumimoji="1" lang="en-US" altLang="ja-JP" sz="1100"/>
        </a:p>
      </xdr:txBody>
    </xdr:sp>
    <xdr:clientData/>
  </xdr:twoCellAnchor>
  <xdr:twoCellAnchor>
    <xdr:from>
      <xdr:col>36</xdr:col>
      <xdr:colOff>145676</xdr:colOff>
      <xdr:row>148</xdr:row>
      <xdr:rowOff>3148853</xdr:rowOff>
    </xdr:from>
    <xdr:to>
      <xdr:col>43</xdr:col>
      <xdr:colOff>100852</xdr:colOff>
      <xdr:row>148</xdr:row>
      <xdr:rowOff>3725482</xdr:rowOff>
    </xdr:to>
    <xdr:sp macro="" textlink="">
      <xdr:nvSpPr>
        <xdr:cNvPr id="332" name="正方形/長方形 331"/>
        <xdr:cNvSpPr/>
      </xdr:nvSpPr>
      <xdr:spPr>
        <a:xfrm>
          <a:off x="7407088" y="94555235"/>
          <a:ext cx="1367117" cy="5766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ｍ．現地メディア</a:t>
          </a:r>
          <a:endParaRPr kumimoji="1" lang="en-US" altLang="ja-JP" sz="1100"/>
        </a:p>
        <a:p>
          <a:pPr algn="ctr"/>
          <a:r>
            <a:rPr kumimoji="1" lang="ja-JP" altLang="en-US" sz="1100"/>
            <a:t>１．９百万円</a:t>
          </a:r>
          <a:endParaRPr kumimoji="1" lang="en-US" altLang="ja-JP" sz="1100"/>
        </a:p>
      </xdr:txBody>
    </xdr:sp>
    <xdr:clientData/>
  </xdr:twoCellAnchor>
  <xdr:twoCellAnchor>
    <xdr:from>
      <xdr:col>44</xdr:col>
      <xdr:colOff>67235</xdr:colOff>
      <xdr:row>148</xdr:row>
      <xdr:rowOff>3160059</xdr:rowOff>
    </xdr:from>
    <xdr:to>
      <xdr:col>49</xdr:col>
      <xdr:colOff>257736</xdr:colOff>
      <xdr:row>148</xdr:row>
      <xdr:rowOff>3700988</xdr:rowOff>
    </xdr:to>
    <xdr:sp macro="" textlink="">
      <xdr:nvSpPr>
        <xdr:cNvPr id="333" name="正方形/長方形 332"/>
        <xdr:cNvSpPr/>
      </xdr:nvSpPr>
      <xdr:spPr>
        <a:xfrm>
          <a:off x="8942294" y="94566441"/>
          <a:ext cx="1199030" cy="5409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ｎ．教育広報</a:t>
          </a:r>
          <a:endParaRPr kumimoji="1" lang="en-US" altLang="ja-JP" sz="1100"/>
        </a:p>
        <a:p>
          <a:pPr algn="ctr"/>
          <a:r>
            <a:rPr kumimoji="1" lang="ja-JP" altLang="en-US" sz="1100"/>
            <a:t>２．５百万円</a:t>
          </a:r>
          <a:endParaRPr kumimoji="1" lang="en-US" altLang="ja-JP" sz="1100"/>
        </a:p>
      </xdr:txBody>
    </xdr:sp>
    <xdr:clientData/>
  </xdr:twoCellAnchor>
  <xdr:twoCellAnchor>
    <xdr:from>
      <xdr:col>26</xdr:col>
      <xdr:colOff>9525</xdr:colOff>
      <xdr:row>148</xdr:row>
      <xdr:rowOff>2460174</xdr:rowOff>
    </xdr:from>
    <xdr:to>
      <xdr:col>47</xdr:col>
      <xdr:colOff>0</xdr:colOff>
      <xdr:row>148</xdr:row>
      <xdr:rowOff>2460174</xdr:rowOff>
    </xdr:to>
    <xdr:cxnSp macro="">
      <xdr:nvCxnSpPr>
        <xdr:cNvPr id="19" name="直線コネクタ 18"/>
        <xdr:cNvCxnSpPr/>
      </xdr:nvCxnSpPr>
      <xdr:spPr>
        <a:xfrm>
          <a:off x="5316311" y="95968460"/>
          <a:ext cx="4276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56029</xdr:colOff>
      <xdr:row>148</xdr:row>
      <xdr:rowOff>2063485</xdr:rowOff>
    </xdr:from>
    <xdr:to>
      <xdr:col>36</xdr:col>
      <xdr:colOff>56029</xdr:colOff>
      <xdr:row>148</xdr:row>
      <xdr:rowOff>2455691</xdr:rowOff>
    </xdr:to>
    <xdr:cxnSp macro="">
      <xdr:nvCxnSpPr>
        <xdr:cNvPr id="44" name="直線コネクタ 43"/>
        <xdr:cNvCxnSpPr/>
      </xdr:nvCxnSpPr>
      <xdr:spPr>
        <a:xfrm flipV="1">
          <a:off x="7403886" y="95571771"/>
          <a:ext cx="0" cy="392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49627</xdr:colOff>
      <xdr:row>148</xdr:row>
      <xdr:rowOff>2926341</xdr:rowOff>
    </xdr:from>
    <xdr:to>
      <xdr:col>30</xdr:col>
      <xdr:colOff>168090</xdr:colOff>
      <xdr:row>148</xdr:row>
      <xdr:rowOff>3172868</xdr:rowOff>
    </xdr:to>
    <xdr:sp macro="" textlink="">
      <xdr:nvSpPr>
        <xdr:cNvPr id="334" name="テキスト ボックス 333"/>
        <xdr:cNvSpPr txBox="1"/>
      </xdr:nvSpPr>
      <xdr:spPr>
        <a:xfrm>
          <a:off x="4335877" y="96434627"/>
          <a:ext cx="1955427"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28</xdr:col>
      <xdr:colOff>56351</xdr:colOff>
      <xdr:row>148</xdr:row>
      <xdr:rowOff>2921858</xdr:rowOff>
    </xdr:from>
    <xdr:to>
      <xdr:col>37</xdr:col>
      <xdr:colOff>174813</xdr:colOff>
      <xdr:row>148</xdr:row>
      <xdr:rowOff>3168385</xdr:rowOff>
    </xdr:to>
    <xdr:sp macro="" textlink="">
      <xdr:nvSpPr>
        <xdr:cNvPr id="335" name="テキスト ボックス 334"/>
        <xdr:cNvSpPr txBox="1"/>
      </xdr:nvSpPr>
      <xdr:spPr>
        <a:xfrm>
          <a:off x="5771351" y="96430144"/>
          <a:ext cx="195542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35</xdr:col>
      <xdr:colOff>63075</xdr:colOff>
      <xdr:row>148</xdr:row>
      <xdr:rowOff>2917375</xdr:rowOff>
    </xdr:from>
    <xdr:to>
      <xdr:col>44</xdr:col>
      <xdr:colOff>181537</xdr:colOff>
      <xdr:row>148</xdr:row>
      <xdr:rowOff>3163902</xdr:rowOff>
    </xdr:to>
    <xdr:sp macro="" textlink="">
      <xdr:nvSpPr>
        <xdr:cNvPr id="336" name="テキスト ボックス 335"/>
        <xdr:cNvSpPr txBox="1"/>
      </xdr:nvSpPr>
      <xdr:spPr>
        <a:xfrm>
          <a:off x="7206825" y="96425661"/>
          <a:ext cx="195542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42</xdr:col>
      <xdr:colOff>103415</xdr:colOff>
      <xdr:row>148</xdr:row>
      <xdr:rowOff>2924100</xdr:rowOff>
    </xdr:from>
    <xdr:to>
      <xdr:col>51</xdr:col>
      <xdr:colOff>121024</xdr:colOff>
      <xdr:row>148</xdr:row>
      <xdr:rowOff>3170627</xdr:rowOff>
    </xdr:to>
    <xdr:sp macro="" textlink="">
      <xdr:nvSpPr>
        <xdr:cNvPr id="337" name="テキスト ボックス 336"/>
        <xdr:cNvSpPr txBox="1"/>
      </xdr:nvSpPr>
      <xdr:spPr>
        <a:xfrm>
          <a:off x="8675915" y="96432386"/>
          <a:ext cx="1963430"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22</xdr:col>
      <xdr:colOff>100853</xdr:colOff>
      <xdr:row>148</xdr:row>
      <xdr:rowOff>3751096</xdr:rowOff>
    </xdr:from>
    <xdr:to>
      <xdr:col>29</xdr:col>
      <xdr:colOff>44823</xdr:colOff>
      <xdr:row>149</xdr:row>
      <xdr:rowOff>81643</xdr:rowOff>
    </xdr:to>
    <xdr:sp macro="" textlink="">
      <xdr:nvSpPr>
        <xdr:cNvPr id="338" name="大かっこ 337"/>
        <xdr:cNvSpPr/>
      </xdr:nvSpPr>
      <xdr:spPr>
        <a:xfrm>
          <a:off x="4591210" y="95204703"/>
          <a:ext cx="1372720" cy="7392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講演会等事業</a:t>
          </a:r>
        </a:p>
      </xdr:txBody>
    </xdr:sp>
    <xdr:clientData/>
  </xdr:twoCellAnchor>
  <xdr:twoCellAnchor>
    <xdr:from>
      <xdr:col>29</xdr:col>
      <xdr:colOff>118781</xdr:colOff>
      <xdr:row>148</xdr:row>
      <xdr:rowOff>3757820</xdr:rowOff>
    </xdr:from>
    <xdr:to>
      <xdr:col>36</xdr:col>
      <xdr:colOff>62752</xdr:colOff>
      <xdr:row>149</xdr:row>
      <xdr:rowOff>68036</xdr:rowOff>
    </xdr:to>
    <xdr:sp macro="" textlink="">
      <xdr:nvSpPr>
        <xdr:cNvPr id="340" name="大かっこ 339"/>
        <xdr:cNvSpPr/>
      </xdr:nvSpPr>
      <xdr:spPr>
        <a:xfrm>
          <a:off x="6037888" y="95211427"/>
          <a:ext cx="1372721" cy="7189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英文広報資料の</a:t>
          </a:r>
          <a:endParaRPr lang="en-US" altLang="ja-JP" sz="1050"/>
        </a:p>
        <a:p>
          <a:pPr algn="ctr"/>
          <a:r>
            <a:rPr lang="ja-JP" altLang="en-US" sz="1050"/>
            <a:t>校正・作成</a:t>
          </a:r>
        </a:p>
      </xdr:txBody>
    </xdr:sp>
    <xdr:clientData/>
  </xdr:twoCellAnchor>
  <xdr:twoCellAnchor>
    <xdr:from>
      <xdr:col>36</xdr:col>
      <xdr:colOff>136710</xdr:colOff>
      <xdr:row>148</xdr:row>
      <xdr:rowOff>3753337</xdr:rowOff>
    </xdr:from>
    <xdr:to>
      <xdr:col>43</xdr:col>
      <xdr:colOff>80681</xdr:colOff>
      <xdr:row>149</xdr:row>
      <xdr:rowOff>54429</xdr:rowOff>
    </xdr:to>
    <xdr:sp macro="" textlink="">
      <xdr:nvSpPr>
        <xdr:cNvPr id="341" name="大かっこ 340"/>
        <xdr:cNvSpPr/>
      </xdr:nvSpPr>
      <xdr:spPr>
        <a:xfrm>
          <a:off x="7484567" y="95206944"/>
          <a:ext cx="1372721" cy="7098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日本のＯＤＡ事業の広報</a:t>
          </a:r>
        </a:p>
      </xdr:txBody>
    </xdr:sp>
    <xdr:clientData/>
  </xdr:twoCellAnchor>
  <xdr:twoCellAnchor>
    <xdr:from>
      <xdr:col>43</xdr:col>
      <xdr:colOff>143434</xdr:colOff>
      <xdr:row>148</xdr:row>
      <xdr:rowOff>3760061</xdr:rowOff>
    </xdr:from>
    <xdr:to>
      <xdr:col>49</xdr:col>
      <xdr:colOff>289111</xdr:colOff>
      <xdr:row>149</xdr:row>
      <xdr:rowOff>68036</xdr:rowOff>
    </xdr:to>
    <xdr:sp macro="" textlink="">
      <xdr:nvSpPr>
        <xdr:cNvPr id="342" name="大かっこ 341"/>
        <xdr:cNvSpPr/>
      </xdr:nvSpPr>
      <xdr:spPr>
        <a:xfrm>
          <a:off x="8920041" y="95213668"/>
          <a:ext cx="1370320" cy="7166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ワークショップ等</a:t>
          </a:r>
        </a:p>
      </xdr:txBody>
    </xdr:sp>
    <xdr:clientData/>
  </xdr:twoCellAnchor>
  <xdr:twoCellAnchor>
    <xdr:from>
      <xdr:col>8</xdr:col>
      <xdr:colOff>166008</xdr:colOff>
      <xdr:row>149</xdr:row>
      <xdr:rowOff>166009</xdr:rowOff>
    </xdr:from>
    <xdr:to>
      <xdr:col>24</xdr:col>
      <xdr:colOff>68036</xdr:colOff>
      <xdr:row>149</xdr:row>
      <xdr:rowOff>519794</xdr:rowOff>
    </xdr:to>
    <xdr:sp macro="" textlink="">
      <xdr:nvSpPr>
        <xdr:cNvPr id="343" name="正方形/長方形 342"/>
        <xdr:cNvSpPr/>
      </xdr:nvSpPr>
      <xdr:spPr>
        <a:xfrm>
          <a:off x="1798865" y="98368759"/>
          <a:ext cx="3167742"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情報発信資料作成</a:t>
          </a:r>
          <a:endParaRPr kumimoji="1" lang="en-US" altLang="ja-JP" sz="1100"/>
        </a:p>
      </xdr:txBody>
    </xdr:sp>
    <xdr:clientData/>
  </xdr:twoCellAnchor>
  <xdr:twoCellAnchor>
    <xdr:from>
      <xdr:col>29</xdr:col>
      <xdr:colOff>27214</xdr:colOff>
      <xdr:row>149</xdr:row>
      <xdr:rowOff>168731</xdr:rowOff>
    </xdr:from>
    <xdr:to>
      <xdr:col>46</xdr:col>
      <xdr:colOff>81642</xdr:colOff>
      <xdr:row>149</xdr:row>
      <xdr:rowOff>522516</xdr:rowOff>
    </xdr:to>
    <xdr:sp macro="" textlink="">
      <xdr:nvSpPr>
        <xdr:cNvPr id="344" name="正方形/長方形 343"/>
        <xdr:cNvSpPr/>
      </xdr:nvSpPr>
      <xdr:spPr>
        <a:xfrm>
          <a:off x="5946321" y="98371481"/>
          <a:ext cx="3524250"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広報活動事務費</a:t>
          </a:r>
          <a:endParaRPr kumimoji="1" lang="en-US" altLang="ja-JP" sz="1100"/>
        </a:p>
      </xdr:txBody>
    </xdr:sp>
    <xdr:clientData/>
  </xdr:twoCellAnchor>
  <xdr:twoCellAnchor>
    <xdr:from>
      <xdr:col>10</xdr:col>
      <xdr:colOff>32659</xdr:colOff>
      <xdr:row>149</xdr:row>
      <xdr:rowOff>644981</xdr:rowOff>
    </xdr:from>
    <xdr:to>
      <xdr:col>22</xdr:col>
      <xdr:colOff>155123</xdr:colOff>
      <xdr:row>149</xdr:row>
      <xdr:rowOff>998766</xdr:rowOff>
    </xdr:to>
    <xdr:sp macro="" textlink="">
      <xdr:nvSpPr>
        <xdr:cNvPr id="345" name="正方形/長方形 344"/>
        <xdr:cNvSpPr/>
      </xdr:nvSpPr>
      <xdr:spPr>
        <a:xfrm>
          <a:off x="2073730" y="98847731"/>
          <a:ext cx="2571750"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３５百万円</a:t>
          </a:r>
          <a:endParaRPr kumimoji="1" lang="en-US" altLang="ja-JP" sz="1100"/>
        </a:p>
      </xdr:txBody>
    </xdr:sp>
    <xdr:clientData/>
  </xdr:twoCellAnchor>
  <xdr:twoCellAnchor>
    <xdr:from>
      <xdr:col>9</xdr:col>
      <xdr:colOff>166005</xdr:colOff>
      <xdr:row>149</xdr:row>
      <xdr:rowOff>1064089</xdr:rowOff>
    </xdr:from>
    <xdr:to>
      <xdr:col>22</xdr:col>
      <xdr:colOff>163285</xdr:colOff>
      <xdr:row>149</xdr:row>
      <xdr:rowOff>1592037</xdr:rowOff>
    </xdr:to>
    <xdr:sp macro="" textlink="">
      <xdr:nvSpPr>
        <xdr:cNvPr id="346" name="大かっこ 345"/>
        <xdr:cNvSpPr/>
      </xdr:nvSpPr>
      <xdr:spPr>
        <a:xfrm>
          <a:off x="2002969" y="98981089"/>
          <a:ext cx="2650673" cy="5279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在外公館が作成・配布する</a:t>
          </a:r>
          <a:endParaRPr lang="en-US" altLang="ja-JP"/>
        </a:p>
        <a:p>
          <a:pPr algn="ctr"/>
          <a:r>
            <a:rPr lang="ja-JP" altLang="en-US"/>
            <a:t>広報資料の全体調整業務</a:t>
          </a:r>
        </a:p>
      </xdr:txBody>
    </xdr:sp>
    <xdr:clientData/>
  </xdr:twoCellAnchor>
  <xdr:twoCellAnchor>
    <xdr:from>
      <xdr:col>13</xdr:col>
      <xdr:colOff>12246</xdr:colOff>
      <xdr:row>149</xdr:row>
      <xdr:rowOff>1963514</xdr:rowOff>
    </xdr:from>
    <xdr:to>
      <xdr:col>13</xdr:col>
      <xdr:colOff>17916</xdr:colOff>
      <xdr:row>149</xdr:row>
      <xdr:rowOff>2382614</xdr:rowOff>
    </xdr:to>
    <xdr:cxnSp macro="">
      <xdr:nvCxnSpPr>
        <xdr:cNvPr id="347" name="直線矢印コネクタ 346"/>
        <xdr:cNvCxnSpPr/>
      </xdr:nvCxnSpPr>
      <xdr:spPr>
        <a:xfrm rot="5400000">
          <a:off x="2458924" y="10008722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8164</xdr:colOff>
      <xdr:row>149</xdr:row>
      <xdr:rowOff>1952949</xdr:rowOff>
    </xdr:from>
    <xdr:to>
      <xdr:col>20</xdr:col>
      <xdr:colOff>9752</xdr:colOff>
      <xdr:row>149</xdr:row>
      <xdr:rowOff>2372049</xdr:rowOff>
    </xdr:to>
    <xdr:cxnSp macro="">
      <xdr:nvCxnSpPr>
        <xdr:cNvPr id="348" name="直線矢印コネクタ 347"/>
        <xdr:cNvCxnSpPr/>
      </xdr:nvCxnSpPr>
      <xdr:spPr>
        <a:xfrm rot="5400000">
          <a:off x="3881551" y="10007870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156883</xdr:colOff>
      <xdr:row>149</xdr:row>
      <xdr:rowOff>2655794</xdr:rowOff>
    </xdr:from>
    <xdr:to>
      <xdr:col>16</xdr:col>
      <xdr:colOff>0</xdr:colOff>
      <xdr:row>149</xdr:row>
      <xdr:rowOff>3235625</xdr:rowOff>
    </xdr:to>
    <xdr:sp macro="" textlink="">
      <xdr:nvSpPr>
        <xdr:cNvPr id="349" name="正方形/長方形 348"/>
        <xdr:cNvSpPr/>
      </xdr:nvSpPr>
      <xdr:spPr>
        <a:xfrm>
          <a:off x="1770530" y="98477294"/>
          <a:ext cx="1456764"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o</a:t>
          </a:r>
          <a:r>
            <a:rPr kumimoji="1" lang="ja-JP" altLang="en-US" sz="1100"/>
            <a:t>．広報資料作成費</a:t>
          </a:r>
          <a:endParaRPr kumimoji="1" lang="en-US" altLang="ja-JP" sz="1100"/>
        </a:p>
        <a:p>
          <a:pPr algn="ctr"/>
          <a:r>
            <a:rPr kumimoji="1" lang="ja-JP" altLang="en-US" sz="1100"/>
            <a:t>３４．５百万円</a:t>
          </a:r>
          <a:endParaRPr kumimoji="1" lang="en-US" altLang="ja-JP" sz="1100"/>
        </a:p>
      </xdr:txBody>
    </xdr:sp>
    <xdr:clientData/>
  </xdr:twoCellAnchor>
  <xdr:twoCellAnchor>
    <xdr:from>
      <xdr:col>17</xdr:col>
      <xdr:colOff>38741</xdr:colOff>
      <xdr:row>149</xdr:row>
      <xdr:rowOff>2644588</xdr:rowOff>
    </xdr:from>
    <xdr:to>
      <xdr:col>23</xdr:col>
      <xdr:colOff>195623</xdr:colOff>
      <xdr:row>149</xdr:row>
      <xdr:rowOff>3238347</xdr:rowOff>
    </xdr:to>
    <xdr:sp macro="" textlink="">
      <xdr:nvSpPr>
        <xdr:cNvPr id="350" name="正方形/長方形 349"/>
        <xdr:cNvSpPr/>
      </xdr:nvSpPr>
      <xdr:spPr>
        <a:xfrm>
          <a:off x="3467741" y="98466088"/>
          <a:ext cx="1367117" cy="59375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ｐ．翻訳謝金</a:t>
          </a:r>
          <a:endParaRPr kumimoji="1" lang="en-US" altLang="ja-JP" sz="1100"/>
        </a:p>
        <a:p>
          <a:pPr algn="ctr"/>
          <a:r>
            <a:rPr kumimoji="1" lang="ja-JP" altLang="en-US" sz="1100"/>
            <a:t>０．５百万円</a:t>
          </a:r>
          <a:endParaRPr kumimoji="1" lang="en-US" altLang="ja-JP" sz="1100"/>
        </a:p>
      </xdr:txBody>
    </xdr:sp>
    <xdr:clientData/>
  </xdr:twoCellAnchor>
  <xdr:twoCellAnchor>
    <xdr:from>
      <xdr:col>13</xdr:col>
      <xdr:colOff>27214</xdr:colOff>
      <xdr:row>149</xdr:row>
      <xdr:rowOff>1971675</xdr:rowOff>
    </xdr:from>
    <xdr:to>
      <xdr:col>20</xdr:col>
      <xdr:colOff>19050</xdr:colOff>
      <xdr:row>149</xdr:row>
      <xdr:rowOff>1973036</xdr:rowOff>
    </xdr:to>
    <xdr:cxnSp macro="">
      <xdr:nvCxnSpPr>
        <xdr:cNvPr id="351" name="直線コネクタ 350"/>
        <xdr:cNvCxnSpPr/>
      </xdr:nvCxnSpPr>
      <xdr:spPr>
        <a:xfrm flipV="1">
          <a:off x="2627539" y="99726750"/>
          <a:ext cx="1392011" cy="1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72358</xdr:colOff>
      <xdr:row>149</xdr:row>
      <xdr:rowOff>1576350</xdr:rowOff>
    </xdr:from>
    <xdr:to>
      <xdr:col>16</xdr:col>
      <xdr:colOff>72358</xdr:colOff>
      <xdr:row>149</xdr:row>
      <xdr:rowOff>1968556</xdr:rowOff>
    </xdr:to>
    <xdr:cxnSp macro="">
      <xdr:nvCxnSpPr>
        <xdr:cNvPr id="352" name="直線コネクタ 351"/>
        <xdr:cNvCxnSpPr/>
      </xdr:nvCxnSpPr>
      <xdr:spPr>
        <a:xfrm flipV="1">
          <a:off x="3338072" y="99493350"/>
          <a:ext cx="0" cy="392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128708</xdr:colOff>
      <xdr:row>149</xdr:row>
      <xdr:rowOff>2434723</xdr:rowOff>
    </xdr:from>
    <xdr:to>
      <xdr:col>17</xdr:col>
      <xdr:colOff>45464</xdr:colOff>
      <xdr:row>149</xdr:row>
      <xdr:rowOff>2681250</xdr:rowOff>
    </xdr:to>
    <xdr:sp macro="" textlink="">
      <xdr:nvSpPr>
        <xdr:cNvPr id="353" name="テキスト ボックス 352"/>
        <xdr:cNvSpPr txBox="1"/>
      </xdr:nvSpPr>
      <xdr:spPr>
        <a:xfrm>
          <a:off x="1540649" y="100329311"/>
          <a:ext cx="1933815"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15</xdr:col>
      <xdr:colOff>157846</xdr:colOff>
      <xdr:row>149</xdr:row>
      <xdr:rowOff>2430240</xdr:rowOff>
    </xdr:from>
    <xdr:to>
      <xdr:col>25</xdr:col>
      <xdr:colOff>74602</xdr:colOff>
      <xdr:row>149</xdr:row>
      <xdr:rowOff>2676767</xdr:rowOff>
    </xdr:to>
    <xdr:sp macro="" textlink="">
      <xdr:nvSpPr>
        <xdr:cNvPr id="354" name="テキスト ボックス 353"/>
        <xdr:cNvSpPr txBox="1"/>
      </xdr:nvSpPr>
      <xdr:spPr>
        <a:xfrm>
          <a:off x="3183434" y="100324828"/>
          <a:ext cx="1933815"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8</xdr:col>
      <xdr:colOff>191138</xdr:colOff>
      <xdr:row>149</xdr:row>
      <xdr:rowOff>3270685</xdr:rowOff>
    </xdr:from>
    <xdr:to>
      <xdr:col>15</xdr:col>
      <xdr:colOff>135109</xdr:colOff>
      <xdr:row>149</xdr:row>
      <xdr:rowOff>3817526</xdr:rowOff>
    </xdr:to>
    <xdr:sp macro="" textlink="">
      <xdr:nvSpPr>
        <xdr:cNvPr id="355" name="大かっこ 354"/>
        <xdr:cNvSpPr/>
      </xdr:nvSpPr>
      <xdr:spPr>
        <a:xfrm>
          <a:off x="1804785" y="101165273"/>
          <a:ext cx="1355912"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広報資料作成</a:t>
          </a:r>
          <a:endParaRPr lang="en-US" altLang="ja-JP"/>
        </a:p>
      </xdr:txBody>
    </xdr:sp>
    <xdr:clientData/>
  </xdr:twoCellAnchor>
  <xdr:twoCellAnchor>
    <xdr:from>
      <xdr:col>17</xdr:col>
      <xdr:colOff>29775</xdr:colOff>
      <xdr:row>149</xdr:row>
      <xdr:rowOff>3266202</xdr:rowOff>
    </xdr:from>
    <xdr:to>
      <xdr:col>23</xdr:col>
      <xdr:colOff>175452</xdr:colOff>
      <xdr:row>149</xdr:row>
      <xdr:rowOff>3813043</xdr:rowOff>
    </xdr:to>
    <xdr:sp macro="" textlink="">
      <xdr:nvSpPr>
        <xdr:cNvPr id="356" name="大かっこ 355"/>
        <xdr:cNvSpPr/>
      </xdr:nvSpPr>
      <xdr:spPr>
        <a:xfrm>
          <a:off x="3458775" y="101160790"/>
          <a:ext cx="1355912"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広報資料翻訳</a:t>
          </a:r>
        </a:p>
      </xdr:txBody>
    </xdr:sp>
    <xdr:clientData/>
  </xdr:twoCellAnchor>
  <xdr:twoCellAnchor>
    <xdr:from>
      <xdr:col>31</xdr:col>
      <xdr:colOff>111100</xdr:colOff>
      <xdr:row>149</xdr:row>
      <xdr:rowOff>664031</xdr:rowOff>
    </xdr:from>
    <xdr:to>
      <xdr:col>44</xdr:col>
      <xdr:colOff>33539</xdr:colOff>
      <xdr:row>149</xdr:row>
      <xdr:rowOff>1017816</xdr:rowOff>
    </xdr:to>
    <xdr:sp macro="" textlink="">
      <xdr:nvSpPr>
        <xdr:cNvPr id="357" name="正方形/長方形 356"/>
        <xdr:cNvSpPr/>
      </xdr:nvSpPr>
      <xdr:spPr>
        <a:xfrm>
          <a:off x="6311875" y="98419106"/>
          <a:ext cx="252276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２１百万円</a:t>
          </a:r>
          <a:endParaRPr kumimoji="1" lang="en-US" altLang="ja-JP" sz="1100"/>
        </a:p>
      </xdr:txBody>
    </xdr:sp>
    <xdr:clientData/>
  </xdr:twoCellAnchor>
  <xdr:twoCellAnchor>
    <xdr:from>
      <xdr:col>31</xdr:col>
      <xdr:colOff>44421</xdr:colOff>
      <xdr:row>149</xdr:row>
      <xdr:rowOff>1083139</xdr:rowOff>
    </xdr:from>
    <xdr:to>
      <xdr:col>44</xdr:col>
      <xdr:colOff>41701</xdr:colOff>
      <xdr:row>149</xdr:row>
      <xdr:rowOff>1611087</xdr:rowOff>
    </xdr:to>
    <xdr:sp macro="" textlink="">
      <xdr:nvSpPr>
        <xdr:cNvPr id="358" name="大かっこ 357"/>
        <xdr:cNvSpPr/>
      </xdr:nvSpPr>
      <xdr:spPr>
        <a:xfrm>
          <a:off x="6245196" y="98838214"/>
          <a:ext cx="2597605" cy="5279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在外公館による広報活動実施</a:t>
          </a:r>
          <a:endParaRPr lang="en-US" altLang="ja-JP"/>
        </a:p>
        <a:p>
          <a:pPr algn="ctr"/>
          <a:r>
            <a:rPr lang="ja-JP" altLang="en-US"/>
            <a:t>のための支援</a:t>
          </a:r>
        </a:p>
      </xdr:txBody>
    </xdr:sp>
    <xdr:clientData/>
  </xdr:twoCellAnchor>
  <xdr:twoCellAnchor>
    <xdr:from>
      <xdr:col>33</xdr:col>
      <xdr:colOff>4962</xdr:colOff>
      <xdr:row>149</xdr:row>
      <xdr:rowOff>1982564</xdr:rowOff>
    </xdr:from>
    <xdr:to>
      <xdr:col>33</xdr:col>
      <xdr:colOff>10632</xdr:colOff>
      <xdr:row>149</xdr:row>
      <xdr:rowOff>2401664</xdr:rowOff>
    </xdr:to>
    <xdr:cxnSp macro="">
      <xdr:nvCxnSpPr>
        <xdr:cNvPr id="359" name="直線矢印コネクタ 358"/>
        <xdr:cNvCxnSpPr/>
      </xdr:nvCxnSpPr>
      <xdr:spPr>
        <a:xfrm rot="5400000">
          <a:off x="6399072" y="99944354"/>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191380</xdr:colOff>
      <xdr:row>149</xdr:row>
      <xdr:rowOff>1971999</xdr:rowOff>
    </xdr:from>
    <xdr:to>
      <xdr:col>43</xdr:col>
      <xdr:colOff>192968</xdr:colOff>
      <xdr:row>149</xdr:row>
      <xdr:rowOff>2391099</xdr:rowOff>
    </xdr:to>
    <xdr:cxnSp macro="">
      <xdr:nvCxnSpPr>
        <xdr:cNvPr id="360" name="直線矢印コネクタ 359"/>
        <xdr:cNvCxnSpPr/>
      </xdr:nvCxnSpPr>
      <xdr:spPr>
        <a:xfrm rot="5400000">
          <a:off x="8583699" y="9993583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85725</xdr:colOff>
      <xdr:row>149</xdr:row>
      <xdr:rowOff>2689412</xdr:rowOff>
    </xdr:from>
    <xdr:to>
      <xdr:col>37</xdr:col>
      <xdr:colOff>78441</xdr:colOff>
      <xdr:row>149</xdr:row>
      <xdr:rowOff>3254675</xdr:rowOff>
    </xdr:to>
    <xdr:sp macro="" textlink="">
      <xdr:nvSpPr>
        <xdr:cNvPr id="361" name="正方形/長方形 360"/>
        <xdr:cNvSpPr/>
      </xdr:nvSpPr>
      <xdr:spPr>
        <a:xfrm>
          <a:off x="5733490" y="98510912"/>
          <a:ext cx="1808069" cy="5652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ｑ．コンサルタント会社等</a:t>
          </a:r>
          <a:endParaRPr kumimoji="1" lang="en-US" altLang="ja-JP" sz="1100"/>
        </a:p>
        <a:p>
          <a:pPr algn="ctr"/>
          <a:r>
            <a:rPr kumimoji="1" lang="ja-JP" altLang="en-US" sz="1100"/>
            <a:t>２０百万円</a:t>
          </a:r>
          <a:endParaRPr kumimoji="1" lang="en-US" altLang="ja-JP" sz="1100"/>
        </a:p>
      </xdr:txBody>
    </xdr:sp>
    <xdr:clientData/>
  </xdr:twoCellAnchor>
  <xdr:twoCellAnchor>
    <xdr:from>
      <xdr:col>38</xdr:col>
      <xdr:colOff>117182</xdr:colOff>
      <xdr:row>149</xdr:row>
      <xdr:rowOff>2689412</xdr:rowOff>
    </xdr:from>
    <xdr:to>
      <xdr:col>49</xdr:col>
      <xdr:colOff>123825</xdr:colOff>
      <xdr:row>149</xdr:row>
      <xdr:rowOff>3257397</xdr:rowOff>
    </xdr:to>
    <xdr:sp macro="" textlink="">
      <xdr:nvSpPr>
        <xdr:cNvPr id="362" name="正方形/長方形 361"/>
        <xdr:cNvSpPr/>
      </xdr:nvSpPr>
      <xdr:spPr>
        <a:xfrm>
          <a:off x="7782006" y="98510912"/>
          <a:ext cx="2225407" cy="5679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ｒ．電気・電子機器等小売業者</a:t>
          </a:r>
          <a:endParaRPr kumimoji="1" lang="en-US" altLang="ja-JP" sz="1100"/>
        </a:p>
        <a:p>
          <a:pPr algn="ctr"/>
          <a:r>
            <a:rPr kumimoji="1" lang="ja-JP" altLang="en-US" sz="1100"/>
            <a:t>０．９百万円</a:t>
          </a:r>
          <a:endParaRPr kumimoji="1" lang="en-US" altLang="ja-JP" sz="1100"/>
        </a:p>
      </xdr:txBody>
    </xdr:sp>
    <xdr:clientData/>
  </xdr:twoCellAnchor>
  <xdr:twoCellAnchor>
    <xdr:from>
      <xdr:col>33</xdr:col>
      <xdr:colOff>19050</xdr:colOff>
      <xdr:row>149</xdr:row>
      <xdr:rowOff>2000250</xdr:rowOff>
    </xdr:from>
    <xdr:to>
      <xdr:col>44</xdr:col>
      <xdr:colOff>0</xdr:colOff>
      <xdr:row>149</xdr:row>
      <xdr:rowOff>2009775</xdr:rowOff>
    </xdr:to>
    <xdr:cxnSp macro="">
      <xdr:nvCxnSpPr>
        <xdr:cNvPr id="363" name="直線コネクタ 362"/>
        <xdr:cNvCxnSpPr/>
      </xdr:nvCxnSpPr>
      <xdr:spPr>
        <a:xfrm flipV="1">
          <a:off x="6619875" y="99755325"/>
          <a:ext cx="21812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36499</xdr:colOff>
      <xdr:row>149</xdr:row>
      <xdr:rowOff>1604925</xdr:rowOff>
    </xdr:from>
    <xdr:to>
      <xdr:col>38</xdr:col>
      <xdr:colOff>36499</xdr:colOff>
      <xdr:row>149</xdr:row>
      <xdr:rowOff>1997131</xdr:rowOff>
    </xdr:to>
    <xdr:cxnSp macro="">
      <xdr:nvCxnSpPr>
        <xdr:cNvPr id="364" name="直線コネクタ 363"/>
        <xdr:cNvCxnSpPr/>
      </xdr:nvCxnSpPr>
      <xdr:spPr>
        <a:xfrm flipV="1">
          <a:off x="7637449" y="99360000"/>
          <a:ext cx="0" cy="392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45224</xdr:colOff>
      <xdr:row>149</xdr:row>
      <xdr:rowOff>2453773</xdr:rowOff>
    </xdr:from>
    <xdr:to>
      <xdr:col>37</xdr:col>
      <xdr:colOff>162005</xdr:colOff>
      <xdr:row>149</xdr:row>
      <xdr:rowOff>2700300</xdr:rowOff>
    </xdr:to>
    <xdr:sp macro="" textlink="">
      <xdr:nvSpPr>
        <xdr:cNvPr id="365" name="テキスト ボックス 364"/>
        <xdr:cNvSpPr txBox="1"/>
      </xdr:nvSpPr>
      <xdr:spPr>
        <a:xfrm>
          <a:off x="5645924" y="100208848"/>
          <a:ext cx="191700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39</xdr:col>
      <xdr:colOff>93412</xdr:colOff>
      <xdr:row>149</xdr:row>
      <xdr:rowOff>2449290</xdr:rowOff>
    </xdr:from>
    <xdr:to>
      <xdr:col>49</xdr:col>
      <xdr:colOff>10168</xdr:colOff>
      <xdr:row>149</xdr:row>
      <xdr:rowOff>2695817</xdr:rowOff>
    </xdr:to>
    <xdr:sp macro="" textlink="">
      <xdr:nvSpPr>
        <xdr:cNvPr id="366" name="テキスト ボックス 365"/>
        <xdr:cNvSpPr txBox="1"/>
      </xdr:nvSpPr>
      <xdr:spPr>
        <a:xfrm>
          <a:off x="7894387" y="100204365"/>
          <a:ext cx="191700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28</xdr:col>
      <xdr:colOff>85725</xdr:colOff>
      <xdr:row>149</xdr:row>
      <xdr:rowOff>3289735</xdr:rowOff>
    </xdr:from>
    <xdr:to>
      <xdr:col>37</xdr:col>
      <xdr:colOff>13525</xdr:colOff>
      <xdr:row>149</xdr:row>
      <xdr:rowOff>3836576</xdr:rowOff>
    </xdr:to>
    <xdr:sp macro="" textlink="">
      <xdr:nvSpPr>
        <xdr:cNvPr id="367" name="大かっこ 366"/>
        <xdr:cNvSpPr/>
      </xdr:nvSpPr>
      <xdr:spPr>
        <a:xfrm>
          <a:off x="5686425" y="101044810"/>
          <a:ext cx="1728025"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コンサルタント業務</a:t>
          </a:r>
          <a:endParaRPr lang="en-US" altLang="ja-JP"/>
        </a:p>
      </xdr:txBody>
    </xdr:sp>
    <xdr:clientData/>
  </xdr:twoCellAnchor>
  <xdr:twoCellAnchor>
    <xdr:from>
      <xdr:col>38</xdr:col>
      <xdr:colOff>108216</xdr:colOff>
      <xdr:row>149</xdr:row>
      <xdr:rowOff>3285252</xdr:rowOff>
    </xdr:from>
    <xdr:to>
      <xdr:col>49</xdr:col>
      <xdr:colOff>142875</xdr:colOff>
      <xdr:row>149</xdr:row>
      <xdr:rowOff>3832093</xdr:rowOff>
    </xdr:to>
    <xdr:sp macro="" textlink="">
      <xdr:nvSpPr>
        <xdr:cNvPr id="368" name="大かっこ 367"/>
        <xdr:cNvSpPr/>
      </xdr:nvSpPr>
      <xdr:spPr>
        <a:xfrm>
          <a:off x="7709166" y="101040327"/>
          <a:ext cx="2234934"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視聴覚機器の購入</a:t>
          </a:r>
        </a:p>
      </xdr:txBody>
    </xdr:sp>
    <xdr:clientData/>
  </xdr:twoCellAnchor>
  <xdr:twoCellAnchor>
    <xdr:from>
      <xdr:col>40</xdr:col>
      <xdr:colOff>46311</xdr:colOff>
      <xdr:row>160</xdr:row>
      <xdr:rowOff>139026</xdr:rowOff>
    </xdr:from>
    <xdr:to>
      <xdr:col>40</xdr:col>
      <xdr:colOff>47625</xdr:colOff>
      <xdr:row>161</xdr:row>
      <xdr:rowOff>114300</xdr:rowOff>
    </xdr:to>
    <xdr:cxnSp macro="">
      <xdr:nvCxnSpPr>
        <xdr:cNvPr id="295" name="直線コネクタ 294"/>
        <xdr:cNvCxnSpPr/>
      </xdr:nvCxnSpPr>
      <xdr:spPr>
        <a:xfrm>
          <a:off x="8047311" y="104152026"/>
          <a:ext cx="1314" cy="1657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57150</xdr:colOff>
      <xdr:row>161</xdr:row>
      <xdr:rowOff>125743</xdr:rowOff>
    </xdr:from>
    <xdr:to>
      <xdr:col>35</xdr:col>
      <xdr:colOff>58385</xdr:colOff>
      <xdr:row>162</xdr:row>
      <xdr:rowOff>161925</xdr:rowOff>
    </xdr:to>
    <xdr:cxnSp macro="">
      <xdr:nvCxnSpPr>
        <xdr:cNvPr id="303" name="直線矢印コネクタ 302"/>
        <xdr:cNvCxnSpPr/>
      </xdr:nvCxnSpPr>
      <xdr:spPr>
        <a:xfrm flipH="1">
          <a:off x="7058025" y="104329243"/>
          <a:ext cx="1235" cy="2266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118928</xdr:colOff>
      <xdr:row>161</xdr:row>
      <xdr:rowOff>137902</xdr:rowOff>
    </xdr:from>
    <xdr:to>
      <xdr:col>45</xdr:col>
      <xdr:colOff>123825</xdr:colOff>
      <xdr:row>162</xdr:row>
      <xdr:rowOff>161925</xdr:rowOff>
    </xdr:to>
    <xdr:cxnSp macro="">
      <xdr:nvCxnSpPr>
        <xdr:cNvPr id="339" name="直線矢印コネクタ 338"/>
        <xdr:cNvCxnSpPr/>
      </xdr:nvCxnSpPr>
      <xdr:spPr>
        <a:xfrm>
          <a:off x="9120053" y="104341402"/>
          <a:ext cx="4897" cy="2145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57363</xdr:colOff>
      <xdr:row>161</xdr:row>
      <xdr:rowOff>122300</xdr:rowOff>
    </xdr:from>
    <xdr:to>
      <xdr:col>45</xdr:col>
      <xdr:colOff>116895</xdr:colOff>
      <xdr:row>161</xdr:row>
      <xdr:rowOff>128253</xdr:rowOff>
    </xdr:to>
    <xdr:cxnSp macro="">
      <xdr:nvCxnSpPr>
        <xdr:cNvPr id="369" name="直線コネクタ 368"/>
        <xdr:cNvCxnSpPr/>
      </xdr:nvCxnSpPr>
      <xdr:spPr>
        <a:xfrm>
          <a:off x="7058238" y="104325800"/>
          <a:ext cx="2059782" cy="59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65578</xdr:colOff>
      <xdr:row>164</xdr:row>
      <xdr:rowOff>129267</xdr:rowOff>
    </xdr:from>
    <xdr:to>
      <xdr:col>49</xdr:col>
      <xdr:colOff>209550</xdr:colOff>
      <xdr:row>167</xdr:row>
      <xdr:rowOff>185550</xdr:rowOff>
    </xdr:to>
    <xdr:sp macro="" textlink="">
      <xdr:nvSpPr>
        <xdr:cNvPr id="370" name="正方形/長方形 369"/>
        <xdr:cNvSpPr/>
      </xdr:nvSpPr>
      <xdr:spPr>
        <a:xfrm>
          <a:off x="8266603" y="104904267"/>
          <a:ext cx="1744172"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ｗ．民間企業</a:t>
          </a:r>
          <a:endParaRPr kumimoji="1" lang="en-US" altLang="ja-JP" sz="1100">
            <a:latin typeface="+mn-ea"/>
            <a:ea typeface="+mn-ea"/>
          </a:endParaRPr>
        </a:p>
        <a:p>
          <a:pPr algn="ctr"/>
          <a:r>
            <a:rPr kumimoji="1" lang="en-US" altLang="ja-JP" sz="1100">
              <a:latin typeface="+mn-ea"/>
              <a:ea typeface="+mn-ea"/>
            </a:rPr>
            <a:t>8</a:t>
          </a:r>
          <a:r>
            <a:rPr kumimoji="1" lang="ja-JP" altLang="en-US" sz="1100">
              <a:latin typeface="+mn-ea"/>
              <a:ea typeface="+mn-ea"/>
            </a:rPr>
            <a:t>百万円</a:t>
          </a:r>
          <a:endParaRPr kumimoji="1" lang="ja-JP" altLang="en-US" sz="1100"/>
        </a:p>
      </xdr:txBody>
    </xdr:sp>
    <xdr:clientData/>
  </xdr:twoCellAnchor>
  <xdr:oneCellAnchor>
    <xdr:from>
      <xdr:col>43</xdr:col>
      <xdr:colOff>140905</xdr:colOff>
      <xdr:row>163</xdr:row>
      <xdr:rowOff>35713</xdr:rowOff>
    </xdr:from>
    <xdr:ext cx="1074354" cy="259045"/>
    <xdr:sp macro="" textlink="">
      <xdr:nvSpPr>
        <xdr:cNvPr id="371" name="テキスト ボックス 370"/>
        <xdr:cNvSpPr txBox="1"/>
      </xdr:nvSpPr>
      <xdr:spPr>
        <a:xfrm>
          <a:off x="8614871" y="104712179"/>
          <a:ext cx="10743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在外送金</a:t>
          </a:r>
          <a:r>
            <a:rPr kumimoji="1" lang="en-US" altLang="ja-JP" sz="1000"/>
            <a:t>】</a:t>
          </a:r>
          <a:endParaRPr kumimoji="1" lang="ja-JP" altLang="en-US" sz="1000"/>
        </a:p>
      </xdr:txBody>
    </xdr:sp>
    <xdr:clientData/>
  </xdr:oneCellAnchor>
  <xdr:twoCellAnchor>
    <xdr:from>
      <xdr:col>41</xdr:col>
      <xdr:colOff>52550</xdr:colOff>
      <xdr:row>168</xdr:row>
      <xdr:rowOff>98692</xdr:rowOff>
    </xdr:from>
    <xdr:to>
      <xdr:col>49</xdr:col>
      <xdr:colOff>262540</xdr:colOff>
      <xdr:row>171</xdr:row>
      <xdr:rowOff>25423</xdr:rowOff>
    </xdr:to>
    <xdr:sp macro="" textlink="">
      <xdr:nvSpPr>
        <xdr:cNvPr id="372" name="大かっこ 371"/>
        <xdr:cNvSpPr/>
      </xdr:nvSpPr>
      <xdr:spPr>
        <a:xfrm>
          <a:off x="8132378" y="105727658"/>
          <a:ext cx="1786541"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170792</xdr:colOff>
      <xdr:row>168</xdr:row>
      <xdr:rowOff>170894</xdr:rowOff>
    </xdr:from>
    <xdr:ext cx="1713928" cy="392415"/>
    <xdr:sp macro="" textlink="">
      <xdr:nvSpPr>
        <xdr:cNvPr id="373" name="テキスト ボックス 372"/>
        <xdr:cNvSpPr txBox="1"/>
      </xdr:nvSpPr>
      <xdr:spPr>
        <a:xfrm>
          <a:off x="8250620" y="105799860"/>
          <a:ext cx="17139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広報に関するコンサルタント</a:t>
          </a:r>
          <a:endParaRPr kumimoji="1" lang="en-US" altLang="ja-JP" sz="900"/>
        </a:p>
        <a:p>
          <a:r>
            <a:rPr kumimoji="1" lang="ja-JP" altLang="en-US" sz="900"/>
            <a:t>業務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95250</xdr:colOff>
      <xdr:row>53</xdr:row>
      <xdr:rowOff>0</xdr:rowOff>
    </xdr:from>
    <xdr:ext cx="184731" cy="264560"/>
    <xdr:sp macro="" textlink="">
      <xdr:nvSpPr>
        <xdr:cNvPr id="2" name="テキスト ボックス 1"/>
        <xdr:cNvSpPr txBox="1"/>
      </xdr:nvSpPr>
      <xdr:spPr>
        <a:xfrm>
          <a:off x="138112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53</xdr:row>
      <xdr:rowOff>0</xdr:rowOff>
    </xdr:from>
    <xdr:ext cx="184731" cy="264560"/>
    <xdr:sp macro="" textlink="">
      <xdr:nvSpPr>
        <xdr:cNvPr id="3" name="テキスト ボックス 2"/>
        <xdr:cNvSpPr txBox="1"/>
      </xdr:nvSpPr>
      <xdr:spPr>
        <a:xfrm>
          <a:off x="13211175"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xdr:row>
      <xdr:rowOff>0</xdr:rowOff>
    </xdr:from>
    <xdr:ext cx="184731" cy="264560"/>
    <xdr:sp macro="" textlink="">
      <xdr:nvSpPr>
        <xdr:cNvPr id="4" name="テキスト ボックス 3"/>
        <xdr:cNvSpPr txBox="1"/>
      </xdr:nvSpPr>
      <xdr:spPr>
        <a:xfrm>
          <a:off x="13811250"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xdr:row>
      <xdr:rowOff>0</xdr:rowOff>
    </xdr:from>
    <xdr:ext cx="184731" cy="264560"/>
    <xdr:sp macro="" textlink="">
      <xdr:nvSpPr>
        <xdr:cNvPr id="5" name="テキスト ボックス 4"/>
        <xdr:cNvSpPr txBox="1"/>
      </xdr:nvSpPr>
      <xdr:spPr>
        <a:xfrm>
          <a:off x="13211175"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xdr:row>
      <xdr:rowOff>0</xdr:rowOff>
    </xdr:from>
    <xdr:ext cx="184731" cy="264560"/>
    <xdr:sp macro="" textlink="">
      <xdr:nvSpPr>
        <xdr:cNvPr id="6" name="テキスト ボックス 5"/>
        <xdr:cNvSpPr txBox="1"/>
      </xdr:nvSpPr>
      <xdr:spPr>
        <a:xfrm>
          <a:off x="13811250"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xdr:row>
      <xdr:rowOff>0</xdr:rowOff>
    </xdr:from>
    <xdr:ext cx="184731" cy="264560"/>
    <xdr:sp macro="" textlink="">
      <xdr:nvSpPr>
        <xdr:cNvPr id="7" name="テキスト ボックス 6"/>
        <xdr:cNvSpPr txBox="1"/>
      </xdr:nvSpPr>
      <xdr:spPr>
        <a:xfrm>
          <a:off x="13211175"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xdr:row>
      <xdr:rowOff>0</xdr:rowOff>
    </xdr:from>
    <xdr:ext cx="184731" cy="264560"/>
    <xdr:sp macro="" textlink="">
      <xdr:nvSpPr>
        <xdr:cNvPr id="8" name="テキスト ボックス 7"/>
        <xdr:cNvSpPr txBox="1"/>
      </xdr:nvSpPr>
      <xdr:spPr>
        <a:xfrm>
          <a:off x="13811250"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xdr:row>
      <xdr:rowOff>0</xdr:rowOff>
    </xdr:from>
    <xdr:ext cx="184731" cy="264560"/>
    <xdr:sp macro="" textlink="">
      <xdr:nvSpPr>
        <xdr:cNvPr id="9" name="テキスト ボックス 8"/>
        <xdr:cNvSpPr txBox="1"/>
      </xdr:nvSpPr>
      <xdr:spPr>
        <a:xfrm>
          <a:off x="13211175"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105</xdr:row>
      <xdr:rowOff>0</xdr:rowOff>
    </xdr:from>
    <xdr:ext cx="184731" cy="264560"/>
    <xdr:sp macro="" textlink="">
      <xdr:nvSpPr>
        <xdr:cNvPr id="10" name="テキスト ボックス 9"/>
        <xdr:cNvSpPr txBox="1"/>
      </xdr:nvSpPr>
      <xdr:spPr>
        <a:xfrm>
          <a:off x="13811250" y="1800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105</xdr:row>
      <xdr:rowOff>0</xdr:rowOff>
    </xdr:from>
    <xdr:ext cx="184731" cy="264560"/>
    <xdr:sp macro="" textlink="">
      <xdr:nvSpPr>
        <xdr:cNvPr id="11" name="テキスト ボックス 10"/>
        <xdr:cNvSpPr txBox="1"/>
      </xdr:nvSpPr>
      <xdr:spPr>
        <a:xfrm>
          <a:off x="13211175" y="1800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27</xdr:row>
      <xdr:rowOff>0</xdr:rowOff>
    </xdr:from>
    <xdr:ext cx="184731" cy="264560"/>
    <xdr:sp macro="" textlink="">
      <xdr:nvSpPr>
        <xdr:cNvPr id="12" name="テキスト ボックス 11"/>
        <xdr:cNvSpPr txBox="1"/>
      </xdr:nvSpPr>
      <xdr:spPr>
        <a:xfrm>
          <a:off x="13811250"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27</xdr:row>
      <xdr:rowOff>0</xdr:rowOff>
    </xdr:from>
    <xdr:ext cx="184731" cy="264560"/>
    <xdr:sp macro="" textlink="">
      <xdr:nvSpPr>
        <xdr:cNvPr id="13" name="テキスト ボックス 12"/>
        <xdr:cNvSpPr txBox="1"/>
      </xdr:nvSpPr>
      <xdr:spPr>
        <a:xfrm>
          <a:off x="13211175"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xdr:row>
      <xdr:rowOff>0</xdr:rowOff>
    </xdr:from>
    <xdr:ext cx="184731" cy="264560"/>
    <xdr:sp macro="" textlink="">
      <xdr:nvSpPr>
        <xdr:cNvPr id="14" name="テキスト ボックス 13"/>
        <xdr:cNvSpPr txBox="1"/>
      </xdr:nvSpPr>
      <xdr:spPr>
        <a:xfrm>
          <a:off x="13811250"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xdr:row>
      <xdr:rowOff>0</xdr:rowOff>
    </xdr:from>
    <xdr:ext cx="184731" cy="264560"/>
    <xdr:sp macro="" textlink="">
      <xdr:nvSpPr>
        <xdr:cNvPr id="15" name="テキスト ボックス 14"/>
        <xdr:cNvSpPr txBox="1"/>
      </xdr:nvSpPr>
      <xdr:spPr>
        <a:xfrm>
          <a:off x="13211175"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xdr:row>
      <xdr:rowOff>0</xdr:rowOff>
    </xdr:from>
    <xdr:ext cx="184731" cy="264560"/>
    <xdr:sp macro="" textlink="">
      <xdr:nvSpPr>
        <xdr:cNvPr id="16" name="テキスト ボックス 15"/>
        <xdr:cNvSpPr txBox="1"/>
      </xdr:nvSpPr>
      <xdr:spPr>
        <a:xfrm>
          <a:off x="13811250"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xdr:row>
      <xdr:rowOff>0</xdr:rowOff>
    </xdr:from>
    <xdr:ext cx="184731" cy="264560"/>
    <xdr:sp macro="" textlink="">
      <xdr:nvSpPr>
        <xdr:cNvPr id="17" name="テキスト ボックス 16"/>
        <xdr:cNvSpPr txBox="1"/>
      </xdr:nvSpPr>
      <xdr:spPr>
        <a:xfrm>
          <a:off x="13211175"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209</xdr:row>
      <xdr:rowOff>0</xdr:rowOff>
    </xdr:from>
    <xdr:ext cx="184731" cy="264560"/>
    <xdr:sp macro="" textlink="">
      <xdr:nvSpPr>
        <xdr:cNvPr id="18" name="テキスト ボックス 17"/>
        <xdr:cNvSpPr txBox="1"/>
      </xdr:nvSpPr>
      <xdr:spPr>
        <a:xfrm>
          <a:off x="13811250" y="3583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209</xdr:row>
      <xdr:rowOff>0</xdr:rowOff>
    </xdr:from>
    <xdr:ext cx="184731" cy="264560"/>
    <xdr:sp macro="" textlink="">
      <xdr:nvSpPr>
        <xdr:cNvPr id="19" name="テキスト ボックス 18"/>
        <xdr:cNvSpPr txBox="1"/>
      </xdr:nvSpPr>
      <xdr:spPr>
        <a:xfrm>
          <a:off x="13211175" y="3583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7" t="s">
        <v>0</v>
      </c>
      <c r="AK2" s="437"/>
      <c r="AL2" s="437"/>
      <c r="AM2" s="437"/>
      <c r="AN2" s="437"/>
      <c r="AO2" s="437"/>
      <c r="AP2" s="437"/>
      <c r="AQ2" s="689" t="s">
        <v>415</v>
      </c>
      <c r="AR2" s="689"/>
      <c r="AS2" s="68" t="str">
        <f>IF(OR(AQ2="　", AQ2=""), "", "-")</f>
        <v/>
      </c>
      <c r="AT2" s="690">
        <v>69</v>
      </c>
      <c r="AU2" s="690"/>
      <c r="AV2" s="69" t="str">
        <f>IF(AW2="", "", "-")</f>
        <v/>
      </c>
      <c r="AW2" s="691"/>
      <c r="AX2" s="691"/>
    </row>
    <row r="3" spans="1:50" ht="21" customHeight="1" thickBot="1">
      <c r="A3" s="646" t="s">
        <v>215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89</v>
      </c>
      <c r="AJ3" s="648" t="s">
        <v>424</v>
      </c>
      <c r="AK3" s="648"/>
      <c r="AL3" s="648"/>
      <c r="AM3" s="648"/>
      <c r="AN3" s="648"/>
      <c r="AO3" s="648"/>
      <c r="AP3" s="648"/>
      <c r="AQ3" s="648"/>
      <c r="AR3" s="648"/>
      <c r="AS3" s="648"/>
      <c r="AT3" s="648"/>
      <c r="AU3" s="648"/>
      <c r="AV3" s="648"/>
      <c r="AW3" s="648"/>
      <c r="AX3" s="36" t="s">
        <v>90</v>
      </c>
    </row>
    <row r="4" spans="1:50" ht="24.75" customHeight="1">
      <c r="A4" s="464" t="s">
        <v>30</v>
      </c>
      <c r="B4" s="465"/>
      <c r="C4" s="465"/>
      <c r="D4" s="465"/>
      <c r="E4" s="465"/>
      <c r="F4" s="465"/>
      <c r="G4" s="438" t="s">
        <v>420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421</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92</v>
      </c>
      <c r="B5" s="449"/>
      <c r="C5" s="449"/>
      <c r="D5" s="449"/>
      <c r="E5" s="449"/>
      <c r="F5" s="450"/>
      <c r="G5" s="662" t="s">
        <v>93</v>
      </c>
      <c r="H5" s="625"/>
      <c r="I5" s="625"/>
      <c r="J5" s="625"/>
      <c r="K5" s="625"/>
      <c r="L5" s="625"/>
      <c r="M5" s="663" t="s">
        <v>91</v>
      </c>
      <c r="N5" s="664"/>
      <c r="O5" s="664"/>
      <c r="P5" s="664"/>
      <c r="Q5" s="664"/>
      <c r="R5" s="665"/>
      <c r="S5" s="624" t="s">
        <v>156</v>
      </c>
      <c r="T5" s="625"/>
      <c r="U5" s="625"/>
      <c r="V5" s="625"/>
      <c r="W5" s="625"/>
      <c r="X5" s="626"/>
      <c r="Y5" s="455" t="s">
        <v>3</v>
      </c>
      <c r="Z5" s="456"/>
      <c r="AA5" s="456"/>
      <c r="AB5" s="456"/>
      <c r="AC5" s="456"/>
      <c r="AD5" s="457"/>
      <c r="AE5" s="458" t="s">
        <v>422</v>
      </c>
      <c r="AF5" s="459"/>
      <c r="AG5" s="459"/>
      <c r="AH5" s="459"/>
      <c r="AI5" s="459"/>
      <c r="AJ5" s="459"/>
      <c r="AK5" s="459"/>
      <c r="AL5" s="459"/>
      <c r="AM5" s="459"/>
      <c r="AN5" s="459"/>
      <c r="AO5" s="459"/>
      <c r="AP5" s="460"/>
      <c r="AQ5" s="461" t="s">
        <v>423</v>
      </c>
      <c r="AR5" s="462"/>
      <c r="AS5" s="462"/>
      <c r="AT5" s="462"/>
      <c r="AU5" s="462"/>
      <c r="AV5" s="462"/>
      <c r="AW5" s="462"/>
      <c r="AX5" s="463"/>
    </row>
    <row r="6" spans="1:50" ht="30.75"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427</v>
      </c>
      <c r="AF6" s="473"/>
      <c r="AG6" s="473"/>
      <c r="AH6" s="473"/>
      <c r="AI6" s="473"/>
      <c r="AJ6" s="473"/>
      <c r="AK6" s="473"/>
      <c r="AL6" s="473"/>
      <c r="AM6" s="473"/>
      <c r="AN6" s="473"/>
      <c r="AO6" s="473"/>
      <c r="AP6" s="473"/>
      <c r="AQ6" s="474"/>
      <c r="AR6" s="474"/>
      <c r="AS6" s="474"/>
      <c r="AT6" s="474"/>
      <c r="AU6" s="474"/>
      <c r="AV6" s="474"/>
      <c r="AW6" s="474"/>
      <c r="AX6" s="475"/>
    </row>
    <row r="7" spans="1:50" ht="41.25" customHeight="1">
      <c r="A7" s="491" t="s">
        <v>25</v>
      </c>
      <c r="B7" s="492"/>
      <c r="C7" s="492"/>
      <c r="D7" s="492"/>
      <c r="E7" s="492"/>
      <c r="F7" s="492"/>
      <c r="G7" s="493" t="s">
        <v>426</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c r="AF7" s="498"/>
      <c r="AG7" s="498"/>
      <c r="AH7" s="498"/>
      <c r="AI7" s="498"/>
      <c r="AJ7" s="498"/>
      <c r="AK7" s="498"/>
      <c r="AL7" s="498"/>
      <c r="AM7" s="498"/>
      <c r="AN7" s="498"/>
      <c r="AO7" s="498"/>
      <c r="AP7" s="498"/>
      <c r="AQ7" s="498"/>
      <c r="AR7" s="498"/>
      <c r="AS7" s="498"/>
      <c r="AT7" s="498"/>
      <c r="AU7" s="498"/>
      <c r="AV7" s="498"/>
      <c r="AW7" s="498"/>
      <c r="AX7" s="499"/>
    </row>
    <row r="8" spans="1:50" ht="31.5" customHeight="1">
      <c r="A8" s="643" t="s">
        <v>307</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6" t="s">
        <v>78</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48.75" customHeight="1">
      <c r="A9" s="195" t="s">
        <v>26</v>
      </c>
      <c r="B9" s="196"/>
      <c r="C9" s="196"/>
      <c r="D9" s="196"/>
      <c r="E9" s="196"/>
      <c r="F9" s="196"/>
      <c r="G9" s="197" t="s">
        <v>428</v>
      </c>
      <c r="H9" s="198"/>
      <c r="I9" s="198"/>
      <c r="J9" s="198"/>
      <c r="K9" s="198"/>
      <c r="L9" s="198"/>
      <c r="M9" s="198"/>
      <c r="N9" s="198"/>
      <c r="O9" s="198"/>
      <c r="P9" s="198"/>
      <c r="Q9" s="198"/>
      <c r="R9" s="198"/>
      <c r="S9" s="198"/>
      <c r="T9" s="198"/>
      <c r="U9" s="198"/>
      <c r="V9" s="198"/>
      <c r="W9" s="198"/>
      <c r="X9" s="198"/>
      <c r="Y9" s="434"/>
      <c r="Z9" s="434"/>
      <c r="AA9" s="434"/>
      <c r="AB9" s="434"/>
      <c r="AC9" s="434"/>
      <c r="AD9" s="434"/>
      <c r="AE9" s="198"/>
      <c r="AF9" s="198"/>
      <c r="AG9" s="198"/>
      <c r="AH9" s="198"/>
      <c r="AI9" s="198"/>
      <c r="AJ9" s="198"/>
      <c r="AK9" s="198"/>
      <c r="AL9" s="198"/>
      <c r="AM9" s="198"/>
      <c r="AN9" s="198"/>
      <c r="AO9" s="198"/>
      <c r="AP9" s="198"/>
      <c r="AQ9" s="198"/>
      <c r="AR9" s="198"/>
      <c r="AS9" s="198"/>
      <c r="AT9" s="198"/>
      <c r="AU9" s="198"/>
      <c r="AV9" s="198"/>
      <c r="AW9" s="198"/>
      <c r="AX9" s="199"/>
    </row>
    <row r="10" spans="1:50" ht="50.25" customHeight="1">
      <c r="A10" s="195" t="s">
        <v>36</v>
      </c>
      <c r="B10" s="196"/>
      <c r="C10" s="196"/>
      <c r="D10" s="196"/>
      <c r="E10" s="196"/>
      <c r="F10" s="196"/>
      <c r="G10" s="197" t="s">
        <v>973</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5.5" customHeight="1">
      <c r="A11" s="195" t="s">
        <v>6</v>
      </c>
      <c r="B11" s="196"/>
      <c r="C11" s="196"/>
      <c r="D11" s="196"/>
      <c r="E11" s="196"/>
      <c r="F11" s="500"/>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1" t="s">
        <v>27</v>
      </c>
      <c r="B12" s="502"/>
      <c r="C12" s="502"/>
      <c r="D12" s="502"/>
      <c r="E12" s="502"/>
      <c r="F12" s="503"/>
      <c r="G12" s="507"/>
      <c r="H12" s="508"/>
      <c r="I12" s="508"/>
      <c r="J12" s="508"/>
      <c r="K12" s="508"/>
      <c r="L12" s="508"/>
      <c r="M12" s="508"/>
      <c r="N12" s="508"/>
      <c r="O12" s="508"/>
      <c r="P12" s="150" t="s">
        <v>68</v>
      </c>
      <c r="Q12" s="95"/>
      <c r="R12" s="95"/>
      <c r="S12" s="95"/>
      <c r="T12" s="95"/>
      <c r="U12" s="95"/>
      <c r="V12" s="96"/>
      <c r="W12" s="150" t="s">
        <v>69</v>
      </c>
      <c r="X12" s="95"/>
      <c r="Y12" s="95"/>
      <c r="Z12" s="95"/>
      <c r="AA12" s="95"/>
      <c r="AB12" s="95"/>
      <c r="AC12" s="96"/>
      <c r="AD12" s="150" t="s">
        <v>70</v>
      </c>
      <c r="AE12" s="95"/>
      <c r="AF12" s="95"/>
      <c r="AG12" s="95"/>
      <c r="AH12" s="95"/>
      <c r="AI12" s="95"/>
      <c r="AJ12" s="96"/>
      <c r="AK12" s="150" t="s">
        <v>71</v>
      </c>
      <c r="AL12" s="95"/>
      <c r="AM12" s="95"/>
      <c r="AN12" s="95"/>
      <c r="AO12" s="95"/>
      <c r="AP12" s="95"/>
      <c r="AQ12" s="96"/>
      <c r="AR12" s="150" t="s">
        <v>72</v>
      </c>
      <c r="AS12" s="95"/>
      <c r="AT12" s="95"/>
      <c r="AU12" s="95"/>
      <c r="AV12" s="95"/>
      <c r="AW12" s="95"/>
      <c r="AX12" s="509"/>
    </row>
    <row r="13" spans="1:50" ht="21" customHeight="1">
      <c r="A13" s="406"/>
      <c r="B13" s="407"/>
      <c r="C13" s="407"/>
      <c r="D13" s="407"/>
      <c r="E13" s="407"/>
      <c r="F13" s="408"/>
      <c r="G13" s="510" t="s">
        <v>7</v>
      </c>
      <c r="H13" s="511"/>
      <c r="I13" s="516" t="s">
        <v>8</v>
      </c>
      <c r="J13" s="517"/>
      <c r="K13" s="517"/>
      <c r="L13" s="517"/>
      <c r="M13" s="517"/>
      <c r="N13" s="517"/>
      <c r="O13" s="518"/>
      <c r="P13" s="186">
        <v>754</v>
      </c>
      <c r="Q13" s="187"/>
      <c r="R13" s="187"/>
      <c r="S13" s="187"/>
      <c r="T13" s="187"/>
      <c r="U13" s="187"/>
      <c r="V13" s="188"/>
      <c r="W13" s="186">
        <v>681</v>
      </c>
      <c r="X13" s="187"/>
      <c r="Y13" s="187"/>
      <c r="Z13" s="187"/>
      <c r="AA13" s="187"/>
      <c r="AB13" s="187"/>
      <c r="AC13" s="188"/>
      <c r="AD13" s="186">
        <v>684</v>
      </c>
      <c r="AE13" s="187"/>
      <c r="AF13" s="187"/>
      <c r="AG13" s="187"/>
      <c r="AH13" s="187"/>
      <c r="AI13" s="187"/>
      <c r="AJ13" s="188"/>
      <c r="AK13" s="186">
        <v>749</v>
      </c>
      <c r="AL13" s="187"/>
      <c r="AM13" s="187"/>
      <c r="AN13" s="187"/>
      <c r="AO13" s="187"/>
      <c r="AP13" s="187"/>
      <c r="AQ13" s="188"/>
      <c r="AR13" s="200"/>
      <c r="AS13" s="201"/>
      <c r="AT13" s="201"/>
      <c r="AU13" s="201"/>
      <c r="AV13" s="201"/>
      <c r="AW13" s="201"/>
      <c r="AX13" s="202"/>
    </row>
    <row r="14" spans="1:50" ht="21" customHeight="1">
      <c r="A14" s="406"/>
      <c r="B14" s="407"/>
      <c r="C14" s="407"/>
      <c r="D14" s="407"/>
      <c r="E14" s="407"/>
      <c r="F14" s="408"/>
      <c r="G14" s="512"/>
      <c r="H14" s="513"/>
      <c r="I14" s="190" t="s">
        <v>9</v>
      </c>
      <c r="J14" s="191"/>
      <c r="K14" s="191"/>
      <c r="L14" s="191"/>
      <c r="M14" s="191"/>
      <c r="N14" s="191"/>
      <c r="O14" s="192"/>
      <c r="P14" s="186" t="s">
        <v>430</v>
      </c>
      <c r="Q14" s="187"/>
      <c r="R14" s="187"/>
      <c r="S14" s="187"/>
      <c r="T14" s="187"/>
      <c r="U14" s="187"/>
      <c r="V14" s="188"/>
      <c r="W14" s="186" t="s">
        <v>430</v>
      </c>
      <c r="X14" s="187"/>
      <c r="Y14" s="187"/>
      <c r="Z14" s="187"/>
      <c r="AA14" s="187"/>
      <c r="AB14" s="187"/>
      <c r="AC14" s="188"/>
      <c r="AD14" s="186" t="s">
        <v>430</v>
      </c>
      <c r="AE14" s="187"/>
      <c r="AF14" s="187"/>
      <c r="AG14" s="187"/>
      <c r="AH14" s="187"/>
      <c r="AI14" s="187"/>
      <c r="AJ14" s="188"/>
      <c r="AK14" s="186" t="s">
        <v>818</v>
      </c>
      <c r="AL14" s="187"/>
      <c r="AM14" s="187"/>
      <c r="AN14" s="187"/>
      <c r="AO14" s="187"/>
      <c r="AP14" s="187"/>
      <c r="AQ14" s="188"/>
      <c r="AR14" s="193"/>
      <c r="AS14" s="193"/>
      <c r="AT14" s="193"/>
      <c r="AU14" s="193"/>
      <c r="AV14" s="193"/>
      <c r="AW14" s="193"/>
      <c r="AX14" s="194"/>
    </row>
    <row r="15" spans="1:50" ht="21" customHeight="1">
      <c r="A15" s="406"/>
      <c r="B15" s="407"/>
      <c r="C15" s="407"/>
      <c r="D15" s="407"/>
      <c r="E15" s="407"/>
      <c r="F15" s="408"/>
      <c r="G15" s="512"/>
      <c r="H15" s="513"/>
      <c r="I15" s="190" t="s">
        <v>61</v>
      </c>
      <c r="J15" s="435"/>
      <c r="K15" s="435"/>
      <c r="L15" s="435"/>
      <c r="M15" s="435"/>
      <c r="N15" s="435"/>
      <c r="O15" s="436"/>
      <c r="P15" s="186" t="s">
        <v>430</v>
      </c>
      <c r="Q15" s="187"/>
      <c r="R15" s="187"/>
      <c r="S15" s="187"/>
      <c r="T15" s="187"/>
      <c r="U15" s="187"/>
      <c r="V15" s="188"/>
      <c r="W15" s="186" t="s">
        <v>431</v>
      </c>
      <c r="X15" s="187"/>
      <c r="Y15" s="187"/>
      <c r="Z15" s="187"/>
      <c r="AA15" s="187"/>
      <c r="AB15" s="187"/>
      <c r="AC15" s="188"/>
      <c r="AD15" s="186" t="s">
        <v>431</v>
      </c>
      <c r="AE15" s="187"/>
      <c r="AF15" s="187"/>
      <c r="AG15" s="187"/>
      <c r="AH15" s="187"/>
      <c r="AI15" s="187"/>
      <c r="AJ15" s="188"/>
      <c r="AK15" s="186" t="s">
        <v>818</v>
      </c>
      <c r="AL15" s="187"/>
      <c r="AM15" s="187"/>
      <c r="AN15" s="187"/>
      <c r="AO15" s="187"/>
      <c r="AP15" s="187"/>
      <c r="AQ15" s="188"/>
      <c r="AR15" s="186"/>
      <c r="AS15" s="187"/>
      <c r="AT15" s="187"/>
      <c r="AU15" s="187"/>
      <c r="AV15" s="187"/>
      <c r="AW15" s="187"/>
      <c r="AX15" s="189"/>
    </row>
    <row r="16" spans="1:50" ht="21" customHeight="1">
      <c r="A16" s="406"/>
      <c r="B16" s="407"/>
      <c r="C16" s="407"/>
      <c r="D16" s="407"/>
      <c r="E16" s="407"/>
      <c r="F16" s="408"/>
      <c r="G16" s="512"/>
      <c r="H16" s="513"/>
      <c r="I16" s="190" t="s">
        <v>62</v>
      </c>
      <c r="J16" s="435"/>
      <c r="K16" s="435"/>
      <c r="L16" s="435"/>
      <c r="M16" s="435"/>
      <c r="N16" s="435"/>
      <c r="O16" s="436"/>
      <c r="P16" s="186" t="s">
        <v>430</v>
      </c>
      <c r="Q16" s="187"/>
      <c r="R16" s="187"/>
      <c r="S16" s="187"/>
      <c r="T16" s="187"/>
      <c r="U16" s="187"/>
      <c r="V16" s="188"/>
      <c r="W16" s="186" t="s">
        <v>430</v>
      </c>
      <c r="X16" s="187"/>
      <c r="Y16" s="187"/>
      <c r="Z16" s="187"/>
      <c r="AA16" s="187"/>
      <c r="AB16" s="187"/>
      <c r="AC16" s="188"/>
      <c r="AD16" s="186" t="s">
        <v>430</v>
      </c>
      <c r="AE16" s="187"/>
      <c r="AF16" s="187"/>
      <c r="AG16" s="187"/>
      <c r="AH16" s="187"/>
      <c r="AI16" s="187"/>
      <c r="AJ16" s="188"/>
      <c r="AK16" s="186" t="s">
        <v>818</v>
      </c>
      <c r="AL16" s="187"/>
      <c r="AM16" s="187"/>
      <c r="AN16" s="187"/>
      <c r="AO16" s="187"/>
      <c r="AP16" s="187"/>
      <c r="AQ16" s="188"/>
      <c r="AR16" s="486"/>
      <c r="AS16" s="487"/>
      <c r="AT16" s="487"/>
      <c r="AU16" s="487"/>
      <c r="AV16" s="487"/>
      <c r="AW16" s="487"/>
      <c r="AX16" s="488"/>
    </row>
    <row r="17" spans="1:50" ht="24.75" customHeight="1">
      <c r="A17" s="406"/>
      <c r="B17" s="407"/>
      <c r="C17" s="407"/>
      <c r="D17" s="407"/>
      <c r="E17" s="407"/>
      <c r="F17" s="408"/>
      <c r="G17" s="512"/>
      <c r="H17" s="513"/>
      <c r="I17" s="190" t="s">
        <v>60</v>
      </c>
      <c r="J17" s="191"/>
      <c r="K17" s="191"/>
      <c r="L17" s="191"/>
      <c r="M17" s="191"/>
      <c r="N17" s="191"/>
      <c r="O17" s="192"/>
      <c r="P17" s="186" t="s">
        <v>431</v>
      </c>
      <c r="Q17" s="187"/>
      <c r="R17" s="187"/>
      <c r="S17" s="187"/>
      <c r="T17" s="187"/>
      <c r="U17" s="187"/>
      <c r="V17" s="188"/>
      <c r="W17" s="186" t="s">
        <v>430</v>
      </c>
      <c r="X17" s="187"/>
      <c r="Y17" s="187"/>
      <c r="Z17" s="187"/>
      <c r="AA17" s="187"/>
      <c r="AB17" s="187"/>
      <c r="AC17" s="188"/>
      <c r="AD17" s="186" t="s">
        <v>430</v>
      </c>
      <c r="AE17" s="187"/>
      <c r="AF17" s="187"/>
      <c r="AG17" s="187"/>
      <c r="AH17" s="187"/>
      <c r="AI17" s="187"/>
      <c r="AJ17" s="188"/>
      <c r="AK17" s="186" t="s">
        <v>818</v>
      </c>
      <c r="AL17" s="187"/>
      <c r="AM17" s="187"/>
      <c r="AN17" s="187"/>
      <c r="AO17" s="187"/>
      <c r="AP17" s="187"/>
      <c r="AQ17" s="188"/>
      <c r="AR17" s="489"/>
      <c r="AS17" s="489"/>
      <c r="AT17" s="489"/>
      <c r="AU17" s="489"/>
      <c r="AV17" s="489"/>
      <c r="AW17" s="489"/>
      <c r="AX17" s="490"/>
    </row>
    <row r="18" spans="1:50" ht="24.75" customHeight="1">
      <c r="A18" s="406"/>
      <c r="B18" s="407"/>
      <c r="C18" s="407"/>
      <c r="D18" s="407"/>
      <c r="E18" s="407"/>
      <c r="F18" s="408"/>
      <c r="G18" s="514"/>
      <c r="H18" s="515"/>
      <c r="I18" s="635" t="s">
        <v>22</v>
      </c>
      <c r="J18" s="636"/>
      <c r="K18" s="636"/>
      <c r="L18" s="636"/>
      <c r="M18" s="636"/>
      <c r="N18" s="636"/>
      <c r="O18" s="637"/>
      <c r="P18" s="657">
        <f>SUM(P13:V17)</f>
        <v>754</v>
      </c>
      <c r="Q18" s="658"/>
      <c r="R18" s="658"/>
      <c r="S18" s="658"/>
      <c r="T18" s="658"/>
      <c r="U18" s="658"/>
      <c r="V18" s="659"/>
      <c r="W18" s="657">
        <f>SUM(W13:AC17)</f>
        <v>681</v>
      </c>
      <c r="X18" s="658"/>
      <c r="Y18" s="658"/>
      <c r="Z18" s="658"/>
      <c r="AA18" s="658"/>
      <c r="AB18" s="658"/>
      <c r="AC18" s="659"/>
      <c r="AD18" s="657">
        <f t="shared" ref="AD18" si="0">SUM(AD13:AJ17)</f>
        <v>684</v>
      </c>
      <c r="AE18" s="658"/>
      <c r="AF18" s="658"/>
      <c r="AG18" s="658"/>
      <c r="AH18" s="658"/>
      <c r="AI18" s="658"/>
      <c r="AJ18" s="659"/>
      <c r="AK18" s="657">
        <f t="shared" ref="AK18" si="1">SUM(AK13:AQ17)</f>
        <v>749</v>
      </c>
      <c r="AL18" s="658"/>
      <c r="AM18" s="658"/>
      <c r="AN18" s="658"/>
      <c r="AO18" s="658"/>
      <c r="AP18" s="658"/>
      <c r="AQ18" s="659"/>
      <c r="AR18" s="657">
        <f t="shared" ref="AR18" si="2">SUM(AR13:AX17)</f>
        <v>0</v>
      </c>
      <c r="AS18" s="658"/>
      <c r="AT18" s="658"/>
      <c r="AU18" s="658"/>
      <c r="AV18" s="658"/>
      <c r="AW18" s="658"/>
      <c r="AX18" s="660"/>
    </row>
    <row r="19" spans="1:50" ht="24.75" customHeight="1">
      <c r="A19" s="406"/>
      <c r="B19" s="407"/>
      <c r="C19" s="407"/>
      <c r="D19" s="407"/>
      <c r="E19" s="407"/>
      <c r="F19" s="408"/>
      <c r="G19" s="655" t="s">
        <v>10</v>
      </c>
      <c r="H19" s="656"/>
      <c r="I19" s="656"/>
      <c r="J19" s="656"/>
      <c r="K19" s="656"/>
      <c r="L19" s="656"/>
      <c r="M19" s="656"/>
      <c r="N19" s="656"/>
      <c r="O19" s="656"/>
      <c r="P19" s="186">
        <v>685</v>
      </c>
      <c r="Q19" s="187"/>
      <c r="R19" s="187"/>
      <c r="S19" s="187"/>
      <c r="T19" s="187"/>
      <c r="U19" s="187"/>
      <c r="V19" s="188"/>
      <c r="W19" s="186">
        <v>621</v>
      </c>
      <c r="X19" s="187"/>
      <c r="Y19" s="187"/>
      <c r="Z19" s="187"/>
      <c r="AA19" s="187"/>
      <c r="AB19" s="187"/>
      <c r="AC19" s="188"/>
      <c r="AD19" s="186">
        <v>616</v>
      </c>
      <c r="AE19" s="187"/>
      <c r="AF19" s="187"/>
      <c r="AG19" s="187"/>
      <c r="AH19" s="187"/>
      <c r="AI19" s="187"/>
      <c r="AJ19" s="188"/>
      <c r="AK19" s="633"/>
      <c r="AL19" s="633"/>
      <c r="AM19" s="633"/>
      <c r="AN19" s="633"/>
      <c r="AO19" s="633"/>
      <c r="AP19" s="633"/>
      <c r="AQ19" s="633"/>
      <c r="AR19" s="633"/>
      <c r="AS19" s="633"/>
      <c r="AT19" s="633"/>
      <c r="AU19" s="633"/>
      <c r="AV19" s="633"/>
      <c r="AW19" s="633"/>
      <c r="AX19" s="634"/>
    </row>
    <row r="20" spans="1:50" ht="24.75" customHeight="1">
      <c r="A20" s="504"/>
      <c r="B20" s="505"/>
      <c r="C20" s="505"/>
      <c r="D20" s="505"/>
      <c r="E20" s="505"/>
      <c r="F20" s="506"/>
      <c r="G20" s="655" t="s">
        <v>11</v>
      </c>
      <c r="H20" s="656"/>
      <c r="I20" s="656"/>
      <c r="J20" s="656"/>
      <c r="K20" s="656"/>
      <c r="L20" s="656"/>
      <c r="M20" s="656"/>
      <c r="N20" s="656"/>
      <c r="O20" s="656"/>
      <c r="P20" s="661">
        <f>IF(P18=0, "-", P19/P18)</f>
        <v>0.90848806366047741</v>
      </c>
      <c r="Q20" s="661"/>
      <c r="R20" s="661"/>
      <c r="S20" s="661"/>
      <c r="T20" s="661"/>
      <c r="U20" s="661"/>
      <c r="V20" s="661"/>
      <c r="W20" s="661">
        <f>IF(W18=0, "-", W19/W18)</f>
        <v>0.91189427312775329</v>
      </c>
      <c r="X20" s="661"/>
      <c r="Y20" s="661"/>
      <c r="Z20" s="661"/>
      <c r="AA20" s="661"/>
      <c r="AB20" s="661"/>
      <c r="AC20" s="661"/>
      <c r="AD20" s="661">
        <f>IF(AD18=0, "-", AD19/AD18)</f>
        <v>0.90058479532163738</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c r="A21" s="138" t="s">
        <v>13</v>
      </c>
      <c r="B21" s="139"/>
      <c r="C21" s="139"/>
      <c r="D21" s="139"/>
      <c r="E21" s="139"/>
      <c r="F21" s="140"/>
      <c r="G21" s="176" t="s">
        <v>317</v>
      </c>
      <c r="H21" s="152"/>
      <c r="I21" s="152"/>
      <c r="J21" s="152"/>
      <c r="K21" s="152"/>
      <c r="L21" s="152"/>
      <c r="M21" s="152"/>
      <c r="N21" s="152"/>
      <c r="O21" s="153"/>
      <c r="P21" s="151" t="s">
        <v>82</v>
      </c>
      <c r="Q21" s="152"/>
      <c r="R21" s="152"/>
      <c r="S21" s="152"/>
      <c r="T21" s="152"/>
      <c r="U21" s="152"/>
      <c r="V21" s="152"/>
      <c r="W21" s="152"/>
      <c r="X21" s="153"/>
      <c r="Y21" s="156"/>
      <c r="Z21" s="157"/>
      <c r="AA21" s="158"/>
      <c r="AB21" s="162" t="s">
        <v>12</v>
      </c>
      <c r="AC21" s="163"/>
      <c r="AD21" s="164"/>
      <c r="AE21" s="168" t="s">
        <v>68</v>
      </c>
      <c r="AF21" s="169"/>
      <c r="AG21" s="169"/>
      <c r="AH21" s="169"/>
      <c r="AI21" s="170"/>
      <c r="AJ21" s="168" t="s">
        <v>69</v>
      </c>
      <c r="AK21" s="169"/>
      <c r="AL21" s="169"/>
      <c r="AM21" s="169"/>
      <c r="AN21" s="170"/>
      <c r="AO21" s="168" t="s">
        <v>70</v>
      </c>
      <c r="AP21" s="169"/>
      <c r="AQ21" s="169"/>
      <c r="AR21" s="169"/>
      <c r="AS21" s="170"/>
      <c r="AT21" s="183" t="s">
        <v>302</v>
      </c>
      <c r="AU21" s="184"/>
      <c r="AV21" s="184"/>
      <c r="AW21" s="184"/>
      <c r="AX21" s="185"/>
    </row>
    <row r="22" spans="1:50" ht="18.75" customHeight="1">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27</v>
      </c>
      <c r="AV22" s="82"/>
      <c r="AW22" s="83" t="s">
        <v>357</v>
      </c>
      <c r="AX22" s="84"/>
    </row>
    <row r="23" spans="1:50" ht="69.75" customHeight="1">
      <c r="A23" s="141"/>
      <c r="B23" s="139"/>
      <c r="C23" s="139"/>
      <c r="D23" s="139"/>
      <c r="E23" s="139"/>
      <c r="F23" s="140"/>
      <c r="G23" s="85" t="s">
        <v>974</v>
      </c>
      <c r="H23" s="86"/>
      <c r="I23" s="86"/>
      <c r="J23" s="86"/>
      <c r="K23" s="86"/>
      <c r="L23" s="86"/>
      <c r="M23" s="86"/>
      <c r="N23" s="86"/>
      <c r="O23" s="87"/>
      <c r="P23" s="231" t="s">
        <v>975</v>
      </c>
      <c r="Q23" s="245"/>
      <c r="R23" s="245"/>
      <c r="S23" s="245"/>
      <c r="T23" s="245"/>
      <c r="U23" s="245"/>
      <c r="V23" s="245"/>
      <c r="W23" s="245"/>
      <c r="X23" s="246"/>
      <c r="Y23" s="240" t="s">
        <v>14</v>
      </c>
      <c r="Z23" s="241"/>
      <c r="AA23" s="242"/>
      <c r="AB23" s="178" t="s">
        <v>432</v>
      </c>
      <c r="AC23" s="179"/>
      <c r="AD23" s="179"/>
      <c r="AE23" s="99">
        <v>2918</v>
      </c>
      <c r="AF23" s="100"/>
      <c r="AG23" s="100"/>
      <c r="AH23" s="100"/>
      <c r="AI23" s="101"/>
      <c r="AJ23" s="99">
        <v>1217</v>
      </c>
      <c r="AK23" s="100"/>
      <c r="AL23" s="100"/>
      <c r="AM23" s="100"/>
      <c r="AN23" s="101"/>
      <c r="AO23" s="99">
        <v>1247</v>
      </c>
      <c r="AP23" s="100"/>
      <c r="AQ23" s="100"/>
      <c r="AR23" s="100"/>
      <c r="AS23" s="101"/>
      <c r="AT23" s="206"/>
      <c r="AU23" s="206"/>
      <c r="AV23" s="206"/>
      <c r="AW23" s="206"/>
      <c r="AX23" s="207"/>
    </row>
    <row r="24" spans="1:50" ht="69.75" customHeight="1">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64</v>
      </c>
      <c r="Z24" s="95"/>
      <c r="AA24" s="96"/>
      <c r="AB24" s="178" t="s">
        <v>432</v>
      </c>
      <c r="AC24" s="179"/>
      <c r="AD24" s="179"/>
      <c r="AE24" s="99">
        <v>3760</v>
      </c>
      <c r="AF24" s="100"/>
      <c r="AG24" s="100"/>
      <c r="AH24" s="100"/>
      <c r="AI24" s="101"/>
      <c r="AJ24" s="99">
        <v>3000</v>
      </c>
      <c r="AK24" s="100"/>
      <c r="AL24" s="100"/>
      <c r="AM24" s="100"/>
      <c r="AN24" s="101"/>
      <c r="AO24" s="99">
        <v>1300</v>
      </c>
      <c r="AP24" s="100"/>
      <c r="AQ24" s="100"/>
      <c r="AR24" s="100"/>
      <c r="AS24" s="101"/>
      <c r="AT24" s="99">
        <v>1300</v>
      </c>
      <c r="AU24" s="100"/>
      <c r="AV24" s="100"/>
      <c r="AW24" s="100"/>
      <c r="AX24" s="358"/>
    </row>
    <row r="25" spans="1:50" ht="69.75" customHeight="1">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360</v>
      </c>
      <c r="AC25" s="98"/>
      <c r="AD25" s="98"/>
      <c r="AE25" s="99">
        <v>79</v>
      </c>
      <c r="AF25" s="100"/>
      <c r="AG25" s="100"/>
      <c r="AH25" s="100"/>
      <c r="AI25" s="101"/>
      <c r="AJ25" s="99">
        <v>41</v>
      </c>
      <c r="AK25" s="100"/>
      <c r="AL25" s="100"/>
      <c r="AM25" s="100"/>
      <c r="AN25" s="101"/>
      <c r="AO25" s="99">
        <v>96</v>
      </c>
      <c r="AP25" s="100"/>
      <c r="AQ25" s="100"/>
      <c r="AR25" s="100"/>
      <c r="AS25" s="101"/>
      <c r="AT25" s="203"/>
      <c r="AU25" s="204"/>
      <c r="AV25" s="204"/>
      <c r="AW25" s="204"/>
      <c r="AX25" s="205"/>
    </row>
    <row r="26" spans="1:50" ht="18.75" customHeight="1">
      <c r="A26" s="138" t="s">
        <v>13</v>
      </c>
      <c r="B26" s="139"/>
      <c r="C26" s="139"/>
      <c r="D26" s="139"/>
      <c r="E26" s="139"/>
      <c r="F26" s="140"/>
      <c r="G26" s="176" t="s">
        <v>317</v>
      </c>
      <c r="H26" s="152"/>
      <c r="I26" s="152"/>
      <c r="J26" s="152"/>
      <c r="K26" s="152"/>
      <c r="L26" s="152"/>
      <c r="M26" s="152"/>
      <c r="N26" s="152"/>
      <c r="O26" s="153"/>
      <c r="P26" s="151" t="s">
        <v>82</v>
      </c>
      <c r="Q26" s="152"/>
      <c r="R26" s="152"/>
      <c r="S26" s="152"/>
      <c r="T26" s="152"/>
      <c r="U26" s="152"/>
      <c r="V26" s="152"/>
      <c r="W26" s="152"/>
      <c r="X26" s="153"/>
      <c r="Y26" s="156"/>
      <c r="Z26" s="157"/>
      <c r="AA26" s="158"/>
      <c r="AB26" s="162" t="s">
        <v>12</v>
      </c>
      <c r="AC26" s="163"/>
      <c r="AD26" s="164"/>
      <c r="AE26" s="168" t="s">
        <v>68</v>
      </c>
      <c r="AF26" s="169"/>
      <c r="AG26" s="169"/>
      <c r="AH26" s="169"/>
      <c r="AI26" s="170"/>
      <c r="AJ26" s="168" t="s">
        <v>69</v>
      </c>
      <c r="AK26" s="169"/>
      <c r="AL26" s="169"/>
      <c r="AM26" s="169"/>
      <c r="AN26" s="170"/>
      <c r="AO26" s="168" t="s">
        <v>70</v>
      </c>
      <c r="AP26" s="169"/>
      <c r="AQ26" s="169"/>
      <c r="AR26" s="169"/>
      <c r="AS26" s="170"/>
      <c r="AT26" s="180" t="s">
        <v>302</v>
      </c>
      <c r="AU26" s="181"/>
      <c r="AV26" s="181"/>
      <c r="AW26" s="181"/>
      <c r="AX26" s="182"/>
    </row>
    <row r="27" spans="1:50" ht="18.75" customHeight="1">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v>27</v>
      </c>
      <c r="AV27" s="82"/>
      <c r="AW27" s="83" t="s">
        <v>357</v>
      </c>
      <c r="AX27" s="84"/>
    </row>
    <row r="28" spans="1:50" ht="51.75" customHeight="1">
      <c r="A28" s="141"/>
      <c r="B28" s="139"/>
      <c r="C28" s="139"/>
      <c r="D28" s="139"/>
      <c r="E28" s="139"/>
      <c r="F28" s="140"/>
      <c r="G28" s="85" t="s">
        <v>976</v>
      </c>
      <c r="H28" s="86"/>
      <c r="I28" s="86"/>
      <c r="J28" s="86"/>
      <c r="K28" s="86"/>
      <c r="L28" s="86"/>
      <c r="M28" s="86"/>
      <c r="N28" s="86"/>
      <c r="O28" s="87"/>
      <c r="P28" s="231" t="s">
        <v>977</v>
      </c>
      <c r="Q28" s="245"/>
      <c r="R28" s="245"/>
      <c r="S28" s="245"/>
      <c r="T28" s="245"/>
      <c r="U28" s="245"/>
      <c r="V28" s="245"/>
      <c r="W28" s="245"/>
      <c r="X28" s="246"/>
      <c r="Y28" s="240" t="s">
        <v>14</v>
      </c>
      <c r="Z28" s="241"/>
      <c r="AA28" s="242"/>
      <c r="AB28" s="178" t="s">
        <v>433</v>
      </c>
      <c r="AC28" s="179"/>
      <c r="AD28" s="179"/>
      <c r="AE28" s="99">
        <v>249</v>
      </c>
      <c r="AF28" s="100"/>
      <c r="AG28" s="100"/>
      <c r="AH28" s="100"/>
      <c r="AI28" s="101"/>
      <c r="AJ28" s="99">
        <v>140</v>
      </c>
      <c r="AK28" s="100"/>
      <c r="AL28" s="100"/>
      <c r="AM28" s="100"/>
      <c r="AN28" s="101"/>
      <c r="AO28" s="99">
        <v>86</v>
      </c>
      <c r="AP28" s="100"/>
      <c r="AQ28" s="100"/>
      <c r="AR28" s="100"/>
      <c r="AS28" s="101"/>
      <c r="AT28" s="206"/>
      <c r="AU28" s="206"/>
      <c r="AV28" s="206"/>
      <c r="AW28" s="206"/>
      <c r="AX28" s="207"/>
    </row>
    <row r="29" spans="1:50" ht="51.75" customHeight="1">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64</v>
      </c>
      <c r="Z29" s="95"/>
      <c r="AA29" s="96"/>
      <c r="AB29" s="208" t="s">
        <v>433</v>
      </c>
      <c r="AC29" s="209"/>
      <c r="AD29" s="209"/>
      <c r="AE29" s="99" t="s">
        <v>431</v>
      </c>
      <c r="AF29" s="100"/>
      <c r="AG29" s="100"/>
      <c r="AH29" s="100"/>
      <c r="AI29" s="101"/>
      <c r="AJ29" s="99">
        <v>250</v>
      </c>
      <c r="AK29" s="100"/>
      <c r="AL29" s="100"/>
      <c r="AM29" s="100"/>
      <c r="AN29" s="101"/>
      <c r="AO29" s="99">
        <v>150</v>
      </c>
      <c r="AP29" s="100"/>
      <c r="AQ29" s="100"/>
      <c r="AR29" s="100"/>
      <c r="AS29" s="101"/>
      <c r="AT29" s="99">
        <v>150</v>
      </c>
      <c r="AU29" s="100"/>
      <c r="AV29" s="100"/>
      <c r="AW29" s="100"/>
      <c r="AX29" s="358"/>
    </row>
    <row r="30" spans="1:50" ht="51.75" customHeight="1">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v>104</v>
      </c>
      <c r="AF30" s="100"/>
      <c r="AG30" s="100"/>
      <c r="AH30" s="100"/>
      <c r="AI30" s="101"/>
      <c r="AJ30" s="99">
        <v>56</v>
      </c>
      <c r="AK30" s="100"/>
      <c r="AL30" s="100"/>
      <c r="AM30" s="100"/>
      <c r="AN30" s="101"/>
      <c r="AO30" s="99">
        <v>57</v>
      </c>
      <c r="AP30" s="100"/>
      <c r="AQ30" s="100"/>
      <c r="AR30" s="100"/>
      <c r="AS30" s="101"/>
      <c r="AT30" s="203"/>
      <c r="AU30" s="204"/>
      <c r="AV30" s="204"/>
      <c r="AW30" s="204"/>
      <c r="AX30" s="205"/>
    </row>
    <row r="31" spans="1:50" ht="18.75" customHeight="1">
      <c r="A31" s="138" t="s">
        <v>13</v>
      </c>
      <c r="B31" s="139"/>
      <c r="C31" s="139"/>
      <c r="D31" s="139"/>
      <c r="E31" s="139"/>
      <c r="F31" s="140"/>
      <c r="G31" s="176" t="s">
        <v>317</v>
      </c>
      <c r="H31" s="152"/>
      <c r="I31" s="152"/>
      <c r="J31" s="152"/>
      <c r="K31" s="152"/>
      <c r="L31" s="152"/>
      <c r="M31" s="152"/>
      <c r="N31" s="152"/>
      <c r="O31" s="153"/>
      <c r="P31" s="151" t="s">
        <v>82</v>
      </c>
      <c r="Q31" s="152"/>
      <c r="R31" s="152"/>
      <c r="S31" s="152"/>
      <c r="T31" s="152"/>
      <c r="U31" s="152"/>
      <c r="V31" s="152"/>
      <c r="W31" s="152"/>
      <c r="X31" s="153"/>
      <c r="Y31" s="156"/>
      <c r="Z31" s="157"/>
      <c r="AA31" s="158"/>
      <c r="AB31" s="162" t="s">
        <v>12</v>
      </c>
      <c r="AC31" s="163"/>
      <c r="AD31" s="164"/>
      <c r="AE31" s="168" t="s">
        <v>68</v>
      </c>
      <c r="AF31" s="169"/>
      <c r="AG31" s="169"/>
      <c r="AH31" s="169"/>
      <c r="AI31" s="170"/>
      <c r="AJ31" s="168" t="s">
        <v>69</v>
      </c>
      <c r="AK31" s="169"/>
      <c r="AL31" s="169"/>
      <c r="AM31" s="169"/>
      <c r="AN31" s="170"/>
      <c r="AO31" s="168" t="s">
        <v>70</v>
      </c>
      <c r="AP31" s="169"/>
      <c r="AQ31" s="169"/>
      <c r="AR31" s="169"/>
      <c r="AS31" s="170"/>
      <c r="AT31" s="183" t="s">
        <v>302</v>
      </c>
      <c r="AU31" s="184"/>
      <c r="AV31" s="184"/>
      <c r="AW31" s="184"/>
      <c r="AX31" s="185"/>
    </row>
    <row r="32" spans="1:50" ht="18.75" customHeight="1">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v>27</v>
      </c>
      <c r="AV32" s="82"/>
      <c r="AW32" s="83" t="s">
        <v>357</v>
      </c>
      <c r="AX32" s="84"/>
    </row>
    <row r="33" spans="1:50" ht="24.75" customHeight="1">
      <c r="A33" s="141"/>
      <c r="B33" s="139"/>
      <c r="C33" s="139"/>
      <c r="D33" s="139"/>
      <c r="E33" s="139"/>
      <c r="F33" s="140"/>
      <c r="G33" s="85" t="s">
        <v>434</v>
      </c>
      <c r="H33" s="86"/>
      <c r="I33" s="86"/>
      <c r="J33" s="86"/>
      <c r="K33" s="86"/>
      <c r="L33" s="86"/>
      <c r="M33" s="86"/>
      <c r="N33" s="86"/>
      <c r="O33" s="87"/>
      <c r="P33" s="231" t="s">
        <v>978</v>
      </c>
      <c r="Q33" s="245"/>
      <c r="R33" s="245"/>
      <c r="S33" s="245"/>
      <c r="T33" s="245"/>
      <c r="U33" s="245"/>
      <c r="V33" s="245"/>
      <c r="W33" s="245"/>
      <c r="X33" s="246"/>
      <c r="Y33" s="240" t="s">
        <v>14</v>
      </c>
      <c r="Z33" s="241"/>
      <c r="AA33" s="242"/>
      <c r="AB33" s="178" t="s">
        <v>435</v>
      </c>
      <c r="AC33" s="179"/>
      <c r="AD33" s="179"/>
      <c r="AE33" s="99">
        <v>25</v>
      </c>
      <c r="AF33" s="100"/>
      <c r="AG33" s="100"/>
      <c r="AH33" s="100"/>
      <c r="AI33" s="101"/>
      <c r="AJ33" s="99">
        <v>21</v>
      </c>
      <c r="AK33" s="100"/>
      <c r="AL33" s="100"/>
      <c r="AM33" s="100"/>
      <c r="AN33" s="101"/>
      <c r="AO33" s="99">
        <v>25</v>
      </c>
      <c r="AP33" s="100"/>
      <c r="AQ33" s="100"/>
      <c r="AR33" s="100"/>
      <c r="AS33" s="101"/>
      <c r="AT33" s="206"/>
      <c r="AU33" s="206"/>
      <c r="AV33" s="206"/>
      <c r="AW33" s="206"/>
      <c r="AX33" s="207"/>
    </row>
    <row r="34" spans="1:50" ht="24.75" customHeight="1">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64</v>
      </c>
      <c r="Z34" s="95"/>
      <c r="AA34" s="96"/>
      <c r="AB34" s="208" t="s">
        <v>435</v>
      </c>
      <c r="AC34" s="209"/>
      <c r="AD34" s="209"/>
      <c r="AE34" s="99">
        <v>25</v>
      </c>
      <c r="AF34" s="100"/>
      <c r="AG34" s="100"/>
      <c r="AH34" s="100"/>
      <c r="AI34" s="101"/>
      <c r="AJ34" s="99">
        <v>25</v>
      </c>
      <c r="AK34" s="100"/>
      <c r="AL34" s="100"/>
      <c r="AM34" s="100"/>
      <c r="AN34" s="101"/>
      <c r="AO34" s="99">
        <v>25</v>
      </c>
      <c r="AP34" s="100"/>
      <c r="AQ34" s="100"/>
      <c r="AR34" s="100"/>
      <c r="AS34" s="101"/>
      <c r="AT34" s="99">
        <v>25</v>
      </c>
      <c r="AU34" s="100"/>
      <c r="AV34" s="100"/>
      <c r="AW34" s="100"/>
      <c r="AX34" s="358"/>
    </row>
    <row r="35" spans="1:50" ht="24.75" customHeight="1">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v>100</v>
      </c>
      <c r="AF35" s="100"/>
      <c r="AG35" s="100"/>
      <c r="AH35" s="100"/>
      <c r="AI35" s="101"/>
      <c r="AJ35" s="99">
        <v>99</v>
      </c>
      <c r="AK35" s="100"/>
      <c r="AL35" s="100"/>
      <c r="AM35" s="100"/>
      <c r="AN35" s="101"/>
      <c r="AO35" s="99">
        <v>100</v>
      </c>
      <c r="AP35" s="100"/>
      <c r="AQ35" s="100"/>
      <c r="AR35" s="100"/>
      <c r="AS35" s="101"/>
      <c r="AT35" s="203"/>
      <c r="AU35" s="204"/>
      <c r="AV35" s="204"/>
      <c r="AW35" s="204"/>
      <c r="AX35" s="205"/>
    </row>
    <row r="36" spans="1:50" ht="18.75" customHeight="1">
      <c r="A36" s="138" t="s">
        <v>13</v>
      </c>
      <c r="B36" s="139"/>
      <c r="C36" s="139"/>
      <c r="D36" s="139"/>
      <c r="E36" s="139"/>
      <c r="F36" s="140"/>
      <c r="G36" s="176" t="s">
        <v>317</v>
      </c>
      <c r="H36" s="152"/>
      <c r="I36" s="152"/>
      <c r="J36" s="152"/>
      <c r="K36" s="152"/>
      <c r="L36" s="152"/>
      <c r="M36" s="152"/>
      <c r="N36" s="152"/>
      <c r="O36" s="153"/>
      <c r="P36" s="151" t="s">
        <v>82</v>
      </c>
      <c r="Q36" s="152"/>
      <c r="R36" s="152"/>
      <c r="S36" s="152"/>
      <c r="T36" s="152"/>
      <c r="U36" s="152"/>
      <c r="V36" s="152"/>
      <c r="W36" s="152"/>
      <c r="X36" s="153"/>
      <c r="Y36" s="156"/>
      <c r="Z36" s="157"/>
      <c r="AA36" s="158"/>
      <c r="AB36" s="162" t="s">
        <v>12</v>
      </c>
      <c r="AC36" s="163"/>
      <c r="AD36" s="164"/>
      <c r="AE36" s="168" t="s">
        <v>68</v>
      </c>
      <c r="AF36" s="169"/>
      <c r="AG36" s="169"/>
      <c r="AH36" s="169"/>
      <c r="AI36" s="170"/>
      <c r="AJ36" s="168" t="s">
        <v>69</v>
      </c>
      <c r="AK36" s="169"/>
      <c r="AL36" s="169"/>
      <c r="AM36" s="169"/>
      <c r="AN36" s="170"/>
      <c r="AO36" s="168" t="s">
        <v>70</v>
      </c>
      <c r="AP36" s="169"/>
      <c r="AQ36" s="169"/>
      <c r="AR36" s="169"/>
      <c r="AS36" s="170"/>
      <c r="AT36" s="183" t="s">
        <v>302</v>
      </c>
      <c r="AU36" s="184"/>
      <c r="AV36" s="184"/>
      <c r="AW36" s="184"/>
      <c r="AX36" s="185"/>
    </row>
    <row r="37" spans="1:50" ht="18.75" customHeight="1">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v>27</v>
      </c>
      <c r="AV37" s="82"/>
      <c r="AW37" s="83" t="s">
        <v>357</v>
      </c>
      <c r="AX37" s="84"/>
    </row>
    <row r="38" spans="1:50" ht="22.5" customHeight="1">
      <c r="A38" s="141"/>
      <c r="B38" s="139"/>
      <c r="C38" s="139"/>
      <c r="D38" s="139"/>
      <c r="E38" s="139"/>
      <c r="F38" s="140"/>
      <c r="G38" s="85" t="s">
        <v>979</v>
      </c>
      <c r="H38" s="86"/>
      <c r="I38" s="86"/>
      <c r="J38" s="86"/>
      <c r="K38" s="86"/>
      <c r="L38" s="86"/>
      <c r="M38" s="86"/>
      <c r="N38" s="86"/>
      <c r="O38" s="87"/>
      <c r="P38" s="231" t="s">
        <v>817</v>
      </c>
      <c r="Q38" s="245"/>
      <c r="R38" s="245"/>
      <c r="S38" s="245"/>
      <c r="T38" s="245"/>
      <c r="U38" s="245"/>
      <c r="V38" s="245"/>
      <c r="W38" s="245"/>
      <c r="X38" s="246"/>
      <c r="Y38" s="240" t="s">
        <v>14</v>
      </c>
      <c r="Z38" s="241"/>
      <c r="AA38" s="242"/>
      <c r="AB38" s="178" t="s">
        <v>436</v>
      </c>
      <c r="AC38" s="179"/>
      <c r="AD38" s="179"/>
      <c r="AE38" s="99" t="s">
        <v>818</v>
      </c>
      <c r="AF38" s="100"/>
      <c r="AG38" s="100"/>
      <c r="AH38" s="100"/>
      <c r="AI38" s="101"/>
      <c r="AJ38" s="99">
        <v>7</v>
      </c>
      <c r="AK38" s="100"/>
      <c r="AL38" s="100"/>
      <c r="AM38" s="100"/>
      <c r="AN38" s="101"/>
      <c r="AO38" s="99">
        <v>12</v>
      </c>
      <c r="AP38" s="100"/>
      <c r="AQ38" s="100"/>
      <c r="AR38" s="100"/>
      <c r="AS38" s="101"/>
      <c r="AT38" s="206"/>
      <c r="AU38" s="206"/>
      <c r="AV38" s="206"/>
      <c r="AW38" s="206"/>
      <c r="AX38" s="207"/>
    </row>
    <row r="39" spans="1:50" ht="22.5" customHeight="1">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64</v>
      </c>
      <c r="Z39" s="95"/>
      <c r="AA39" s="96"/>
      <c r="AB39" s="208" t="s">
        <v>436</v>
      </c>
      <c r="AC39" s="209"/>
      <c r="AD39" s="209"/>
      <c r="AE39" s="99" t="s">
        <v>818</v>
      </c>
      <c r="AF39" s="100"/>
      <c r="AG39" s="100"/>
      <c r="AH39" s="100"/>
      <c r="AI39" s="101"/>
      <c r="AJ39" s="99">
        <v>8</v>
      </c>
      <c r="AK39" s="100"/>
      <c r="AL39" s="100"/>
      <c r="AM39" s="100"/>
      <c r="AN39" s="101"/>
      <c r="AO39" s="99">
        <v>14</v>
      </c>
      <c r="AP39" s="100"/>
      <c r="AQ39" s="100"/>
      <c r="AR39" s="100"/>
      <c r="AS39" s="101"/>
      <c r="AT39" s="99">
        <v>18</v>
      </c>
      <c r="AU39" s="100"/>
      <c r="AV39" s="100"/>
      <c r="AW39" s="100"/>
      <c r="AX39" s="358"/>
    </row>
    <row r="40" spans="1:50" ht="22.5" customHeight="1">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t="s">
        <v>818</v>
      </c>
      <c r="AF40" s="100"/>
      <c r="AG40" s="100"/>
      <c r="AH40" s="100"/>
      <c r="AI40" s="101"/>
      <c r="AJ40" s="99">
        <v>88</v>
      </c>
      <c r="AK40" s="100"/>
      <c r="AL40" s="100"/>
      <c r="AM40" s="100"/>
      <c r="AN40" s="101"/>
      <c r="AO40" s="99">
        <v>86</v>
      </c>
      <c r="AP40" s="100"/>
      <c r="AQ40" s="100"/>
      <c r="AR40" s="100"/>
      <c r="AS40" s="101"/>
      <c r="AT40" s="203"/>
      <c r="AU40" s="204"/>
      <c r="AV40" s="204"/>
      <c r="AW40" s="204"/>
      <c r="AX40" s="205"/>
    </row>
    <row r="41" spans="1:50" ht="18.75" hidden="1" customHeight="1">
      <c r="A41" s="138" t="s">
        <v>13</v>
      </c>
      <c r="B41" s="139"/>
      <c r="C41" s="139"/>
      <c r="D41" s="139"/>
      <c r="E41" s="139"/>
      <c r="F41" s="140"/>
      <c r="G41" s="176" t="s">
        <v>317</v>
      </c>
      <c r="H41" s="152"/>
      <c r="I41" s="152"/>
      <c r="J41" s="152"/>
      <c r="K41" s="152"/>
      <c r="L41" s="152"/>
      <c r="M41" s="152"/>
      <c r="N41" s="152"/>
      <c r="O41" s="153"/>
      <c r="P41" s="151" t="s">
        <v>82</v>
      </c>
      <c r="Q41" s="152"/>
      <c r="R41" s="152"/>
      <c r="S41" s="152"/>
      <c r="T41" s="152"/>
      <c r="U41" s="152"/>
      <c r="V41" s="152"/>
      <c r="W41" s="152"/>
      <c r="X41" s="153"/>
      <c r="Y41" s="156"/>
      <c r="Z41" s="157"/>
      <c r="AA41" s="158"/>
      <c r="AB41" s="162" t="s">
        <v>12</v>
      </c>
      <c r="AC41" s="163"/>
      <c r="AD41" s="164"/>
      <c r="AE41" s="168" t="s">
        <v>68</v>
      </c>
      <c r="AF41" s="169"/>
      <c r="AG41" s="169"/>
      <c r="AH41" s="169"/>
      <c r="AI41" s="170"/>
      <c r="AJ41" s="168" t="s">
        <v>69</v>
      </c>
      <c r="AK41" s="169"/>
      <c r="AL41" s="169"/>
      <c r="AM41" s="169"/>
      <c r="AN41" s="170"/>
      <c r="AO41" s="168" t="s">
        <v>70</v>
      </c>
      <c r="AP41" s="169"/>
      <c r="AQ41" s="169"/>
      <c r="AR41" s="169"/>
      <c r="AS41" s="170"/>
      <c r="AT41" s="183" t="s">
        <v>302</v>
      </c>
      <c r="AU41" s="184"/>
      <c r="AV41" s="184"/>
      <c r="AW41" s="184"/>
      <c r="AX41" s="185"/>
    </row>
    <row r="42" spans="1:50" ht="18.75" hidden="1" customHeight="1">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357</v>
      </c>
      <c r="AX42" s="84"/>
    </row>
    <row r="43" spans="1:50" ht="22.5" hidden="1" customHeight="1">
      <c r="A43" s="141"/>
      <c r="B43" s="139"/>
      <c r="C43" s="139"/>
      <c r="D43" s="139"/>
      <c r="E43" s="139"/>
      <c r="F43" s="140"/>
      <c r="G43" s="85"/>
      <c r="H43" s="86"/>
      <c r="I43" s="86"/>
      <c r="J43" s="86"/>
      <c r="K43" s="86"/>
      <c r="L43" s="86"/>
      <c r="M43" s="86"/>
      <c r="N43" s="86"/>
      <c r="O43" s="87"/>
      <c r="P43" s="231"/>
      <c r="Q43" s="245"/>
      <c r="R43" s="245"/>
      <c r="S43" s="245"/>
      <c r="T43" s="245"/>
      <c r="U43" s="245"/>
      <c r="V43" s="245"/>
      <c r="W43" s="245"/>
      <c r="X43" s="246"/>
      <c r="Y43" s="240" t="s">
        <v>14</v>
      </c>
      <c r="Z43" s="241"/>
      <c r="AA43" s="242"/>
      <c r="AB43" s="178"/>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64</v>
      </c>
      <c r="Z44" s="95"/>
      <c r="AA44" s="96"/>
      <c r="AB44" s="208"/>
      <c r="AC44" s="209"/>
      <c r="AD44" s="209"/>
      <c r="AE44" s="99"/>
      <c r="AF44" s="100"/>
      <c r="AG44" s="100"/>
      <c r="AH44" s="100"/>
      <c r="AI44" s="101"/>
      <c r="AJ44" s="99"/>
      <c r="AK44" s="100"/>
      <c r="AL44" s="100"/>
      <c r="AM44" s="100"/>
      <c r="AN44" s="101"/>
      <c r="AO44" s="99"/>
      <c r="AP44" s="100"/>
      <c r="AQ44" s="100"/>
      <c r="AR44" s="100"/>
      <c r="AS44" s="101"/>
      <c r="AT44" s="99"/>
      <c r="AU44" s="100"/>
      <c r="AV44" s="100"/>
      <c r="AW44" s="100"/>
      <c r="AX44" s="358"/>
    </row>
    <row r="45" spans="1:50" ht="22.5" hidden="1" customHeight="1">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hidden="1" customHeight="1">
      <c r="A46" s="108" t="s">
        <v>320</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c r="A47" s="666" t="s">
        <v>318</v>
      </c>
      <c r="B47" s="110" t="s">
        <v>315</v>
      </c>
      <c r="C47" s="111"/>
      <c r="D47" s="111"/>
      <c r="E47" s="111"/>
      <c r="F47" s="112"/>
      <c r="G47" s="174" t="s">
        <v>309</v>
      </c>
      <c r="H47" s="174"/>
      <c r="I47" s="174"/>
      <c r="J47" s="174"/>
      <c r="K47" s="174"/>
      <c r="L47" s="174"/>
      <c r="M47" s="174"/>
      <c r="N47" s="174"/>
      <c r="O47" s="174"/>
      <c r="P47" s="174"/>
      <c r="Q47" s="174"/>
      <c r="R47" s="174"/>
      <c r="S47" s="174"/>
      <c r="T47" s="174"/>
      <c r="U47" s="174"/>
      <c r="V47" s="174"/>
      <c r="W47" s="174"/>
      <c r="X47" s="174"/>
      <c r="Y47" s="174"/>
      <c r="Z47" s="174"/>
      <c r="AA47" s="175"/>
      <c r="AB47" s="316" t="s">
        <v>308</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7"/>
    </row>
    <row r="48" spans="1:50" ht="18.75" hidden="1" customHeight="1">
      <c r="A48" s="666"/>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c r="A49" s="666"/>
      <c r="B49" s="110"/>
      <c r="C49" s="111"/>
      <c r="D49" s="111"/>
      <c r="E49" s="111"/>
      <c r="F49" s="112"/>
      <c r="G49" s="308"/>
      <c r="H49" s="308"/>
      <c r="I49" s="308"/>
      <c r="J49" s="308"/>
      <c r="K49" s="308"/>
      <c r="L49" s="308"/>
      <c r="M49" s="308"/>
      <c r="N49" s="308"/>
      <c r="O49" s="308"/>
      <c r="P49" s="308"/>
      <c r="Q49" s="308"/>
      <c r="R49" s="308"/>
      <c r="S49" s="308"/>
      <c r="T49" s="308"/>
      <c r="U49" s="308"/>
      <c r="V49" s="308"/>
      <c r="W49" s="308"/>
      <c r="X49" s="308"/>
      <c r="Y49" s="308"/>
      <c r="Z49" s="308"/>
      <c r="AA49" s="63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c r="A50" s="666"/>
      <c r="B50" s="110"/>
      <c r="C50" s="111"/>
      <c r="D50" s="111"/>
      <c r="E50" s="111"/>
      <c r="F50" s="112"/>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c r="A51" s="666"/>
      <c r="B51" s="113"/>
      <c r="C51" s="114"/>
      <c r="D51" s="114"/>
      <c r="E51" s="114"/>
      <c r="F51" s="115"/>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666"/>
      <c r="B52" s="111" t="s">
        <v>316</v>
      </c>
      <c r="C52" s="111"/>
      <c r="D52" s="111"/>
      <c r="E52" s="111"/>
      <c r="F52" s="112"/>
      <c r="G52" s="176" t="s">
        <v>84</v>
      </c>
      <c r="H52" s="152"/>
      <c r="I52" s="152"/>
      <c r="J52" s="152"/>
      <c r="K52" s="152"/>
      <c r="L52" s="152"/>
      <c r="M52" s="152"/>
      <c r="N52" s="152"/>
      <c r="O52" s="153"/>
      <c r="P52" s="151" t="s">
        <v>88</v>
      </c>
      <c r="Q52" s="152"/>
      <c r="R52" s="152"/>
      <c r="S52" s="152"/>
      <c r="T52" s="152"/>
      <c r="U52" s="152"/>
      <c r="V52" s="152"/>
      <c r="W52" s="152"/>
      <c r="X52" s="153"/>
      <c r="Y52" s="219"/>
      <c r="Z52" s="220"/>
      <c r="AA52" s="221"/>
      <c r="AB52" s="225" t="s">
        <v>12</v>
      </c>
      <c r="AC52" s="226"/>
      <c r="AD52" s="227"/>
      <c r="AE52" s="151" t="s">
        <v>68</v>
      </c>
      <c r="AF52" s="152"/>
      <c r="AG52" s="152"/>
      <c r="AH52" s="152"/>
      <c r="AI52" s="153"/>
      <c r="AJ52" s="151" t="s">
        <v>69</v>
      </c>
      <c r="AK52" s="152"/>
      <c r="AL52" s="152"/>
      <c r="AM52" s="152"/>
      <c r="AN52" s="153"/>
      <c r="AO52" s="151" t="s">
        <v>70</v>
      </c>
      <c r="AP52" s="152"/>
      <c r="AQ52" s="152"/>
      <c r="AR52" s="152"/>
      <c r="AS52" s="153"/>
      <c r="AT52" s="183" t="s">
        <v>302</v>
      </c>
      <c r="AU52" s="184"/>
      <c r="AV52" s="184"/>
      <c r="AW52" s="184"/>
      <c r="AX52" s="185"/>
    </row>
    <row r="53" spans="1:50" ht="18.75" hidden="1" customHeight="1">
      <c r="A53" s="666"/>
      <c r="B53" s="111"/>
      <c r="C53" s="111"/>
      <c r="D53" s="111"/>
      <c r="E53" s="111"/>
      <c r="F53" s="112"/>
      <c r="G53" s="177"/>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67"/>
      <c r="AU53" s="82"/>
      <c r="AV53" s="82"/>
      <c r="AW53" s="83" t="s">
        <v>357</v>
      </c>
      <c r="AX53" s="84"/>
    </row>
    <row r="54" spans="1:50" ht="22.5" hidden="1" customHeight="1">
      <c r="A54" s="666"/>
      <c r="B54" s="111"/>
      <c r="C54" s="111"/>
      <c r="D54" s="111"/>
      <c r="E54" s="111"/>
      <c r="F54" s="112"/>
      <c r="G54" s="618"/>
      <c r="H54" s="245"/>
      <c r="I54" s="245"/>
      <c r="J54" s="245"/>
      <c r="K54" s="245"/>
      <c r="L54" s="245"/>
      <c r="M54" s="245"/>
      <c r="N54" s="245"/>
      <c r="O54" s="246"/>
      <c r="P54" s="231"/>
      <c r="Q54" s="232"/>
      <c r="R54" s="232"/>
      <c r="S54" s="232"/>
      <c r="T54" s="232"/>
      <c r="U54" s="232"/>
      <c r="V54" s="232"/>
      <c r="W54" s="232"/>
      <c r="X54" s="233"/>
      <c r="Y54" s="595" t="s">
        <v>85</v>
      </c>
      <c r="Z54" s="596"/>
      <c r="AA54" s="597"/>
      <c r="AB54" s="598"/>
      <c r="AC54" s="599"/>
      <c r="AD54" s="599"/>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c r="A55" s="666"/>
      <c r="B55" s="111"/>
      <c r="C55" s="111"/>
      <c r="D55" s="111"/>
      <c r="E55" s="111"/>
      <c r="F55" s="112"/>
      <c r="G55" s="619"/>
      <c r="H55" s="247"/>
      <c r="I55" s="247"/>
      <c r="J55" s="247"/>
      <c r="K55" s="247"/>
      <c r="L55" s="247"/>
      <c r="M55" s="247"/>
      <c r="N55" s="247"/>
      <c r="O55" s="248"/>
      <c r="P55" s="234"/>
      <c r="Q55" s="234"/>
      <c r="R55" s="234"/>
      <c r="S55" s="234"/>
      <c r="T55" s="234"/>
      <c r="U55" s="234"/>
      <c r="V55" s="234"/>
      <c r="W55" s="234"/>
      <c r="X55" s="235"/>
      <c r="Y55" s="105" t="s">
        <v>64</v>
      </c>
      <c r="Z55" s="106"/>
      <c r="AA55" s="107"/>
      <c r="AB55" s="238"/>
      <c r="AC55" s="239"/>
      <c r="AD55" s="239"/>
      <c r="AE55" s="99"/>
      <c r="AF55" s="100"/>
      <c r="AG55" s="100"/>
      <c r="AH55" s="100"/>
      <c r="AI55" s="101"/>
      <c r="AJ55" s="99"/>
      <c r="AK55" s="100"/>
      <c r="AL55" s="100"/>
      <c r="AM55" s="100"/>
      <c r="AN55" s="101"/>
      <c r="AO55" s="99"/>
      <c r="AP55" s="100"/>
      <c r="AQ55" s="100"/>
      <c r="AR55" s="100"/>
      <c r="AS55" s="101"/>
      <c r="AT55" s="99"/>
      <c r="AU55" s="100"/>
      <c r="AV55" s="100"/>
      <c r="AW55" s="100"/>
      <c r="AX55" s="358"/>
    </row>
    <row r="56" spans="1:50" ht="22.5" hidden="1" customHeight="1">
      <c r="A56" s="666"/>
      <c r="B56" s="114"/>
      <c r="C56" s="114"/>
      <c r="D56" s="114"/>
      <c r="E56" s="114"/>
      <c r="F56" s="115"/>
      <c r="G56" s="620"/>
      <c r="H56" s="249"/>
      <c r="I56" s="249"/>
      <c r="J56" s="249"/>
      <c r="K56" s="249"/>
      <c r="L56" s="249"/>
      <c r="M56" s="249"/>
      <c r="N56" s="249"/>
      <c r="O56" s="250"/>
      <c r="P56" s="236"/>
      <c r="Q56" s="236"/>
      <c r="R56" s="236"/>
      <c r="S56" s="236"/>
      <c r="T56" s="236"/>
      <c r="U56" s="236"/>
      <c r="V56" s="236"/>
      <c r="W56" s="236"/>
      <c r="X56" s="237"/>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c r="A57" s="666"/>
      <c r="B57" s="111" t="s">
        <v>316</v>
      </c>
      <c r="C57" s="111"/>
      <c r="D57" s="111"/>
      <c r="E57" s="111"/>
      <c r="F57" s="112"/>
      <c r="G57" s="176" t="s">
        <v>84</v>
      </c>
      <c r="H57" s="152"/>
      <c r="I57" s="152"/>
      <c r="J57" s="152"/>
      <c r="K57" s="152"/>
      <c r="L57" s="152"/>
      <c r="M57" s="152"/>
      <c r="N57" s="152"/>
      <c r="O57" s="153"/>
      <c r="P57" s="151" t="s">
        <v>88</v>
      </c>
      <c r="Q57" s="152"/>
      <c r="R57" s="152"/>
      <c r="S57" s="152"/>
      <c r="T57" s="152"/>
      <c r="U57" s="152"/>
      <c r="V57" s="152"/>
      <c r="W57" s="152"/>
      <c r="X57" s="153"/>
      <c r="Y57" s="219"/>
      <c r="Z57" s="220"/>
      <c r="AA57" s="221"/>
      <c r="AB57" s="225" t="s">
        <v>12</v>
      </c>
      <c r="AC57" s="226"/>
      <c r="AD57" s="227"/>
      <c r="AE57" s="151" t="s">
        <v>68</v>
      </c>
      <c r="AF57" s="152"/>
      <c r="AG57" s="152"/>
      <c r="AH57" s="152"/>
      <c r="AI57" s="153"/>
      <c r="AJ57" s="151" t="s">
        <v>69</v>
      </c>
      <c r="AK57" s="152"/>
      <c r="AL57" s="152"/>
      <c r="AM57" s="152"/>
      <c r="AN57" s="153"/>
      <c r="AO57" s="151" t="s">
        <v>70</v>
      </c>
      <c r="AP57" s="152"/>
      <c r="AQ57" s="152"/>
      <c r="AR57" s="152"/>
      <c r="AS57" s="153"/>
      <c r="AT57" s="183" t="s">
        <v>302</v>
      </c>
      <c r="AU57" s="184"/>
      <c r="AV57" s="184"/>
      <c r="AW57" s="184"/>
      <c r="AX57" s="185"/>
    </row>
    <row r="58" spans="1:50" ht="18.75" hidden="1" customHeight="1">
      <c r="A58" s="666"/>
      <c r="B58" s="111"/>
      <c r="C58" s="111"/>
      <c r="D58" s="111"/>
      <c r="E58" s="111"/>
      <c r="F58" s="112"/>
      <c r="G58" s="177"/>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67"/>
      <c r="AU58" s="82"/>
      <c r="AV58" s="82"/>
      <c r="AW58" s="83" t="s">
        <v>357</v>
      </c>
      <c r="AX58" s="84"/>
    </row>
    <row r="59" spans="1:50" ht="22.5" hidden="1" customHeight="1">
      <c r="A59" s="666"/>
      <c r="B59" s="111"/>
      <c r="C59" s="111"/>
      <c r="D59" s="111"/>
      <c r="E59" s="111"/>
      <c r="F59" s="112"/>
      <c r="G59" s="618"/>
      <c r="H59" s="245"/>
      <c r="I59" s="245"/>
      <c r="J59" s="245"/>
      <c r="K59" s="245"/>
      <c r="L59" s="245"/>
      <c r="M59" s="245"/>
      <c r="N59" s="245"/>
      <c r="O59" s="246"/>
      <c r="P59" s="231"/>
      <c r="Q59" s="232"/>
      <c r="R59" s="232"/>
      <c r="S59" s="232"/>
      <c r="T59" s="232"/>
      <c r="U59" s="232"/>
      <c r="V59" s="232"/>
      <c r="W59" s="232"/>
      <c r="X59" s="233"/>
      <c r="Y59" s="595" t="s">
        <v>85</v>
      </c>
      <c r="Z59" s="596"/>
      <c r="AA59" s="597"/>
      <c r="AB59" s="599"/>
      <c r="AC59" s="599"/>
      <c r="AD59" s="599"/>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c r="A60" s="666"/>
      <c r="B60" s="111"/>
      <c r="C60" s="111"/>
      <c r="D60" s="111"/>
      <c r="E60" s="111"/>
      <c r="F60" s="112"/>
      <c r="G60" s="619"/>
      <c r="H60" s="247"/>
      <c r="I60" s="247"/>
      <c r="J60" s="247"/>
      <c r="K60" s="247"/>
      <c r="L60" s="247"/>
      <c r="M60" s="247"/>
      <c r="N60" s="247"/>
      <c r="O60" s="248"/>
      <c r="P60" s="234"/>
      <c r="Q60" s="234"/>
      <c r="R60" s="234"/>
      <c r="S60" s="234"/>
      <c r="T60" s="234"/>
      <c r="U60" s="234"/>
      <c r="V60" s="234"/>
      <c r="W60" s="234"/>
      <c r="X60" s="235"/>
      <c r="Y60" s="105" t="s">
        <v>64</v>
      </c>
      <c r="Z60" s="106"/>
      <c r="AA60" s="107"/>
      <c r="AB60" s="239"/>
      <c r="AC60" s="239"/>
      <c r="AD60" s="239"/>
      <c r="AE60" s="99"/>
      <c r="AF60" s="100"/>
      <c r="AG60" s="100"/>
      <c r="AH60" s="100"/>
      <c r="AI60" s="101"/>
      <c r="AJ60" s="99"/>
      <c r="AK60" s="100"/>
      <c r="AL60" s="100"/>
      <c r="AM60" s="100"/>
      <c r="AN60" s="101"/>
      <c r="AO60" s="99"/>
      <c r="AP60" s="100"/>
      <c r="AQ60" s="100"/>
      <c r="AR60" s="100"/>
      <c r="AS60" s="101"/>
      <c r="AT60" s="99"/>
      <c r="AU60" s="100"/>
      <c r="AV60" s="100"/>
      <c r="AW60" s="100"/>
      <c r="AX60" s="358"/>
    </row>
    <row r="61" spans="1:50" ht="22.5" hidden="1" customHeight="1">
      <c r="A61" s="666"/>
      <c r="B61" s="114"/>
      <c r="C61" s="114"/>
      <c r="D61" s="114"/>
      <c r="E61" s="114"/>
      <c r="F61" s="115"/>
      <c r="G61" s="620"/>
      <c r="H61" s="249"/>
      <c r="I61" s="249"/>
      <c r="J61" s="249"/>
      <c r="K61" s="249"/>
      <c r="L61" s="249"/>
      <c r="M61" s="249"/>
      <c r="N61" s="249"/>
      <c r="O61" s="250"/>
      <c r="P61" s="236"/>
      <c r="Q61" s="236"/>
      <c r="R61" s="236"/>
      <c r="S61" s="236"/>
      <c r="T61" s="236"/>
      <c r="U61" s="236"/>
      <c r="V61" s="236"/>
      <c r="W61" s="236"/>
      <c r="X61" s="237"/>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c r="A62" s="666"/>
      <c r="B62" s="111" t="s">
        <v>316</v>
      </c>
      <c r="C62" s="111"/>
      <c r="D62" s="111"/>
      <c r="E62" s="111"/>
      <c r="F62" s="112"/>
      <c r="G62" s="176" t="s">
        <v>84</v>
      </c>
      <c r="H62" s="152"/>
      <c r="I62" s="152"/>
      <c r="J62" s="152"/>
      <c r="K62" s="152"/>
      <c r="L62" s="152"/>
      <c r="M62" s="152"/>
      <c r="N62" s="152"/>
      <c r="O62" s="153"/>
      <c r="P62" s="151" t="s">
        <v>88</v>
      </c>
      <c r="Q62" s="152"/>
      <c r="R62" s="152"/>
      <c r="S62" s="152"/>
      <c r="T62" s="152"/>
      <c r="U62" s="152"/>
      <c r="V62" s="152"/>
      <c r="W62" s="152"/>
      <c r="X62" s="153"/>
      <c r="Y62" s="219"/>
      <c r="Z62" s="220"/>
      <c r="AA62" s="221"/>
      <c r="AB62" s="225" t="s">
        <v>12</v>
      </c>
      <c r="AC62" s="226"/>
      <c r="AD62" s="227"/>
      <c r="AE62" s="151" t="s">
        <v>68</v>
      </c>
      <c r="AF62" s="152"/>
      <c r="AG62" s="152"/>
      <c r="AH62" s="152"/>
      <c r="AI62" s="153"/>
      <c r="AJ62" s="151" t="s">
        <v>69</v>
      </c>
      <c r="AK62" s="152"/>
      <c r="AL62" s="152"/>
      <c r="AM62" s="152"/>
      <c r="AN62" s="153"/>
      <c r="AO62" s="151" t="s">
        <v>70</v>
      </c>
      <c r="AP62" s="152"/>
      <c r="AQ62" s="152"/>
      <c r="AR62" s="152"/>
      <c r="AS62" s="153"/>
      <c r="AT62" s="183" t="s">
        <v>302</v>
      </c>
      <c r="AU62" s="184"/>
      <c r="AV62" s="184"/>
      <c r="AW62" s="184"/>
      <c r="AX62" s="185"/>
    </row>
    <row r="63" spans="1:50" ht="18.75" hidden="1" customHeight="1">
      <c r="A63" s="666"/>
      <c r="B63" s="111"/>
      <c r="C63" s="111"/>
      <c r="D63" s="111"/>
      <c r="E63" s="111"/>
      <c r="F63" s="112"/>
      <c r="G63" s="177"/>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67"/>
      <c r="AU63" s="82"/>
      <c r="AV63" s="82"/>
      <c r="AW63" s="83" t="s">
        <v>357</v>
      </c>
      <c r="AX63" s="84"/>
    </row>
    <row r="64" spans="1:50" ht="22.5" hidden="1" customHeight="1">
      <c r="A64" s="666"/>
      <c r="B64" s="111"/>
      <c r="C64" s="111"/>
      <c r="D64" s="111"/>
      <c r="E64" s="111"/>
      <c r="F64" s="112"/>
      <c r="G64" s="618"/>
      <c r="H64" s="245"/>
      <c r="I64" s="245"/>
      <c r="J64" s="245"/>
      <c r="K64" s="245"/>
      <c r="L64" s="245"/>
      <c r="M64" s="245"/>
      <c r="N64" s="245"/>
      <c r="O64" s="246"/>
      <c r="P64" s="231"/>
      <c r="Q64" s="232"/>
      <c r="R64" s="232"/>
      <c r="S64" s="232"/>
      <c r="T64" s="232"/>
      <c r="U64" s="232"/>
      <c r="V64" s="232"/>
      <c r="W64" s="232"/>
      <c r="X64" s="233"/>
      <c r="Y64" s="595" t="s">
        <v>85</v>
      </c>
      <c r="Z64" s="596"/>
      <c r="AA64" s="597"/>
      <c r="AB64" s="599"/>
      <c r="AC64" s="599"/>
      <c r="AD64" s="599"/>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c r="A65" s="666"/>
      <c r="B65" s="111"/>
      <c r="C65" s="111"/>
      <c r="D65" s="111"/>
      <c r="E65" s="111"/>
      <c r="F65" s="112"/>
      <c r="G65" s="619"/>
      <c r="H65" s="247"/>
      <c r="I65" s="247"/>
      <c r="J65" s="247"/>
      <c r="K65" s="247"/>
      <c r="L65" s="247"/>
      <c r="M65" s="247"/>
      <c r="N65" s="247"/>
      <c r="O65" s="248"/>
      <c r="P65" s="234"/>
      <c r="Q65" s="234"/>
      <c r="R65" s="234"/>
      <c r="S65" s="234"/>
      <c r="T65" s="234"/>
      <c r="U65" s="234"/>
      <c r="V65" s="234"/>
      <c r="W65" s="234"/>
      <c r="X65" s="235"/>
      <c r="Y65" s="105" t="s">
        <v>64</v>
      </c>
      <c r="Z65" s="106"/>
      <c r="AA65" s="107"/>
      <c r="AB65" s="239"/>
      <c r="AC65" s="239"/>
      <c r="AD65" s="239"/>
      <c r="AE65" s="99"/>
      <c r="AF65" s="100"/>
      <c r="AG65" s="100"/>
      <c r="AH65" s="100"/>
      <c r="AI65" s="101"/>
      <c r="AJ65" s="99"/>
      <c r="AK65" s="100"/>
      <c r="AL65" s="100"/>
      <c r="AM65" s="100"/>
      <c r="AN65" s="101"/>
      <c r="AO65" s="99"/>
      <c r="AP65" s="100"/>
      <c r="AQ65" s="100"/>
      <c r="AR65" s="100"/>
      <c r="AS65" s="101"/>
      <c r="AT65" s="99"/>
      <c r="AU65" s="100"/>
      <c r="AV65" s="100"/>
      <c r="AW65" s="100"/>
      <c r="AX65" s="358"/>
    </row>
    <row r="66" spans="1:60" ht="22.5" hidden="1" customHeight="1">
      <c r="A66" s="667"/>
      <c r="B66" s="114"/>
      <c r="C66" s="114"/>
      <c r="D66" s="114"/>
      <c r="E66" s="114"/>
      <c r="F66" s="115"/>
      <c r="G66" s="620"/>
      <c r="H66" s="249"/>
      <c r="I66" s="249"/>
      <c r="J66" s="249"/>
      <c r="K66" s="249"/>
      <c r="L66" s="249"/>
      <c r="M66" s="249"/>
      <c r="N66" s="249"/>
      <c r="O66" s="250"/>
      <c r="P66" s="236"/>
      <c r="Q66" s="236"/>
      <c r="R66" s="236"/>
      <c r="S66" s="236"/>
      <c r="T66" s="236"/>
      <c r="U66" s="236"/>
      <c r="V66" s="236"/>
      <c r="W66" s="236"/>
      <c r="X66" s="237"/>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c r="A67" s="533" t="s">
        <v>87</v>
      </c>
      <c r="B67" s="534"/>
      <c r="C67" s="534"/>
      <c r="D67" s="534"/>
      <c r="E67" s="534"/>
      <c r="F67" s="535"/>
      <c r="G67" s="621" t="s">
        <v>83</v>
      </c>
      <c r="H67" s="621"/>
      <c r="I67" s="621"/>
      <c r="J67" s="621"/>
      <c r="K67" s="621"/>
      <c r="L67" s="621"/>
      <c r="M67" s="621"/>
      <c r="N67" s="621"/>
      <c r="O67" s="621"/>
      <c r="P67" s="621"/>
      <c r="Q67" s="621"/>
      <c r="R67" s="621"/>
      <c r="S67" s="621"/>
      <c r="T67" s="621"/>
      <c r="U67" s="621"/>
      <c r="V67" s="621"/>
      <c r="W67" s="621"/>
      <c r="X67" s="622"/>
      <c r="Y67" s="156"/>
      <c r="Z67" s="157"/>
      <c r="AA67" s="158"/>
      <c r="AB67" s="94" t="s">
        <v>12</v>
      </c>
      <c r="AC67" s="95"/>
      <c r="AD67" s="96"/>
      <c r="AE67" s="243" t="s">
        <v>68</v>
      </c>
      <c r="AF67" s="244"/>
      <c r="AG67" s="244"/>
      <c r="AH67" s="244"/>
      <c r="AI67" s="244"/>
      <c r="AJ67" s="243" t="s">
        <v>69</v>
      </c>
      <c r="AK67" s="244"/>
      <c r="AL67" s="244"/>
      <c r="AM67" s="244"/>
      <c r="AN67" s="244"/>
      <c r="AO67" s="243" t="s">
        <v>70</v>
      </c>
      <c r="AP67" s="244"/>
      <c r="AQ67" s="244"/>
      <c r="AR67" s="244"/>
      <c r="AS67" s="244"/>
      <c r="AT67" s="274" t="s">
        <v>73</v>
      </c>
      <c r="AU67" s="275"/>
      <c r="AV67" s="275"/>
      <c r="AW67" s="275"/>
      <c r="AX67" s="276"/>
    </row>
    <row r="68" spans="1:60" ht="36.75" customHeight="1">
      <c r="A68" s="536"/>
      <c r="B68" s="537"/>
      <c r="C68" s="537"/>
      <c r="D68" s="537"/>
      <c r="E68" s="537"/>
      <c r="F68" s="538"/>
      <c r="G68" s="231" t="s">
        <v>563</v>
      </c>
      <c r="H68" s="245"/>
      <c r="I68" s="245"/>
      <c r="J68" s="245"/>
      <c r="K68" s="245"/>
      <c r="L68" s="245"/>
      <c r="M68" s="245"/>
      <c r="N68" s="245"/>
      <c r="O68" s="245"/>
      <c r="P68" s="245"/>
      <c r="Q68" s="245"/>
      <c r="R68" s="245"/>
      <c r="S68" s="245"/>
      <c r="T68" s="245"/>
      <c r="U68" s="245"/>
      <c r="V68" s="245"/>
      <c r="W68" s="245"/>
      <c r="X68" s="246"/>
      <c r="Y68" s="627" t="s">
        <v>65</v>
      </c>
      <c r="Z68" s="628"/>
      <c r="AA68" s="629"/>
      <c r="AB68" s="122" t="s">
        <v>564</v>
      </c>
      <c r="AC68" s="123"/>
      <c r="AD68" s="124"/>
      <c r="AE68" s="99">
        <v>600000</v>
      </c>
      <c r="AF68" s="100"/>
      <c r="AG68" s="100"/>
      <c r="AH68" s="100"/>
      <c r="AI68" s="101"/>
      <c r="AJ68" s="99">
        <v>600000</v>
      </c>
      <c r="AK68" s="100"/>
      <c r="AL68" s="100"/>
      <c r="AM68" s="100"/>
      <c r="AN68" s="101"/>
      <c r="AO68" s="99">
        <v>600000</v>
      </c>
      <c r="AP68" s="100"/>
      <c r="AQ68" s="100"/>
      <c r="AR68" s="100"/>
      <c r="AS68" s="101"/>
      <c r="AT68" s="548"/>
      <c r="AU68" s="548"/>
      <c r="AV68" s="548"/>
      <c r="AW68" s="548"/>
      <c r="AX68" s="549"/>
      <c r="AY68" s="10"/>
      <c r="AZ68" s="10"/>
      <c r="BA68" s="10"/>
      <c r="BB68" s="10"/>
      <c r="BC68" s="10"/>
    </row>
    <row r="69" spans="1:60" ht="36.75" customHeight="1">
      <c r="A69" s="539"/>
      <c r="B69" s="540"/>
      <c r="C69" s="540"/>
      <c r="D69" s="540"/>
      <c r="E69" s="540"/>
      <c r="F69" s="541"/>
      <c r="G69" s="249"/>
      <c r="H69" s="249"/>
      <c r="I69" s="249"/>
      <c r="J69" s="249"/>
      <c r="K69" s="249"/>
      <c r="L69" s="249"/>
      <c r="M69" s="249"/>
      <c r="N69" s="249"/>
      <c r="O69" s="249"/>
      <c r="P69" s="249"/>
      <c r="Q69" s="249"/>
      <c r="R69" s="249"/>
      <c r="S69" s="249"/>
      <c r="T69" s="249"/>
      <c r="U69" s="249"/>
      <c r="V69" s="249"/>
      <c r="W69" s="249"/>
      <c r="X69" s="250"/>
      <c r="Y69" s="119" t="s">
        <v>66</v>
      </c>
      <c r="Z69" s="120"/>
      <c r="AA69" s="121"/>
      <c r="AB69" s="214" t="s">
        <v>564</v>
      </c>
      <c r="AC69" s="215"/>
      <c r="AD69" s="216"/>
      <c r="AE69" s="99">
        <v>600000</v>
      </c>
      <c r="AF69" s="100"/>
      <c r="AG69" s="100"/>
      <c r="AH69" s="100"/>
      <c r="AI69" s="101"/>
      <c r="AJ69" s="99">
        <v>600000</v>
      </c>
      <c r="AK69" s="100"/>
      <c r="AL69" s="100"/>
      <c r="AM69" s="100"/>
      <c r="AN69" s="101"/>
      <c r="AO69" s="99">
        <v>600000</v>
      </c>
      <c r="AP69" s="100"/>
      <c r="AQ69" s="100"/>
      <c r="AR69" s="100"/>
      <c r="AS69" s="101"/>
      <c r="AT69" s="99">
        <v>600000</v>
      </c>
      <c r="AU69" s="100"/>
      <c r="AV69" s="100"/>
      <c r="AW69" s="100"/>
      <c r="AX69" s="358"/>
      <c r="AY69" s="10"/>
      <c r="AZ69" s="10"/>
      <c r="BA69" s="10"/>
      <c r="BB69" s="10"/>
      <c r="BC69" s="10"/>
      <c r="BD69" s="10"/>
      <c r="BE69" s="10"/>
      <c r="BF69" s="10"/>
      <c r="BG69" s="10"/>
      <c r="BH69" s="10"/>
    </row>
    <row r="70" spans="1:60" ht="33" customHeight="1">
      <c r="A70" s="533" t="s">
        <v>87</v>
      </c>
      <c r="B70" s="534"/>
      <c r="C70" s="534"/>
      <c r="D70" s="534"/>
      <c r="E70" s="534"/>
      <c r="F70" s="535"/>
      <c r="G70" s="621" t="s">
        <v>83</v>
      </c>
      <c r="H70" s="621"/>
      <c r="I70" s="621"/>
      <c r="J70" s="621"/>
      <c r="K70" s="621"/>
      <c r="L70" s="621"/>
      <c r="M70" s="621"/>
      <c r="N70" s="621"/>
      <c r="O70" s="621"/>
      <c r="P70" s="621"/>
      <c r="Q70" s="621"/>
      <c r="R70" s="621"/>
      <c r="S70" s="621"/>
      <c r="T70" s="621"/>
      <c r="U70" s="621"/>
      <c r="V70" s="621"/>
      <c r="W70" s="621"/>
      <c r="X70" s="622"/>
      <c r="Y70" s="156"/>
      <c r="Z70" s="157"/>
      <c r="AA70" s="158"/>
      <c r="AB70" s="94" t="s">
        <v>12</v>
      </c>
      <c r="AC70" s="95"/>
      <c r="AD70" s="96"/>
      <c r="AE70" s="150" t="s">
        <v>68</v>
      </c>
      <c r="AF70" s="137"/>
      <c r="AG70" s="137"/>
      <c r="AH70" s="137"/>
      <c r="AI70" s="623"/>
      <c r="AJ70" s="150" t="s">
        <v>69</v>
      </c>
      <c r="AK70" s="137"/>
      <c r="AL70" s="137"/>
      <c r="AM70" s="137"/>
      <c r="AN70" s="623"/>
      <c r="AO70" s="150" t="s">
        <v>70</v>
      </c>
      <c r="AP70" s="137"/>
      <c r="AQ70" s="137"/>
      <c r="AR70" s="137"/>
      <c r="AS70" s="623"/>
      <c r="AT70" s="274" t="s">
        <v>73</v>
      </c>
      <c r="AU70" s="275"/>
      <c r="AV70" s="275"/>
      <c r="AW70" s="275"/>
      <c r="AX70" s="276"/>
    </row>
    <row r="71" spans="1:60" ht="22.5" customHeight="1">
      <c r="A71" s="536"/>
      <c r="B71" s="537"/>
      <c r="C71" s="537"/>
      <c r="D71" s="537"/>
      <c r="E71" s="537"/>
      <c r="F71" s="538"/>
      <c r="G71" s="231" t="s">
        <v>820</v>
      </c>
      <c r="H71" s="245"/>
      <c r="I71" s="245"/>
      <c r="J71" s="245"/>
      <c r="K71" s="245"/>
      <c r="L71" s="245"/>
      <c r="M71" s="245"/>
      <c r="N71" s="245"/>
      <c r="O71" s="245"/>
      <c r="P71" s="245"/>
      <c r="Q71" s="245"/>
      <c r="R71" s="245"/>
      <c r="S71" s="245"/>
      <c r="T71" s="245"/>
      <c r="U71" s="245"/>
      <c r="V71" s="245"/>
      <c r="W71" s="245"/>
      <c r="X71" s="246"/>
      <c r="Y71" s="668" t="s">
        <v>65</v>
      </c>
      <c r="Z71" s="669"/>
      <c r="AA71" s="670"/>
      <c r="AB71" s="122" t="s">
        <v>821</v>
      </c>
      <c r="AC71" s="123"/>
      <c r="AD71" s="124"/>
      <c r="AE71" s="99">
        <v>187680</v>
      </c>
      <c r="AF71" s="100"/>
      <c r="AG71" s="100"/>
      <c r="AH71" s="100"/>
      <c r="AI71" s="101"/>
      <c r="AJ71" s="99">
        <v>188552</v>
      </c>
      <c r="AK71" s="100"/>
      <c r="AL71" s="100"/>
      <c r="AM71" s="100"/>
      <c r="AN71" s="101"/>
      <c r="AO71" s="99">
        <v>180000</v>
      </c>
      <c r="AP71" s="100"/>
      <c r="AQ71" s="100"/>
      <c r="AR71" s="100"/>
      <c r="AS71" s="101"/>
      <c r="AT71" s="548"/>
      <c r="AU71" s="548"/>
      <c r="AV71" s="548"/>
      <c r="AW71" s="548"/>
      <c r="AX71" s="549"/>
      <c r="AY71" s="10"/>
      <c r="AZ71" s="10"/>
      <c r="BA71" s="10"/>
      <c r="BB71" s="10"/>
      <c r="BC71" s="10"/>
    </row>
    <row r="72" spans="1:60" ht="22.5" customHeight="1">
      <c r="A72" s="539"/>
      <c r="B72" s="540"/>
      <c r="C72" s="540"/>
      <c r="D72" s="540"/>
      <c r="E72" s="540"/>
      <c r="F72" s="541"/>
      <c r="G72" s="249"/>
      <c r="H72" s="249"/>
      <c r="I72" s="249"/>
      <c r="J72" s="249"/>
      <c r="K72" s="249"/>
      <c r="L72" s="249"/>
      <c r="M72" s="249"/>
      <c r="N72" s="249"/>
      <c r="O72" s="249"/>
      <c r="P72" s="249"/>
      <c r="Q72" s="249"/>
      <c r="R72" s="249"/>
      <c r="S72" s="249"/>
      <c r="T72" s="249"/>
      <c r="U72" s="249"/>
      <c r="V72" s="249"/>
      <c r="W72" s="249"/>
      <c r="X72" s="250"/>
      <c r="Y72" s="119" t="s">
        <v>66</v>
      </c>
      <c r="Z72" s="671"/>
      <c r="AA72" s="672"/>
      <c r="AB72" s="214" t="s">
        <v>821</v>
      </c>
      <c r="AC72" s="215"/>
      <c r="AD72" s="216"/>
      <c r="AE72" s="99">
        <v>185800</v>
      </c>
      <c r="AF72" s="100"/>
      <c r="AG72" s="100"/>
      <c r="AH72" s="100"/>
      <c r="AI72" s="101"/>
      <c r="AJ72" s="99">
        <v>185800</v>
      </c>
      <c r="AK72" s="100"/>
      <c r="AL72" s="100"/>
      <c r="AM72" s="100"/>
      <c r="AN72" s="101"/>
      <c r="AO72" s="99">
        <v>180000</v>
      </c>
      <c r="AP72" s="100"/>
      <c r="AQ72" s="100"/>
      <c r="AR72" s="100"/>
      <c r="AS72" s="101"/>
      <c r="AT72" s="99">
        <v>175000</v>
      </c>
      <c r="AU72" s="100"/>
      <c r="AV72" s="100"/>
      <c r="AW72" s="100"/>
      <c r="AX72" s="358"/>
      <c r="AY72" s="10"/>
      <c r="AZ72" s="10"/>
      <c r="BA72" s="10"/>
      <c r="BB72" s="10"/>
      <c r="BC72" s="10"/>
      <c r="BD72" s="10"/>
      <c r="BE72" s="10"/>
      <c r="BF72" s="10"/>
      <c r="BG72" s="10"/>
      <c r="BH72" s="10"/>
    </row>
    <row r="73" spans="1:60" ht="31.7" customHeight="1">
      <c r="A73" s="533" t="s">
        <v>87</v>
      </c>
      <c r="B73" s="534"/>
      <c r="C73" s="534"/>
      <c r="D73" s="534"/>
      <c r="E73" s="534"/>
      <c r="F73" s="535"/>
      <c r="G73" s="621" t="s">
        <v>83</v>
      </c>
      <c r="H73" s="621"/>
      <c r="I73" s="621"/>
      <c r="J73" s="621"/>
      <c r="K73" s="621"/>
      <c r="L73" s="621"/>
      <c r="M73" s="621"/>
      <c r="N73" s="621"/>
      <c r="O73" s="621"/>
      <c r="P73" s="621"/>
      <c r="Q73" s="621"/>
      <c r="R73" s="621"/>
      <c r="S73" s="621"/>
      <c r="T73" s="621"/>
      <c r="U73" s="621"/>
      <c r="V73" s="621"/>
      <c r="W73" s="621"/>
      <c r="X73" s="622"/>
      <c r="Y73" s="156"/>
      <c r="Z73" s="157"/>
      <c r="AA73" s="158"/>
      <c r="AB73" s="94" t="s">
        <v>12</v>
      </c>
      <c r="AC73" s="95"/>
      <c r="AD73" s="96"/>
      <c r="AE73" s="150" t="s">
        <v>68</v>
      </c>
      <c r="AF73" s="137"/>
      <c r="AG73" s="137"/>
      <c r="AH73" s="137"/>
      <c r="AI73" s="623"/>
      <c r="AJ73" s="150" t="s">
        <v>69</v>
      </c>
      <c r="AK73" s="137"/>
      <c r="AL73" s="137"/>
      <c r="AM73" s="137"/>
      <c r="AN73" s="623"/>
      <c r="AO73" s="150" t="s">
        <v>70</v>
      </c>
      <c r="AP73" s="137"/>
      <c r="AQ73" s="137"/>
      <c r="AR73" s="137"/>
      <c r="AS73" s="623"/>
      <c r="AT73" s="274" t="s">
        <v>73</v>
      </c>
      <c r="AU73" s="275"/>
      <c r="AV73" s="275"/>
      <c r="AW73" s="275"/>
      <c r="AX73" s="276"/>
    </row>
    <row r="74" spans="1:60" ht="22.5" customHeight="1">
      <c r="A74" s="536"/>
      <c r="B74" s="537"/>
      <c r="C74" s="537"/>
      <c r="D74" s="537"/>
      <c r="E74" s="537"/>
      <c r="F74" s="538"/>
      <c r="G74" s="231" t="s">
        <v>819</v>
      </c>
      <c r="H74" s="245"/>
      <c r="I74" s="245"/>
      <c r="J74" s="245"/>
      <c r="K74" s="245"/>
      <c r="L74" s="245"/>
      <c r="M74" s="245"/>
      <c r="N74" s="245"/>
      <c r="O74" s="245"/>
      <c r="P74" s="245"/>
      <c r="Q74" s="245"/>
      <c r="R74" s="245"/>
      <c r="S74" s="245"/>
      <c r="T74" s="245"/>
      <c r="U74" s="245"/>
      <c r="V74" s="245"/>
      <c r="W74" s="245"/>
      <c r="X74" s="246"/>
      <c r="Y74" s="668" t="s">
        <v>65</v>
      </c>
      <c r="Z74" s="669"/>
      <c r="AA74" s="670"/>
      <c r="AB74" s="122" t="s">
        <v>805</v>
      </c>
      <c r="AC74" s="123"/>
      <c r="AD74" s="124"/>
      <c r="AE74" s="99">
        <v>24</v>
      </c>
      <c r="AF74" s="100"/>
      <c r="AG74" s="100"/>
      <c r="AH74" s="100"/>
      <c r="AI74" s="101"/>
      <c r="AJ74" s="99">
        <v>24</v>
      </c>
      <c r="AK74" s="100"/>
      <c r="AL74" s="100"/>
      <c r="AM74" s="100"/>
      <c r="AN74" s="101"/>
      <c r="AO74" s="99">
        <v>24</v>
      </c>
      <c r="AP74" s="100"/>
      <c r="AQ74" s="100"/>
      <c r="AR74" s="100"/>
      <c r="AS74" s="101"/>
      <c r="AT74" s="548"/>
      <c r="AU74" s="548"/>
      <c r="AV74" s="548"/>
      <c r="AW74" s="548"/>
      <c r="AX74" s="549"/>
      <c r="AY74" s="10"/>
      <c r="AZ74" s="10"/>
      <c r="BA74" s="10"/>
      <c r="BB74" s="10"/>
      <c r="BC74" s="10"/>
    </row>
    <row r="75" spans="1:60" ht="22.5" customHeight="1">
      <c r="A75" s="539"/>
      <c r="B75" s="540"/>
      <c r="C75" s="540"/>
      <c r="D75" s="540"/>
      <c r="E75" s="540"/>
      <c r="F75" s="541"/>
      <c r="G75" s="249"/>
      <c r="H75" s="249"/>
      <c r="I75" s="249"/>
      <c r="J75" s="249"/>
      <c r="K75" s="249"/>
      <c r="L75" s="249"/>
      <c r="M75" s="249"/>
      <c r="N75" s="249"/>
      <c r="O75" s="249"/>
      <c r="P75" s="249"/>
      <c r="Q75" s="249"/>
      <c r="R75" s="249"/>
      <c r="S75" s="249"/>
      <c r="T75" s="249"/>
      <c r="U75" s="249"/>
      <c r="V75" s="249"/>
      <c r="W75" s="249"/>
      <c r="X75" s="250"/>
      <c r="Y75" s="119" t="s">
        <v>66</v>
      </c>
      <c r="Z75" s="671"/>
      <c r="AA75" s="672"/>
      <c r="AB75" s="214" t="s">
        <v>806</v>
      </c>
      <c r="AC75" s="215"/>
      <c r="AD75" s="216"/>
      <c r="AE75" s="99">
        <v>24</v>
      </c>
      <c r="AF75" s="100"/>
      <c r="AG75" s="100"/>
      <c r="AH75" s="100"/>
      <c r="AI75" s="101"/>
      <c r="AJ75" s="99">
        <v>24</v>
      </c>
      <c r="AK75" s="100"/>
      <c r="AL75" s="100"/>
      <c r="AM75" s="100"/>
      <c r="AN75" s="101"/>
      <c r="AO75" s="99">
        <v>24</v>
      </c>
      <c r="AP75" s="100"/>
      <c r="AQ75" s="100"/>
      <c r="AR75" s="100"/>
      <c r="AS75" s="101"/>
      <c r="AT75" s="99">
        <v>24</v>
      </c>
      <c r="AU75" s="100"/>
      <c r="AV75" s="100"/>
      <c r="AW75" s="100"/>
      <c r="AX75" s="358"/>
      <c r="AY75" s="10"/>
      <c r="AZ75" s="10"/>
      <c r="BA75" s="10"/>
      <c r="BB75" s="10"/>
      <c r="BC75" s="10"/>
      <c r="BD75" s="10"/>
      <c r="BE75" s="10"/>
      <c r="BF75" s="10"/>
      <c r="BG75" s="10"/>
      <c r="BH75" s="10"/>
    </row>
    <row r="76" spans="1:60" ht="31.7" customHeight="1">
      <c r="A76" s="533" t="s">
        <v>87</v>
      </c>
      <c r="B76" s="534"/>
      <c r="C76" s="534"/>
      <c r="D76" s="534"/>
      <c r="E76" s="534"/>
      <c r="F76" s="535"/>
      <c r="G76" s="621" t="s">
        <v>83</v>
      </c>
      <c r="H76" s="621"/>
      <c r="I76" s="621"/>
      <c r="J76" s="621"/>
      <c r="K76" s="621"/>
      <c r="L76" s="621"/>
      <c r="M76" s="621"/>
      <c r="N76" s="621"/>
      <c r="O76" s="621"/>
      <c r="P76" s="621"/>
      <c r="Q76" s="621"/>
      <c r="R76" s="621"/>
      <c r="S76" s="621"/>
      <c r="T76" s="621"/>
      <c r="U76" s="621"/>
      <c r="V76" s="621"/>
      <c r="W76" s="621"/>
      <c r="X76" s="622"/>
      <c r="Y76" s="156"/>
      <c r="Z76" s="157"/>
      <c r="AA76" s="158"/>
      <c r="AB76" s="94" t="s">
        <v>12</v>
      </c>
      <c r="AC76" s="95"/>
      <c r="AD76" s="96"/>
      <c r="AE76" s="150" t="s">
        <v>68</v>
      </c>
      <c r="AF76" s="137"/>
      <c r="AG76" s="137"/>
      <c r="AH76" s="137"/>
      <c r="AI76" s="623"/>
      <c r="AJ76" s="150" t="s">
        <v>69</v>
      </c>
      <c r="AK76" s="137"/>
      <c r="AL76" s="137"/>
      <c r="AM76" s="137"/>
      <c r="AN76" s="623"/>
      <c r="AO76" s="150" t="s">
        <v>70</v>
      </c>
      <c r="AP76" s="137"/>
      <c r="AQ76" s="137"/>
      <c r="AR76" s="137"/>
      <c r="AS76" s="623"/>
      <c r="AT76" s="274" t="s">
        <v>73</v>
      </c>
      <c r="AU76" s="275"/>
      <c r="AV76" s="275"/>
      <c r="AW76" s="275"/>
      <c r="AX76" s="276"/>
    </row>
    <row r="77" spans="1:60" ht="22.5" customHeight="1">
      <c r="A77" s="536"/>
      <c r="B77" s="537"/>
      <c r="C77" s="537"/>
      <c r="D77" s="537"/>
      <c r="E77" s="537"/>
      <c r="F77" s="538"/>
      <c r="G77" s="231" t="s">
        <v>813</v>
      </c>
      <c r="H77" s="245"/>
      <c r="I77" s="245"/>
      <c r="J77" s="245"/>
      <c r="K77" s="245"/>
      <c r="L77" s="245"/>
      <c r="M77" s="245"/>
      <c r="N77" s="245"/>
      <c r="O77" s="245"/>
      <c r="P77" s="245"/>
      <c r="Q77" s="245"/>
      <c r="R77" s="245"/>
      <c r="S77" s="245"/>
      <c r="T77" s="245"/>
      <c r="U77" s="245"/>
      <c r="V77" s="245"/>
      <c r="W77" s="245"/>
      <c r="X77" s="246"/>
      <c r="Y77" s="668" t="s">
        <v>65</v>
      </c>
      <c r="Z77" s="669"/>
      <c r="AA77" s="670"/>
      <c r="AB77" s="214" t="s">
        <v>435</v>
      </c>
      <c r="AC77" s="673"/>
      <c r="AD77" s="674"/>
      <c r="AE77" s="99">
        <v>26</v>
      </c>
      <c r="AF77" s="100"/>
      <c r="AG77" s="100"/>
      <c r="AH77" s="100"/>
      <c r="AI77" s="101"/>
      <c r="AJ77" s="99">
        <v>22</v>
      </c>
      <c r="AK77" s="100"/>
      <c r="AL77" s="100"/>
      <c r="AM77" s="100"/>
      <c r="AN77" s="101"/>
      <c r="AO77" s="99">
        <v>26</v>
      </c>
      <c r="AP77" s="100"/>
      <c r="AQ77" s="100"/>
      <c r="AR77" s="100"/>
      <c r="AS77" s="101"/>
      <c r="AT77" s="548"/>
      <c r="AU77" s="548"/>
      <c r="AV77" s="548"/>
      <c r="AW77" s="548"/>
      <c r="AX77" s="549"/>
      <c r="AY77" s="10"/>
      <c r="AZ77" s="10"/>
      <c r="BA77" s="10"/>
      <c r="BB77" s="10"/>
      <c r="BC77" s="10"/>
    </row>
    <row r="78" spans="1:60" ht="22.5" customHeight="1">
      <c r="A78" s="539"/>
      <c r="B78" s="540"/>
      <c r="C78" s="540"/>
      <c r="D78" s="540"/>
      <c r="E78" s="540"/>
      <c r="F78" s="541"/>
      <c r="G78" s="249"/>
      <c r="H78" s="249"/>
      <c r="I78" s="249"/>
      <c r="J78" s="249"/>
      <c r="K78" s="249"/>
      <c r="L78" s="249"/>
      <c r="M78" s="249"/>
      <c r="N78" s="249"/>
      <c r="O78" s="249"/>
      <c r="P78" s="249"/>
      <c r="Q78" s="249"/>
      <c r="R78" s="249"/>
      <c r="S78" s="249"/>
      <c r="T78" s="249"/>
      <c r="U78" s="249"/>
      <c r="V78" s="249"/>
      <c r="W78" s="249"/>
      <c r="X78" s="250"/>
      <c r="Y78" s="119" t="s">
        <v>66</v>
      </c>
      <c r="Z78" s="671"/>
      <c r="AA78" s="672"/>
      <c r="AB78" s="214" t="s">
        <v>435</v>
      </c>
      <c r="AC78" s="673"/>
      <c r="AD78" s="674"/>
      <c r="AE78" s="99">
        <v>26</v>
      </c>
      <c r="AF78" s="100"/>
      <c r="AG78" s="100"/>
      <c r="AH78" s="100"/>
      <c r="AI78" s="101"/>
      <c r="AJ78" s="99">
        <v>26</v>
      </c>
      <c r="AK78" s="100"/>
      <c r="AL78" s="100"/>
      <c r="AM78" s="100"/>
      <c r="AN78" s="101"/>
      <c r="AO78" s="99">
        <v>26</v>
      </c>
      <c r="AP78" s="100"/>
      <c r="AQ78" s="100"/>
      <c r="AR78" s="100"/>
      <c r="AS78" s="101"/>
      <c r="AT78" s="99">
        <v>26</v>
      </c>
      <c r="AU78" s="100"/>
      <c r="AV78" s="100"/>
      <c r="AW78" s="100"/>
      <c r="AX78" s="358"/>
      <c r="AY78" s="10"/>
      <c r="AZ78" s="10"/>
      <c r="BA78" s="10"/>
      <c r="BB78" s="10"/>
      <c r="BC78" s="10"/>
      <c r="BD78" s="10"/>
      <c r="BE78" s="10"/>
      <c r="BF78" s="10"/>
      <c r="BG78" s="10"/>
      <c r="BH78" s="10"/>
    </row>
    <row r="79" spans="1:60" ht="31.7" customHeight="1">
      <c r="A79" s="533" t="s">
        <v>87</v>
      </c>
      <c r="B79" s="534"/>
      <c r="C79" s="534"/>
      <c r="D79" s="534"/>
      <c r="E79" s="534"/>
      <c r="F79" s="535"/>
      <c r="G79" s="621" t="s">
        <v>83</v>
      </c>
      <c r="H79" s="621"/>
      <c r="I79" s="621"/>
      <c r="J79" s="621"/>
      <c r="K79" s="621"/>
      <c r="L79" s="621"/>
      <c r="M79" s="621"/>
      <c r="N79" s="621"/>
      <c r="O79" s="621"/>
      <c r="P79" s="621"/>
      <c r="Q79" s="621"/>
      <c r="R79" s="621"/>
      <c r="S79" s="621"/>
      <c r="T79" s="621"/>
      <c r="U79" s="621"/>
      <c r="V79" s="621"/>
      <c r="W79" s="621"/>
      <c r="X79" s="622"/>
      <c r="Y79" s="156"/>
      <c r="Z79" s="157"/>
      <c r="AA79" s="158"/>
      <c r="AB79" s="94" t="s">
        <v>12</v>
      </c>
      <c r="AC79" s="95"/>
      <c r="AD79" s="96"/>
      <c r="AE79" s="150" t="s">
        <v>68</v>
      </c>
      <c r="AF79" s="137"/>
      <c r="AG79" s="137"/>
      <c r="AH79" s="137"/>
      <c r="AI79" s="623"/>
      <c r="AJ79" s="150" t="s">
        <v>69</v>
      </c>
      <c r="AK79" s="137"/>
      <c r="AL79" s="137"/>
      <c r="AM79" s="137"/>
      <c r="AN79" s="623"/>
      <c r="AO79" s="150" t="s">
        <v>70</v>
      </c>
      <c r="AP79" s="137"/>
      <c r="AQ79" s="137"/>
      <c r="AR79" s="137"/>
      <c r="AS79" s="623"/>
      <c r="AT79" s="274" t="s">
        <v>73</v>
      </c>
      <c r="AU79" s="275"/>
      <c r="AV79" s="275"/>
      <c r="AW79" s="275"/>
      <c r="AX79" s="276"/>
    </row>
    <row r="80" spans="1:60" ht="22.5" customHeight="1">
      <c r="A80" s="536"/>
      <c r="B80" s="537"/>
      <c r="C80" s="537"/>
      <c r="D80" s="537"/>
      <c r="E80" s="537"/>
      <c r="F80" s="538"/>
      <c r="G80" s="231" t="s">
        <v>814</v>
      </c>
      <c r="H80" s="245"/>
      <c r="I80" s="245"/>
      <c r="J80" s="245"/>
      <c r="K80" s="245"/>
      <c r="L80" s="245"/>
      <c r="M80" s="245"/>
      <c r="N80" s="245"/>
      <c r="O80" s="245"/>
      <c r="P80" s="245"/>
      <c r="Q80" s="245"/>
      <c r="R80" s="245"/>
      <c r="S80" s="245"/>
      <c r="T80" s="245"/>
      <c r="U80" s="245"/>
      <c r="V80" s="245"/>
      <c r="W80" s="245"/>
      <c r="X80" s="246"/>
      <c r="Y80" s="668" t="s">
        <v>65</v>
      </c>
      <c r="Z80" s="669"/>
      <c r="AA80" s="670"/>
      <c r="AB80" s="122" t="s">
        <v>435</v>
      </c>
      <c r="AC80" s="123"/>
      <c r="AD80" s="124"/>
      <c r="AE80" s="99" t="s">
        <v>430</v>
      </c>
      <c r="AF80" s="100"/>
      <c r="AG80" s="100"/>
      <c r="AH80" s="100"/>
      <c r="AI80" s="101"/>
      <c r="AJ80" s="99">
        <v>9</v>
      </c>
      <c r="AK80" s="100"/>
      <c r="AL80" s="100"/>
      <c r="AM80" s="100"/>
      <c r="AN80" s="101"/>
      <c r="AO80" s="99">
        <v>14</v>
      </c>
      <c r="AP80" s="100"/>
      <c r="AQ80" s="100"/>
      <c r="AR80" s="100"/>
      <c r="AS80" s="101"/>
      <c r="AT80" s="548"/>
      <c r="AU80" s="548"/>
      <c r="AV80" s="548"/>
      <c r="AW80" s="548"/>
      <c r="AX80" s="549"/>
      <c r="AY80" s="10"/>
      <c r="AZ80" s="10"/>
      <c r="BA80" s="10"/>
      <c r="BB80" s="10"/>
      <c r="BC80" s="10"/>
    </row>
    <row r="81" spans="1:60" ht="22.5" customHeight="1">
      <c r="A81" s="539"/>
      <c r="B81" s="540"/>
      <c r="C81" s="540"/>
      <c r="D81" s="540"/>
      <c r="E81" s="540"/>
      <c r="F81" s="541"/>
      <c r="G81" s="249"/>
      <c r="H81" s="249"/>
      <c r="I81" s="249"/>
      <c r="J81" s="249"/>
      <c r="K81" s="249"/>
      <c r="L81" s="249"/>
      <c r="M81" s="249"/>
      <c r="N81" s="249"/>
      <c r="O81" s="249"/>
      <c r="P81" s="249"/>
      <c r="Q81" s="249"/>
      <c r="R81" s="249"/>
      <c r="S81" s="249"/>
      <c r="T81" s="249"/>
      <c r="U81" s="249"/>
      <c r="V81" s="249"/>
      <c r="W81" s="249"/>
      <c r="X81" s="250"/>
      <c r="Y81" s="119" t="s">
        <v>66</v>
      </c>
      <c r="Z81" s="671"/>
      <c r="AA81" s="672"/>
      <c r="AB81" s="214" t="s">
        <v>435</v>
      </c>
      <c r="AC81" s="215"/>
      <c r="AD81" s="216"/>
      <c r="AE81" s="99" t="s">
        <v>430</v>
      </c>
      <c r="AF81" s="100"/>
      <c r="AG81" s="100"/>
      <c r="AH81" s="100"/>
      <c r="AI81" s="101"/>
      <c r="AJ81" s="99">
        <v>8</v>
      </c>
      <c r="AK81" s="100"/>
      <c r="AL81" s="100"/>
      <c r="AM81" s="100"/>
      <c r="AN81" s="101"/>
      <c r="AO81" s="99">
        <v>14</v>
      </c>
      <c r="AP81" s="100"/>
      <c r="AQ81" s="100"/>
      <c r="AR81" s="100"/>
      <c r="AS81" s="101"/>
      <c r="AT81" s="99">
        <v>18</v>
      </c>
      <c r="AU81" s="100"/>
      <c r="AV81" s="100"/>
      <c r="AW81" s="100"/>
      <c r="AX81" s="358"/>
      <c r="AY81" s="10"/>
      <c r="AZ81" s="10"/>
      <c r="BA81" s="10"/>
      <c r="BB81" s="10"/>
      <c r="BC81" s="10"/>
      <c r="BD81" s="10"/>
      <c r="BE81" s="10"/>
      <c r="BF81" s="10"/>
      <c r="BG81" s="10"/>
      <c r="BH81" s="10"/>
    </row>
    <row r="82" spans="1:60" ht="32.25" customHeight="1">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50" t="s">
        <v>68</v>
      </c>
      <c r="AF82" s="95"/>
      <c r="AG82" s="95"/>
      <c r="AH82" s="95"/>
      <c r="AI82" s="96"/>
      <c r="AJ82" s="150" t="s">
        <v>69</v>
      </c>
      <c r="AK82" s="95"/>
      <c r="AL82" s="95"/>
      <c r="AM82" s="95"/>
      <c r="AN82" s="96"/>
      <c r="AO82" s="150" t="s">
        <v>70</v>
      </c>
      <c r="AP82" s="95"/>
      <c r="AQ82" s="95"/>
      <c r="AR82" s="95"/>
      <c r="AS82" s="96"/>
      <c r="AT82" s="274" t="s">
        <v>74</v>
      </c>
      <c r="AU82" s="275"/>
      <c r="AV82" s="275"/>
      <c r="AW82" s="275"/>
      <c r="AX82" s="276"/>
    </row>
    <row r="83" spans="1:60" ht="43.5" customHeight="1">
      <c r="A83" s="131"/>
      <c r="B83" s="132"/>
      <c r="C83" s="132"/>
      <c r="D83" s="132"/>
      <c r="E83" s="132"/>
      <c r="F83" s="133"/>
      <c r="G83" s="305" t="s">
        <v>565</v>
      </c>
      <c r="H83" s="305"/>
      <c r="I83" s="305"/>
      <c r="J83" s="305"/>
      <c r="K83" s="305"/>
      <c r="L83" s="305"/>
      <c r="M83" s="305"/>
      <c r="N83" s="305"/>
      <c r="O83" s="305"/>
      <c r="P83" s="305"/>
      <c r="Q83" s="305"/>
      <c r="R83" s="305"/>
      <c r="S83" s="305"/>
      <c r="T83" s="305"/>
      <c r="U83" s="305"/>
      <c r="V83" s="305"/>
      <c r="W83" s="305"/>
      <c r="X83" s="305"/>
      <c r="Y83" s="545" t="s">
        <v>17</v>
      </c>
      <c r="Z83" s="546"/>
      <c r="AA83" s="547"/>
      <c r="AB83" s="125" t="s">
        <v>566</v>
      </c>
      <c r="AC83" s="126"/>
      <c r="AD83" s="127"/>
      <c r="AE83" s="217">
        <v>91</v>
      </c>
      <c r="AF83" s="218"/>
      <c r="AG83" s="218"/>
      <c r="AH83" s="218"/>
      <c r="AI83" s="218"/>
      <c r="AJ83" s="217">
        <v>102</v>
      </c>
      <c r="AK83" s="218"/>
      <c r="AL83" s="218"/>
      <c r="AM83" s="218"/>
      <c r="AN83" s="218"/>
      <c r="AO83" s="217">
        <v>106</v>
      </c>
      <c r="AP83" s="218"/>
      <c r="AQ83" s="218"/>
      <c r="AR83" s="218"/>
      <c r="AS83" s="218"/>
      <c r="AT83" s="99">
        <v>107</v>
      </c>
      <c r="AU83" s="100"/>
      <c r="AV83" s="100"/>
      <c r="AW83" s="100"/>
      <c r="AX83" s="358"/>
    </row>
    <row r="84" spans="1:60" ht="36" customHeight="1">
      <c r="A84" s="134"/>
      <c r="B84" s="135"/>
      <c r="C84" s="135"/>
      <c r="D84" s="135"/>
      <c r="E84" s="135"/>
      <c r="F84" s="136"/>
      <c r="G84" s="306"/>
      <c r="H84" s="306"/>
      <c r="I84" s="306"/>
      <c r="J84" s="306"/>
      <c r="K84" s="306"/>
      <c r="L84" s="306"/>
      <c r="M84" s="306"/>
      <c r="N84" s="306"/>
      <c r="O84" s="306"/>
      <c r="P84" s="306"/>
      <c r="Q84" s="306"/>
      <c r="R84" s="306"/>
      <c r="S84" s="306"/>
      <c r="T84" s="306"/>
      <c r="U84" s="306"/>
      <c r="V84" s="306"/>
      <c r="W84" s="306"/>
      <c r="X84" s="306"/>
      <c r="Y84" s="210" t="s">
        <v>59</v>
      </c>
      <c r="Z84" s="120"/>
      <c r="AA84" s="121"/>
      <c r="AB84" s="102" t="s">
        <v>807</v>
      </c>
      <c r="AC84" s="103"/>
      <c r="AD84" s="104"/>
      <c r="AE84" s="102" t="s">
        <v>567</v>
      </c>
      <c r="AF84" s="103"/>
      <c r="AG84" s="103"/>
      <c r="AH84" s="103"/>
      <c r="AI84" s="104"/>
      <c r="AJ84" s="102" t="s">
        <v>568</v>
      </c>
      <c r="AK84" s="103"/>
      <c r="AL84" s="103"/>
      <c r="AM84" s="103"/>
      <c r="AN84" s="104"/>
      <c r="AO84" s="102" t="s">
        <v>657</v>
      </c>
      <c r="AP84" s="103"/>
      <c r="AQ84" s="103"/>
      <c r="AR84" s="103"/>
      <c r="AS84" s="104"/>
      <c r="AT84" s="102" t="s">
        <v>658</v>
      </c>
      <c r="AU84" s="103"/>
      <c r="AV84" s="103"/>
      <c r="AW84" s="103"/>
      <c r="AX84" s="104"/>
    </row>
    <row r="85" spans="1:60" ht="32.25" customHeight="1">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50" t="s">
        <v>68</v>
      </c>
      <c r="AF85" s="95"/>
      <c r="AG85" s="95"/>
      <c r="AH85" s="95"/>
      <c r="AI85" s="96"/>
      <c r="AJ85" s="150" t="s">
        <v>69</v>
      </c>
      <c r="AK85" s="95"/>
      <c r="AL85" s="95"/>
      <c r="AM85" s="95"/>
      <c r="AN85" s="96"/>
      <c r="AO85" s="150" t="s">
        <v>70</v>
      </c>
      <c r="AP85" s="95"/>
      <c r="AQ85" s="95"/>
      <c r="AR85" s="95"/>
      <c r="AS85" s="96"/>
      <c r="AT85" s="274" t="s">
        <v>74</v>
      </c>
      <c r="AU85" s="275"/>
      <c r="AV85" s="275"/>
      <c r="AW85" s="275"/>
      <c r="AX85" s="276"/>
    </row>
    <row r="86" spans="1:60" ht="22.5" customHeight="1">
      <c r="A86" s="131"/>
      <c r="B86" s="132"/>
      <c r="C86" s="132"/>
      <c r="D86" s="132"/>
      <c r="E86" s="132"/>
      <c r="F86" s="133"/>
      <c r="G86" s="305" t="s">
        <v>823</v>
      </c>
      <c r="H86" s="305"/>
      <c r="I86" s="305"/>
      <c r="J86" s="305"/>
      <c r="K86" s="305"/>
      <c r="L86" s="305"/>
      <c r="M86" s="305"/>
      <c r="N86" s="305"/>
      <c r="O86" s="305"/>
      <c r="P86" s="305"/>
      <c r="Q86" s="305"/>
      <c r="R86" s="305"/>
      <c r="S86" s="305"/>
      <c r="T86" s="305"/>
      <c r="U86" s="305"/>
      <c r="V86" s="305"/>
      <c r="W86" s="305"/>
      <c r="X86" s="305"/>
      <c r="Y86" s="545" t="s">
        <v>17</v>
      </c>
      <c r="Z86" s="546"/>
      <c r="AA86" s="547"/>
      <c r="AB86" s="125" t="s">
        <v>566</v>
      </c>
      <c r="AC86" s="126"/>
      <c r="AD86" s="127"/>
      <c r="AE86" s="217">
        <v>100</v>
      </c>
      <c r="AF86" s="218"/>
      <c r="AG86" s="218"/>
      <c r="AH86" s="218"/>
      <c r="AI86" s="218"/>
      <c r="AJ86" s="217">
        <v>100</v>
      </c>
      <c r="AK86" s="218"/>
      <c r="AL86" s="218"/>
      <c r="AM86" s="218"/>
      <c r="AN86" s="218"/>
      <c r="AO86" s="217">
        <v>106</v>
      </c>
      <c r="AP86" s="218"/>
      <c r="AQ86" s="218"/>
      <c r="AR86" s="218"/>
      <c r="AS86" s="218"/>
      <c r="AT86" s="99">
        <v>109</v>
      </c>
      <c r="AU86" s="100"/>
      <c r="AV86" s="100"/>
      <c r="AW86" s="100"/>
      <c r="AX86" s="358"/>
    </row>
    <row r="87" spans="1:60" ht="47.1" customHeight="1">
      <c r="A87" s="134"/>
      <c r="B87" s="135"/>
      <c r="C87" s="135"/>
      <c r="D87" s="135"/>
      <c r="E87" s="135"/>
      <c r="F87" s="136"/>
      <c r="G87" s="306"/>
      <c r="H87" s="306"/>
      <c r="I87" s="306"/>
      <c r="J87" s="306"/>
      <c r="K87" s="306"/>
      <c r="L87" s="306"/>
      <c r="M87" s="306"/>
      <c r="N87" s="306"/>
      <c r="O87" s="306"/>
      <c r="P87" s="306"/>
      <c r="Q87" s="306"/>
      <c r="R87" s="306"/>
      <c r="S87" s="306"/>
      <c r="T87" s="306"/>
      <c r="U87" s="306"/>
      <c r="V87" s="306"/>
      <c r="W87" s="306"/>
      <c r="X87" s="306"/>
      <c r="Y87" s="210" t="s">
        <v>59</v>
      </c>
      <c r="Z87" s="120"/>
      <c r="AA87" s="121"/>
      <c r="AB87" s="102" t="s">
        <v>807</v>
      </c>
      <c r="AC87" s="103"/>
      <c r="AD87" s="104"/>
      <c r="AE87" s="102" t="s">
        <v>824</v>
      </c>
      <c r="AF87" s="103"/>
      <c r="AG87" s="103"/>
      <c r="AH87" s="103"/>
      <c r="AI87" s="104"/>
      <c r="AJ87" s="102" t="s">
        <v>825</v>
      </c>
      <c r="AK87" s="103"/>
      <c r="AL87" s="103"/>
      <c r="AM87" s="103"/>
      <c r="AN87" s="104"/>
      <c r="AO87" s="102" t="s">
        <v>826</v>
      </c>
      <c r="AP87" s="103"/>
      <c r="AQ87" s="103"/>
      <c r="AR87" s="103"/>
      <c r="AS87" s="104"/>
      <c r="AT87" s="102" t="s">
        <v>827</v>
      </c>
      <c r="AU87" s="103"/>
      <c r="AV87" s="103"/>
      <c r="AW87" s="103"/>
      <c r="AX87" s="104"/>
    </row>
    <row r="88" spans="1:60" ht="32.25" customHeight="1">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50" t="s">
        <v>68</v>
      </c>
      <c r="AF88" s="95"/>
      <c r="AG88" s="95"/>
      <c r="AH88" s="95"/>
      <c r="AI88" s="96"/>
      <c r="AJ88" s="150" t="s">
        <v>69</v>
      </c>
      <c r="AK88" s="95"/>
      <c r="AL88" s="95"/>
      <c r="AM88" s="95"/>
      <c r="AN88" s="96"/>
      <c r="AO88" s="150" t="s">
        <v>70</v>
      </c>
      <c r="AP88" s="95"/>
      <c r="AQ88" s="95"/>
      <c r="AR88" s="95"/>
      <c r="AS88" s="96"/>
      <c r="AT88" s="274" t="s">
        <v>74</v>
      </c>
      <c r="AU88" s="275"/>
      <c r="AV88" s="275"/>
      <c r="AW88" s="275"/>
      <c r="AX88" s="276"/>
    </row>
    <row r="89" spans="1:60" ht="22.5" customHeight="1">
      <c r="A89" s="131"/>
      <c r="B89" s="132"/>
      <c r="C89" s="132"/>
      <c r="D89" s="132"/>
      <c r="E89" s="132"/>
      <c r="F89" s="133"/>
      <c r="G89" s="305" t="s">
        <v>822</v>
      </c>
      <c r="H89" s="305"/>
      <c r="I89" s="305"/>
      <c r="J89" s="305"/>
      <c r="K89" s="305"/>
      <c r="L89" s="305"/>
      <c r="M89" s="305"/>
      <c r="N89" s="305"/>
      <c r="O89" s="305"/>
      <c r="P89" s="305"/>
      <c r="Q89" s="305"/>
      <c r="R89" s="305"/>
      <c r="S89" s="305"/>
      <c r="T89" s="305"/>
      <c r="U89" s="305"/>
      <c r="V89" s="305"/>
      <c r="W89" s="305"/>
      <c r="X89" s="305"/>
      <c r="Y89" s="545" t="s">
        <v>17</v>
      </c>
      <c r="Z89" s="546"/>
      <c r="AA89" s="547"/>
      <c r="AB89" s="125" t="s">
        <v>569</v>
      </c>
      <c r="AC89" s="126"/>
      <c r="AD89" s="127"/>
      <c r="AE89" s="217">
        <v>1776</v>
      </c>
      <c r="AF89" s="218"/>
      <c r="AG89" s="218"/>
      <c r="AH89" s="218"/>
      <c r="AI89" s="218"/>
      <c r="AJ89" s="217">
        <v>1776</v>
      </c>
      <c r="AK89" s="218"/>
      <c r="AL89" s="218"/>
      <c r="AM89" s="218"/>
      <c r="AN89" s="218"/>
      <c r="AO89" s="217">
        <v>1810</v>
      </c>
      <c r="AP89" s="218"/>
      <c r="AQ89" s="218"/>
      <c r="AR89" s="218"/>
      <c r="AS89" s="218"/>
      <c r="AT89" s="99">
        <v>1812</v>
      </c>
      <c r="AU89" s="100"/>
      <c r="AV89" s="100"/>
      <c r="AW89" s="100"/>
      <c r="AX89" s="358"/>
    </row>
    <row r="90" spans="1:60" ht="47.1" customHeight="1">
      <c r="A90" s="134"/>
      <c r="B90" s="135"/>
      <c r="C90" s="135"/>
      <c r="D90" s="135"/>
      <c r="E90" s="135"/>
      <c r="F90" s="136"/>
      <c r="G90" s="306"/>
      <c r="H90" s="306"/>
      <c r="I90" s="306"/>
      <c r="J90" s="306"/>
      <c r="K90" s="306"/>
      <c r="L90" s="306"/>
      <c r="M90" s="306"/>
      <c r="N90" s="306"/>
      <c r="O90" s="306"/>
      <c r="P90" s="306"/>
      <c r="Q90" s="306"/>
      <c r="R90" s="306"/>
      <c r="S90" s="306"/>
      <c r="T90" s="306"/>
      <c r="U90" s="306"/>
      <c r="V90" s="306"/>
      <c r="W90" s="306"/>
      <c r="X90" s="306"/>
      <c r="Y90" s="210" t="s">
        <v>59</v>
      </c>
      <c r="Z90" s="120"/>
      <c r="AA90" s="121"/>
      <c r="AB90" s="102" t="s">
        <v>808</v>
      </c>
      <c r="AC90" s="103"/>
      <c r="AD90" s="104"/>
      <c r="AE90" s="102" t="s">
        <v>809</v>
      </c>
      <c r="AF90" s="103"/>
      <c r="AG90" s="103"/>
      <c r="AH90" s="103"/>
      <c r="AI90" s="104"/>
      <c r="AJ90" s="102" t="s">
        <v>810</v>
      </c>
      <c r="AK90" s="103"/>
      <c r="AL90" s="103"/>
      <c r="AM90" s="103"/>
      <c r="AN90" s="104"/>
      <c r="AO90" s="102" t="s">
        <v>852</v>
      </c>
      <c r="AP90" s="103"/>
      <c r="AQ90" s="103"/>
      <c r="AR90" s="103"/>
      <c r="AS90" s="104"/>
      <c r="AT90" s="102" t="s">
        <v>853</v>
      </c>
      <c r="AU90" s="103"/>
      <c r="AV90" s="103"/>
      <c r="AW90" s="103"/>
      <c r="AX90" s="104"/>
    </row>
    <row r="91" spans="1:60" ht="32.25" customHeight="1">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50" t="s">
        <v>68</v>
      </c>
      <c r="AF91" s="95"/>
      <c r="AG91" s="95"/>
      <c r="AH91" s="95"/>
      <c r="AI91" s="96"/>
      <c r="AJ91" s="150" t="s">
        <v>69</v>
      </c>
      <c r="AK91" s="95"/>
      <c r="AL91" s="95"/>
      <c r="AM91" s="95"/>
      <c r="AN91" s="96"/>
      <c r="AO91" s="150" t="s">
        <v>70</v>
      </c>
      <c r="AP91" s="95"/>
      <c r="AQ91" s="95"/>
      <c r="AR91" s="95"/>
      <c r="AS91" s="96"/>
      <c r="AT91" s="274" t="s">
        <v>74</v>
      </c>
      <c r="AU91" s="275"/>
      <c r="AV91" s="275"/>
      <c r="AW91" s="275"/>
      <c r="AX91" s="276"/>
    </row>
    <row r="92" spans="1:60" ht="22.5" customHeight="1">
      <c r="A92" s="131"/>
      <c r="B92" s="132"/>
      <c r="C92" s="132"/>
      <c r="D92" s="132"/>
      <c r="E92" s="132"/>
      <c r="F92" s="133"/>
      <c r="G92" s="305" t="s">
        <v>815</v>
      </c>
      <c r="H92" s="305"/>
      <c r="I92" s="305"/>
      <c r="J92" s="305"/>
      <c r="K92" s="305"/>
      <c r="L92" s="305"/>
      <c r="M92" s="305"/>
      <c r="N92" s="305"/>
      <c r="O92" s="305"/>
      <c r="P92" s="305"/>
      <c r="Q92" s="305"/>
      <c r="R92" s="305"/>
      <c r="S92" s="305"/>
      <c r="T92" s="305"/>
      <c r="U92" s="305"/>
      <c r="V92" s="305"/>
      <c r="W92" s="305"/>
      <c r="X92" s="305"/>
      <c r="Y92" s="545" t="s">
        <v>17</v>
      </c>
      <c r="Z92" s="546"/>
      <c r="AA92" s="547"/>
      <c r="AB92" s="125" t="s">
        <v>811</v>
      </c>
      <c r="AC92" s="126"/>
      <c r="AD92" s="127"/>
      <c r="AE92" s="217">
        <v>947</v>
      </c>
      <c r="AF92" s="218"/>
      <c r="AG92" s="218"/>
      <c r="AH92" s="218"/>
      <c r="AI92" s="218"/>
      <c r="AJ92" s="217">
        <v>1334</v>
      </c>
      <c r="AK92" s="218"/>
      <c r="AL92" s="218"/>
      <c r="AM92" s="218"/>
      <c r="AN92" s="218"/>
      <c r="AO92" s="217">
        <v>1230</v>
      </c>
      <c r="AP92" s="218"/>
      <c r="AQ92" s="218"/>
      <c r="AR92" s="218"/>
      <c r="AS92" s="218"/>
      <c r="AT92" s="99">
        <v>1672</v>
      </c>
      <c r="AU92" s="100"/>
      <c r="AV92" s="100"/>
      <c r="AW92" s="100"/>
      <c r="AX92" s="358"/>
    </row>
    <row r="93" spans="1:60" ht="34.5" customHeight="1">
      <c r="A93" s="134"/>
      <c r="B93" s="135"/>
      <c r="C93" s="135"/>
      <c r="D93" s="135"/>
      <c r="E93" s="135"/>
      <c r="F93" s="136"/>
      <c r="G93" s="306"/>
      <c r="H93" s="306"/>
      <c r="I93" s="306"/>
      <c r="J93" s="306"/>
      <c r="K93" s="306"/>
      <c r="L93" s="306"/>
      <c r="M93" s="306"/>
      <c r="N93" s="306"/>
      <c r="O93" s="306"/>
      <c r="P93" s="306"/>
      <c r="Q93" s="306"/>
      <c r="R93" s="306"/>
      <c r="S93" s="306"/>
      <c r="T93" s="306"/>
      <c r="U93" s="306"/>
      <c r="V93" s="306"/>
      <c r="W93" s="306"/>
      <c r="X93" s="306"/>
      <c r="Y93" s="210" t="s">
        <v>59</v>
      </c>
      <c r="Z93" s="120"/>
      <c r="AA93" s="121"/>
      <c r="AB93" s="102" t="s">
        <v>812</v>
      </c>
      <c r="AC93" s="103"/>
      <c r="AD93" s="104"/>
      <c r="AE93" s="102" t="s">
        <v>437</v>
      </c>
      <c r="AF93" s="103"/>
      <c r="AG93" s="103"/>
      <c r="AH93" s="103"/>
      <c r="AI93" s="104"/>
      <c r="AJ93" s="102" t="s">
        <v>438</v>
      </c>
      <c r="AK93" s="103"/>
      <c r="AL93" s="103"/>
      <c r="AM93" s="103"/>
      <c r="AN93" s="104"/>
      <c r="AO93" s="102" t="s">
        <v>548</v>
      </c>
      <c r="AP93" s="103"/>
      <c r="AQ93" s="103"/>
      <c r="AR93" s="103"/>
      <c r="AS93" s="104"/>
      <c r="AT93" s="102" t="s">
        <v>549</v>
      </c>
      <c r="AU93" s="103"/>
      <c r="AV93" s="103"/>
      <c r="AW93" s="103"/>
      <c r="AX93" s="675"/>
    </row>
    <row r="94" spans="1:60" ht="32.25" customHeight="1">
      <c r="A94" s="371"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76"/>
      <c r="Z94" s="677"/>
      <c r="AA94" s="678"/>
      <c r="AB94" s="165" t="s">
        <v>12</v>
      </c>
      <c r="AC94" s="166"/>
      <c r="AD94" s="167"/>
      <c r="AE94" s="171" t="s">
        <v>68</v>
      </c>
      <c r="AF94" s="166"/>
      <c r="AG94" s="166"/>
      <c r="AH94" s="166"/>
      <c r="AI94" s="167"/>
      <c r="AJ94" s="171" t="s">
        <v>69</v>
      </c>
      <c r="AK94" s="166"/>
      <c r="AL94" s="166"/>
      <c r="AM94" s="166"/>
      <c r="AN94" s="167"/>
      <c r="AO94" s="171" t="s">
        <v>70</v>
      </c>
      <c r="AP94" s="166"/>
      <c r="AQ94" s="166"/>
      <c r="AR94" s="166"/>
      <c r="AS94" s="167"/>
      <c r="AT94" s="679" t="s">
        <v>74</v>
      </c>
      <c r="AU94" s="680"/>
      <c r="AV94" s="680"/>
      <c r="AW94" s="680"/>
      <c r="AX94" s="681"/>
    </row>
    <row r="95" spans="1:60" ht="22.5" customHeight="1">
      <c r="A95" s="131"/>
      <c r="B95" s="132"/>
      <c r="C95" s="132"/>
      <c r="D95" s="132"/>
      <c r="E95" s="132"/>
      <c r="F95" s="133"/>
      <c r="G95" s="305" t="s">
        <v>816</v>
      </c>
      <c r="H95" s="305"/>
      <c r="I95" s="305"/>
      <c r="J95" s="305"/>
      <c r="K95" s="305"/>
      <c r="L95" s="305"/>
      <c r="M95" s="305"/>
      <c r="N95" s="305"/>
      <c r="O95" s="305"/>
      <c r="P95" s="305"/>
      <c r="Q95" s="305"/>
      <c r="R95" s="305"/>
      <c r="S95" s="305"/>
      <c r="T95" s="305"/>
      <c r="U95" s="305"/>
      <c r="V95" s="305"/>
      <c r="W95" s="305"/>
      <c r="X95" s="682"/>
      <c r="Y95" s="545" t="s">
        <v>17</v>
      </c>
      <c r="Z95" s="546"/>
      <c r="AA95" s="547"/>
      <c r="AB95" s="125" t="s">
        <v>569</v>
      </c>
      <c r="AC95" s="126"/>
      <c r="AD95" s="127"/>
      <c r="AE95" s="217" t="s">
        <v>429</v>
      </c>
      <c r="AF95" s="218"/>
      <c r="AG95" s="218"/>
      <c r="AH95" s="218"/>
      <c r="AI95" s="218"/>
      <c r="AJ95" s="217">
        <v>2372</v>
      </c>
      <c r="AK95" s="218"/>
      <c r="AL95" s="218"/>
      <c r="AM95" s="218"/>
      <c r="AN95" s="218"/>
      <c r="AO95" s="217">
        <v>1322</v>
      </c>
      <c r="AP95" s="218"/>
      <c r="AQ95" s="218"/>
      <c r="AR95" s="218"/>
      <c r="AS95" s="218"/>
      <c r="AT95" s="99">
        <v>3265</v>
      </c>
      <c r="AU95" s="100"/>
      <c r="AV95" s="100"/>
      <c r="AW95" s="100"/>
      <c r="AX95" s="358"/>
    </row>
    <row r="96" spans="1:60" ht="30" customHeight="1">
      <c r="A96" s="134"/>
      <c r="B96" s="135"/>
      <c r="C96" s="135"/>
      <c r="D96" s="135"/>
      <c r="E96" s="135"/>
      <c r="F96" s="136"/>
      <c r="G96" s="306"/>
      <c r="H96" s="306"/>
      <c r="I96" s="306"/>
      <c r="J96" s="306"/>
      <c r="K96" s="306"/>
      <c r="L96" s="306"/>
      <c r="M96" s="306"/>
      <c r="N96" s="306"/>
      <c r="O96" s="306"/>
      <c r="P96" s="306"/>
      <c r="Q96" s="306"/>
      <c r="R96" s="306"/>
      <c r="S96" s="306"/>
      <c r="T96" s="306"/>
      <c r="U96" s="306"/>
      <c r="V96" s="306"/>
      <c r="W96" s="306"/>
      <c r="X96" s="683"/>
      <c r="Y96" s="210" t="s">
        <v>59</v>
      </c>
      <c r="Z96" s="120"/>
      <c r="AA96" s="121"/>
      <c r="AB96" s="102" t="s">
        <v>829</v>
      </c>
      <c r="AC96" s="103"/>
      <c r="AD96" s="104"/>
      <c r="AE96" s="102" t="s">
        <v>429</v>
      </c>
      <c r="AF96" s="103"/>
      <c r="AG96" s="103"/>
      <c r="AH96" s="103"/>
      <c r="AI96" s="104"/>
      <c r="AJ96" s="102" t="s">
        <v>439</v>
      </c>
      <c r="AK96" s="103"/>
      <c r="AL96" s="103"/>
      <c r="AM96" s="103"/>
      <c r="AN96" s="104"/>
      <c r="AO96" s="102" t="s">
        <v>572</v>
      </c>
      <c r="AP96" s="103"/>
      <c r="AQ96" s="103"/>
      <c r="AR96" s="103"/>
      <c r="AS96" s="104"/>
      <c r="AT96" s="102" t="s">
        <v>571</v>
      </c>
      <c r="AU96" s="103"/>
      <c r="AV96" s="103"/>
      <c r="AW96" s="103"/>
      <c r="AX96" s="675"/>
    </row>
    <row r="97" spans="1:50" ht="23.1" customHeight="1">
      <c r="A97" s="609" t="s">
        <v>76</v>
      </c>
      <c r="B97" s="610"/>
      <c r="C97" s="638" t="s">
        <v>19</v>
      </c>
      <c r="D97" s="531"/>
      <c r="E97" s="531"/>
      <c r="F97" s="531"/>
      <c r="G97" s="531"/>
      <c r="H97" s="531"/>
      <c r="I97" s="531"/>
      <c r="J97" s="531"/>
      <c r="K97" s="639"/>
      <c r="L97" s="527" t="s">
        <v>75</v>
      </c>
      <c r="M97" s="527"/>
      <c r="N97" s="527"/>
      <c r="O97" s="527"/>
      <c r="P97" s="527"/>
      <c r="Q97" s="527"/>
      <c r="R97" s="528" t="s">
        <v>72</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33" customHeight="1">
      <c r="A98" s="611"/>
      <c r="B98" s="612"/>
      <c r="C98" s="542" t="s">
        <v>833</v>
      </c>
      <c r="D98" s="543"/>
      <c r="E98" s="543"/>
      <c r="F98" s="543"/>
      <c r="G98" s="543"/>
      <c r="H98" s="543"/>
      <c r="I98" s="543"/>
      <c r="J98" s="543"/>
      <c r="K98" s="544"/>
      <c r="L98" s="186">
        <v>276</v>
      </c>
      <c r="M98" s="187"/>
      <c r="N98" s="187"/>
      <c r="O98" s="187"/>
      <c r="P98" s="187"/>
      <c r="Q98" s="188"/>
      <c r="R98" s="186"/>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c r="A99" s="611"/>
      <c r="B99" s="612"/>
      <c r="C99" s="606" t="s">
        <v>834</v>
      </c>
      <c r="D99" s="607"/>
      <c r="E99" s="607"/>
      <c r="F99" s="607"/>
      <c r="G99" s="607"/>
      <c r="H99" s="607"/>
      <c r="I99" s="607"/>
      <c r="J99" s="607"/>
      <c r="K99" s="608"/>
      <c r="L99" s="186">
        <v>133</v>
      </c>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c r="A100" s="611"/>
      <c r="B100" s="612"/>
      <c r="C100" s="606" t="s">
        <v>836</v>
      </c>
      <c r="D100" s="607"/>
      <c r="E100" s="607"/>
      <c r="F100" s="607"/>
      <c r="G100" s="607"/>
      <c r="H100" s="607"/>
      <c r="I100" s="607"/>
      <c r="J100" s="607"/>
      <c r="K100" s="608"/>
      <c r="L100" s="186">
        <v>43</v>
      </c>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c r="A101" s="611"/>
      <c r="B101" s="612"/>
      <c r="C101" s="606" t="s">
        <v>837</v>
      </c>
      <c r="D101" s="607"/>
      <c r="E101" s="607"/>
      <c r="F101" s="607"/>
      <c r="G101" s="607"/>
      <c r="H101" s="607"/>
      <c r="I101" s="607"/>
      <c r="J101" s="607"/>
      <c r="K101" s="608"/>
      <c r="L101" s="186">
        <v>59</v>
      </c>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c r="A102" s="611"/>
      <c r="B102" s="612"/>
      <c r="C102" s="606" t="s">
        <v>835</v>
      </c>
      <c r="D102" s="607"/>
      <c r="E102" s="607"/>
      <c r="F102" s="607"/>
      <c r="G102" s="607"/>
      <c r="H102" s="607"/>
      <c r="I102" s="607"/>
      <c r="J102" s="607"/>
      <c r="K102" s="608"/>
      <c r="L102" s="186">
        <v>97</v>
      </c>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30.75" customHeight="1">
      <c r="A103" s="611"/>
      <c r="B103" s="612"/>
      <c r="C103" s="615" t="s">
        <v>838</v>
      </c>
      <c r="D103" s="616"/>
      <c r="E103" s="616"/>
      <c r="F103" s="616"/>
      <c r="G103" s="616"/>
      <c r="H103" s="616"/>
      <c r="I103" s="616"/>
      <c r="J103" s="616"/>
      <c r="K103" s="617"/>
      <c r="L103" s="186">
        <v>141</v>
      </c>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3.25" customHeight="1" thickBot="1">
      <c r="A104" s="613"/>
      <c r="B104" s="614"/>
      <c r="C104" s="600" t="s">
        <v>22</v>
      </c>
      <c r="D104" s="601"/>
      <c r="E104" s="601"/>
      <c r="F104" s="601"/>
      <c r="G104" s="601"/>
      <c r="H104" s="601"/>
      <c r="I104" s="601"/>
      <c r="J104" s="601"/>
      <c r="K104" s="602"/>
      <c r="L104" s="603">
        <f>SUM(L98:Q103)</f>
        <v>749</v>
      </c>
      <c r="M104" s="604"/>
      <c r="N104" s="604"/>
      <c r="O104" s="604"/>
      <c r="P104" s="604"/>
      <c r="Q104" s="605"/>
      <c r="R104" s="603">
        <f>SUM(R98:W103)</f>
        <v>0</v>
      </c>
      <c r="S104" s="604"/>
      <c r="T104" s="604"/>
      <c r="U104" s="604"/>
      <c r="V104" s="604"/>
      <c r="W104" s="605"/>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27.7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7.75" customHeight="1">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c r="A107" s="5"/>
      <c r="B107" s="6"/>
      <c r="C107" s="341"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2"/>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78" customHeight="1">
      <c r="A108" s="649" t="s">
        <v>310</v>
      </c>
      <c r="B108" s="650"/>
      <c r="C108" s="478" t="s">
        <v>311</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425</v>
      </c>
      <c r="AE108" s="352"/>
      <c r="AF108" s="352"/>
      <c r="AG108" s="348" t="s">
        <v>980</v>
      </c>
      <c r="AH108" s="349"/>
      <c r="AI108" s="349"/>
      <c r="AJ108" s="349"/>
      <c r="AK108" s="349"/>
      <c r="AL108" s="349"/>
      <c r="AM108" s="349"/>
      <c r="AN108" s="349"/>
      <c r="AO108" s="349"/>
      <c r="AP108" s="349"/>
      <c r="AQ108" s="349"/>
      <c r="AR108" s="349"/>
      <c r="AS108" s="349"/>
      <c r="AT108" s="349"/>
      <c r="AU108" s="349"/>
      <c r="AV108" s="349"/>
      <c r="AW108" s="349"/>
      <c r="AX108" s="350"/>
    </row>
    <row r="109" spans="1:50" ht="36" customHeight="1">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425</v>
      </c>
      <c r="AE109" s="304"/>
      <c r="AF109" s="304"/>
      <c r="AG109" s="283" t="s">
        <v>608</v>
      </c>
      <c r="AH109" s="261"/>
      <c r="AI109" s="261"/>
      <c r="AJ109" s="261"/>
      <c r="AK109" s="261"/>
      <c r="AL109" s="261"/>
      <c r="AM109" s="261"/>
      <c r="AN109" s="261"/>
      <c r="AO109" s="261"/>
      <c r="AP109" s="261"/>
      <c r="AQ109" s="261"/>
      <c r="AR109" s="261"/>
      <c r="AS109" s="261"/>
      <c r="AT109" s="261"/>
      <c r="AU109" s="261"/>
      <c r="AV109" s="261"/>
      <c r="AW109" s="261"/>
      <c r="AX109" s="284"/>
    </row>
    <row r="110" spans="1:50" ht="56.25" customHeight="1">
      <c r="A110" s="653"/>
      <c r="B110" s="654"/>
      <c r="C110" s="555" t="s">
        <v>312</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425</v>
      </c>
      <c r="AE110" s="334"/>
      <c r="AF110" s="334"/>
      <c r="AG110" s="343" t="s">
        <v>981</v>
      </c>
      <c r="AH110" s="249"/>
      <c r="AI110" s="249"/>
      <c r="AJ110" s="249"/>
      <c r="AK110" s="249"/>
      <c r="AL110" s="249"/>
      <c r="AM110" s="249"/>
      <c r="AN110" s="249"/>
      <c r="AO110" s="249"/>
      <c r="AP110" s="249"/>
      <c r="AQ110" s="249"/>
      <c r="AR110" s="249"/>
      <c r="AS110" s="249"/>
      <c r="AT110" s="249"/>
      <c r="AU110" s="249"/>
      <c r="AV110" s="249"/>
      <c r="AW110" s="249"/>
      <c r="AX110" s="329"/>
    </row>
    <row r="111" spans="1:50" ht="48" customHeight="1">
      <c r="A111" s="265" t="s">
        <v>46</v>
      </c>
      <c r="B111" s="266"/>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425</v>
      </c>
      <c r="AE111" s="278"/>
      <c r="AF111" s="278"/>
      <c r="AG111" s="280" t="s">
        <v>982</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c r="A112" s="267"/>
      <c r="B112" s="268"/>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607</v>
      </c>
      <c r="AE112" s="304"/>
      <c r="AF112" s="304"/>
      <c r="AG112" s="477"/>
      <c r="AH112" s="261"/>
      <c r="AI112" s="261"/>
      <c r="AJ112" s="261"/>
      <c r="AK112" s="261"/>
      <c r="AL112" s="261"/>
      <c r="AM112" s="261"/>
      <c r="AN112" s="261"/>
      <c r="AO112" s="261"/>
      <c r="AP112" s="261"/>
      <c r="AQ112" s="261"/>
      <c r="AR112" s="261"/>
      <c r="AS112" s="261"/>
      <c r="AT112" s="261"/>
      <c r="AU112" s="261"/>
      <c r="AV112" s="261"/>
      <c r="AW112" s="261"/>
      <c r="AX112" s="284"/>
    </row>
    <row r="113" spans="1:64" ht="58.5" customHeight="1">
      <c r="A113" s="267"/>
      <c r="B113" s="268"/>
      <c r="C113" s="451" t="s">
        <v>313</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425</v>
      </c>
      <c r="AE113" s="304"/>
      <c r="AF113" s="304"/>
      <c r="AG113" s="283" t="s">
        <v>983</v>
      </c>
      <c r="AH113" s="261"/>
      <c r="AI113" s="261"/>
      <c r="AJ113" s="261"/>
      <c r="AK113" s="261"/>
      <c r="AL113" s="261"/>
      <c r="AM113" s="261"/>
      <c r="AN113" s="261"/>
      <c r="AO113" s="261"/>
      <c r="AP113" s="261"/>
      <c r="AQ113" s="261"/>
      <c r="AR113" s="261"/>
      <c r="AS113" s="261"/>
      <c r="AT113" s="261"/>
      <c r="AU113" s="261"/>
      <c r="AV113" s="261"/>
      <c r="AW113" s="261"/>
      <c r="AX113" s="284"/>
    </row>
    <row r="114" spans="1:64" ht="18.75" customHeight="1">
      <c r="A114" s="267"/>
      <c r="B114" s="268"/>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607</v>
      </c>
      <c r="AE114" s="304"/>
      <c r="AF114" s="304"/>
      <c r="AG114" s="477"/>
      <c r="AH114" s="261"/>
      <c r="AI114" s="261"/>
      <c r="AJ114" s="261"/>
      <c r="AK114" s="261"/>
      <c r="AL114" s="261"/>
      <c r="AM114" s="261"/>
      <c r="AN114" s="261"/>
      <c r="AO114" s="261"/>
      <c r="AP114" s="261"/>
      <c r="AQ114" s="261"/>
      <c r="AR114" s="261"/>
      <c r="AS114" s="261"/>
      <c r="AT114" s="261"/>
      <c r="AU114" s="261"/>
      <c r="AV114" s="261"/>
      <c r="AW114" s="261"/>
      <c r="AX114" s="284"/>
    </row>
    <row r="115" spans="1:64" ht="28.5" customHeight="1">
      <c r="A115" s="267"/>
      <c r="B115" s="268"/>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425</v>
      </c>
      <c r="AE115" s="304"/>
      <c r="AF115" s="304"/>
      <c r="AG115" s="283" t="s">
        <v>984</v>
      </c>
      <c r="AH115" s="261"/>
      <c r="AI115" s="261"/>
      <c r="AJ115" s="261"/>
      <c r="AK115" s="261"/>
      <c r="AL115" s="261"/>
      <c r="AM115" s="261"/>
      <c r="AN115" s="261"/>
      <c r="AO115" s="261"/>
      <c r="AP115" s="261"/>
      <c r="AQ115" s="261"/>
      <c r="AR115" s="261"/>
      <c r="AS115" s="261"/>
      <c r="AT115" s="261"/>
      <c r="AU115" s="261"/>
      <c r="AV115" s="261"/>
      <c r="AW115" s="261"/>
      <c r="AX115" s="284"/>
    </row>
    <row r="116" spans="1:64" ht="19.350000000000001" customHeight="1">
      <c r="A116" s="267"/>
      <c r="B116" s="268"/>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3" t="s">
        <v>607</v>
      </c>
      <c r="AE116" s="264"/>
      <c r="AF116" s="264"/>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c r="A117" s="269"/>
      <c r="B117" s="270"/>
      <c r="C117" s="335" t="s">
        <v>81</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425</v>
      </c>
      <c r="AE117" s="334"/>
      <c r="AF117" s="338"/>
      <c r="AG117" s="344" t="s">
        <v>985</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c r="A118" s="265" t="s">
        <v>47</v>
      </c>
      <c r="B118" s="266"/>
      <c r="C118" s="271" t="s">
        <v>80</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7" t="s">
        <v>425</v>
      </c>
      <c r="AE118" s="278"/>
      <c r="AF118" s="279"/>
      <c r="AG118" s="280" t="s">
        <v>610</v>
      </c>
      <c r="AH118" s="281"/>
      <c r="AI118" s="281"/>
      <c r="AJ118" s="281"/>
      <c r="AK118" s="281"/>
      <c r="AL118" s="281"/>
      <c r="AM118" s="281"/>
      <c r="AN118" s="281"/>
      <c r="AO118" s="281"/>
      <c r="AP118" s="281"/>
      <c r="AQ118" s="281"/>
      <c r="AR118" s="281"/>
      <c r="AS118" s="281"/>
      <c r="AT118" s="281"/>
      <c r="AU118" s="281"/>
      <c r="AV118" s="281"/>
      <c r="AW118" s="281"/>
      <c r="AX118" s="282"/>
    </row>
    <row r="119" spans="1:64" ht="48" customHeight="1">
      <c r="A119" s="267"/>
      <c r="B119" s="268"/>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425</v>
      </c>
      <c r="AE119" s="354"/>
      <c r="AF119" s="354"/>
      <c r="AG119" s="283" t="s">
        <v>986</v>
      </c>
      <c r="AH119" s="261"/>
      <c r="AI119" s="261"/>
      <c r="AJ119" s="261"/>
      <c r="AK119" s="261"/>
      <c r="AL119" s="261"/>
      <c r="AM119" s="261"/>
      <c r="AN119" s="261"/>
      <c r="AO119" s="261"/>
      <c r="AP119" s="261"/>
      <c r="AQ119" s="261"/>
      <c r="AR119" s="261"/>
      <c r="AS119" s="261"/>
      <c r="AT119" s="261"/>
      <c r="AU119" s="261"/>
      <c r="AV119" s="261"/>
      <c r="AW119" s="261"/>
      <c r="AX119" s="284"/>
    </row>
    <row r="120" spans="1:64" ht="18" customHeight="1">
      <c r="A120" s="267"/>
      <c r="B120" s="268"/>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425</v>
      </c>
      <c r="AE120" s="304"/>
      <c r="AF120" s="304"/>
      <c r="AG120" s="283" t="s">
        <v>609</v>
      </c>
      <c r="AH120" s="261"/>
      <c r="AI120" s="261"/>
      <c r="AJ120" s="261"/>
      <c r="AK120" s="261"/>
      <c r="AL120" s="261"/>
      <c r="AM120" s="261"/>
      <c r="AN120" s="261"/>
      <c r="AO120" s="261"/>
      <c r="AP120" s="261"/>
      <c r="AQ120" s="261"/>
      <c r="AR120" s="261"/>
      <c r="AS120" s="261"/>
      <c r="AT120" s="261"/>
      <c r="AU120" s="261"/>
      <c r="AV120" s="261"/>
      <c r="AW120" s="261"/>
      <c r="AX120" s="284"/>
    </row>
    <row r="121" spans="1:64" ht="36.75" customHeight="1">
      <c r="A121" s="269"/>
      <c r="B121" s="270"/>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425</v>
      </c>
      <c r="AE121" s="304"/>
      <c r="AF121" s="304"/>
      <c r="AG121" s="343" t="s">
        <v>987</v>
      </c>
      <c r="AH121" s="249"/>
      <c r="AI121" s="249"/>
      <c r="AJ121" s="249"/>
      <c r="AK121" s="249"/>
      <c r="AL121" s="249"/>
      <c r="AM121" s="249"/>
      <c r="AN121" s="249"/>
      <c r="AO121" s="249"/>
      <c r="AP121" s="249"/>
      <c r="AQ121" s="249"/>
      <c r="AR121" s="249"/>
      <c r="AS121" s="249"/>
      <c r="AT121" s="249"/>
      <c r="AU121" s="249"/>
      <c r="AV121" s="249"/>
      <c r="AW121" s="249"/>
      <c r="AX121" s="329"/>
    </row>
    <row r="122" spans="1:64" ht="33.6" customHeight="1">
      <c r="A122" s="251" t="s">
        <v>79</v>
      </c>
      <c r="B122" s="252"/>
      <c r="C122" s="483" t="s">
        <v>314</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c r="AE122" s="278"/>
      <c r="AF122" s="278"/>
      <c r="AG122" s="324"/>
      <c r="AH122" s="245"/>
      <c r="AI122" s="245"/>
      <c r="AJ122" s="245"/>
      <c r="AK122" s="245"/>
      <c r="AL122" s="245"/>
      <c r="AM122" s="245"/>
      <c r="AN122" s="245"/>
      <c r="AO122" s="245"/>
      <c r="AP122" s="245"/>
      <c r="AQ122" s="245"/>
      <c r="AR122" s="245"/>
      <c r="AS122" s="245"/>
      <c r="AT122" s="245"/>
      <c r="AU122" s="245"/>
      <c r="AV122" s="245"/>
      <c r="AW122" s="245"/>
      <c r="AX122" s="325"/>
    </row>
    <row r="123" spans="1:64" ht="15.75" customHeight="1">
      <c r="A123" s="253"/>
      <c r="B123" s="254"/>
      <c r="C123" s="298" t="s">
        <v>86</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7"/>
      <c r="AI123" s="247"/>
      <c r="AJ123" s="247"/>
      <c r="AK123" s="247"/>
      <c r="AL123" s="247"/>
      <c r="AM123" s="247"/>
      <c r="AN123" s="247"/>
      <c r="AO123" s="247"/>
      <c r="AP123" s="247"/>
      <c r="AQ123" s="247"/>
      <c r="AR123" s="247"/>
      <c r="AS123" s="247"/>
      <c r="AT123" s="247"/>
      <c r="AU123" s="247"/>
      <c r="AV123" s="247"/>
      <c r="AW123" s="247"/>
      <c r="AX123" s="327"/>
    </row>
    <row r="124" spans="1:64" ht="26.25" customHeight="1">
      <c r="A124" s="253"/>
      <c r="B124" s="254"/>
      <c r="C124" s="285"/>
      <c r="D124" s="286"/>
      <c r="E124" s="286"/>
      <c r="F124" s="286"/>
      <c r="G124" s="286"/>
      <c r="H124" s="286"/>
      <c r="I124" s="286"/>
      <c r="J124" s="286"/>
      <c r="K124" s="286"/>
      <c r="L124" s="286"/>
      <c r="M124" s="286"/>
      <c r="N124" s="286"/>
      <c r="O124" s="287"/>
      <c r="P124" s="294"/>
      <c r="Q124" s="294"/>
      <c r="R124" s="294"/>
      <c r="S124" s="295"/>
      <c r="T124" s="260"/>
      <c r="U124" s="261"/>
      <c r="V124" s="261"/>
      <c r="W124" s="261"/>
      <c r="X124" s="261"/>
      <c r="Y124" s="261"/>
      <c r="Z124" s="261"/>
      <c r="AA124" s="261"/>
      <c r="AB124" s="261"/>
      <c r="AC124" s="261"/>
      <c r="AD124" s="261"/>
      <c r="AE124" s="261"/>
      <c r="AF124" s="262"/>
      <c r="AG124" s="326"/>
      <c r="AH124" s="247"/>
      <c r="AI124" s="247"/>
      <c r="AJ124" s="247"/>
      <c r="AK124" s="247"/>
      <c r="AL124" s="247"/>
      <c r="AM124" s="247"/>
      <c r="AN124" s="247"/>
      <c r="AO124" s="247"/>
      <c r="AP124" s="247"/>
      <c r="AQ124" s="247"/>
      <c r="AR124" s="247"/>
      <c r="AS124" s="247"/>
      <c r="AT124" s="247"/>
      <c r="AU124" s="247"/>
      <c r="AV124" s="247"/>
      <c r="AW124" s="247"/>
      <c r="AX124" s="327"/>
    </row>
    <row r="125" spans="1:64" ht="26.25" customHeight="1">
      <c r="A125" s="255"/>
      <c r="B125" s="256"/>
      <c r="C125" s="288"/>
      <c r="D125" s="289"/>
      <c r="E125" s="289"/>
      <c r="F125" s="289"/>
      <c r="G125" s="289"/>
      <c r="H125" s="289"/>
      <c r="I125" s="289"/>
      <c r="J125" s="289"/>
      <c r="K125" s="289"/>
      <c r="L125" s="289"/>
      <c r="M125" s="289"/>
      <c r="N125" s="289"/>
      <c r="O125" s="290"/>
      <c r="P125" s="296"/>
      <c r="Q125" s="296"/>
      <c r="R125" s="296"/>
      <c r="S125" s="297"/>
      <c r="T125" s="563"/>
      <c r="U125" s="345"/>
      <c r="V125" s="345"/>
      <c r="W125" s="345"/>
      <c r="X125" s="345"/>
      <c r="Y125" s="345"/>
      <c r="Z125" s="345"/>
      <c r="AA125" s="345"/>
      <c r="AB125" s="345"/>
      <c r="AC125" s="345"/>
      <c r="AD125" s="345"/>
      <c r="AE125" s="345"/>
      <c r="AF125" s="564"/>
      <c r="AG125" s="328"/>
      <c r="AH125" s="249"/>
      <c r="AI125" s="249"/>
      <c r="AJ125" s="249"/>
      <c r="AK125" s="249"/>
      <c r="AL125" s="249"/>
      <c r="AM125" s="249"/>
      <c r="AN125" s="249"/>
      <c r="AO125" s="249"/>
      <c r="AP125" s="249"/>
      <c r="AQ125" s="249"/>
      <c r="AR125" s="249"/>
      <c r="AS125" s="249"/>
      <c r="AT125" s="249"/>
      <c r="AU125" s="249"/>
      <c r="AV125" s="249"/>
      <c r="AW125" s="249"/>
      <c r="AX125" s="329"/>
    </row>
    <row r="126" spans="1:64" ht="75" customHeight="1">
      <c r="A126" s="265" t="s">
        <v>58</v>
      </c>
      <c r="B126" s="394"/>
      <c r="C126" s="384" t="s">
        <v>63</v>
      </c>
      <c r="D126" s="432"/>
      <c r="E126" s="432"/>
      <c r="F126" s="433"/>
      <c r="G126" s="388" t="s">
        <v>988</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87" t="s">
        <v>67</v>
      </c>
      <c r="D127" s="588"/>
      <c r="E127" s="588"/>
      <c r="F127" s="589"/>
      <c r="G127" s="590" t="s">
        <v>989</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c r="A131" s="391" t="s">
        <v>306</v>
      </c>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c r="A133" s="559" t="s">
        <v>828</v>
      </c>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c r="A135" s="355" t="s">
        <v>851</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57" customHeight="1">
      <c r="A137" s="525" t="s">
        <v>223</v>
      </c>
      <c r="B137" s="321"/>
      <c r="C137" s="321"/>
      <c r="D137" s="321"/>
      <c r="E137" s="321"/>
      <c r="F137" s="321"/>
      <c r="G137" s="550" t="s">
        <v>832</v>
      </c>
      <c r="H137" s="551"/>
      <c r="I137" s="551"/>
      <c r="J137" s="551"/>
      <c r="K137" s="551"/>
      <c r="L137" s="551"/>
      <c r="M137" s="551"/>
      <c r="N137" s="551"/>
      <c r="O137" s="551"/>
      <c r="P137" s="552"/>
      <c r="Q137" s="321" t="s">
        <v>224</v>
      </c>
      <c r="R137" s="321"/>
      <c r="S137" s="321"/>
      <c r="T137" s="321"/>
      <c r="U137" s="321"/>
      <c r="V137" s="321"/>
      <c r="W137" s="562" t="s">
        <v>839</v>
      </c>
      <c r="X137" s="551"/>
      <c r="Y137" s="551"/>
      <c r="Z137" s="551"/>
      <c r="AA137" s="551"/>
      <c r="AB137" s="551"/>
      <c r="AC137" s="551"/>
      <c r="AD137" s="551"/>
      <c r="AE137" s="551"/>
      <c r="AF137" s="552"/>
      <c r="AG137" s="321" t="s">
        <v>225</v>
      </c>
      <c r="AH137" s="321"/>
      <c r="AI137" s="321"/>
      <c r="AJ137" s="321"/>
      <c r="AK137" s="321"/>
      <c r="AL137" s="321"/>
      <c r="AM137" s="522">
        <v>195</v>
      </c>
      <c r="AN137" s="523"/>
      <c r="AO137" s="523"/>
      <c r="AP137" s="523"/>
      <c r="AQ137" s="523"/>
      <c r="AR137" s="523"/>
      <c r="AS137" s="523"/>
      <c r="AT137" s="523"/>
      <c r="AU137" s="523"/>
      <c r="AV137" s="524"/>
      <c r="AW137" s="12"/>
      <c r="AX137" s="13"/>
    </row>
    <row r="138" spans="1:50" ht="19.899999999999999" customHeight="1" thickBot="1">
      <c r="A138" s="526" t="s">
        <v>226</v>
      </c>
      <c r="B138" s="430"/>
      <c r="C138" s="430"/>
      <c r="D138" s="430"/>
      <c r="E138" s="430"/>
      <c r="F138" s="430"/>
      <c r="G138" s="318" t="s">
        <v>830</v>
      </c>
      <c r="H138" s="319"/>
      <c r="I138" s="319"/>
      <c r="J138" s="319"/>
      <c r="K138" s="319"/>
      <c r="L138" s="319"/>
      <c r="M138" s="319"/>
      <c r="N138" s="319"/>
      <c r="O138" s="319"/>
      <c r="P138" s="320"/>
      <c r="Q138" s="430" t="s">
        <v>227</v>
      </c>
      <c r="R138" s="430"/>
      <c r="S138" s="430"/>
      <c r="T138" s="430"/>
      <c r="U138" s="430"/>
      <c r="V138" s="430"/>
      <c r="W138" s="318" t="s">
        <v>831</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68.25" customHeight="1">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83.2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8.7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08.7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409.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58.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09.6"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409.6"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47.2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2"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55.7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1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4.7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8" t="s">
        <v>34</v>
      </c>
      <c r="B178" s="369"/>
      <c r="C178" s="369"/>
      <c r="D178" s="369"/>
      <c r="E178" s="369"/>
      <c r="F178" s="370"/>
      <c r="G178" s="377" t="s">
        <v>840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618</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c r="A180" s="371"/>
      <c r="B180" s="372"/>
      <c r="C180" s="372"/>
      <c r="D180" s="372"/>
      <c r="E180" s="372"/>
      <c r="F180" s="373"/>
      <c r="G180" s="362" t="s">
        <v>440</v>
      </c>
      <c r="H180" s="363"/>
      <c r="I180" s="363"/>
      <c r="J180" s="363"/>
      <c r="K180" s="364"/>
      <c r="L180" s="365" t="s">
        <v>445</v>
      </c>
      <c r="M180" s="366"/>
      <c r="N180" s="366"/>
      <c r="O180" s="366"/>
      <c r="P180" s="366"/>
      <c r="Q180" s="366"/>
      <c r="R180" s="366"/>
      <c r="S180" s="366"/>
      <c r="T180" s="366"/>
      <c r="U180" s="366"/>
      <c r="V180" s="366"/>
      <c r="W180" s="366"/>
      <c r="X180" s="367"/>
      <c r="Y180" s="397">
        <v>62</v>
      </c>
      <c r="Z180" s="398"/>
      <c r="AA180" s="398"/>
      <c r="AB180" s="399"/>
      <c r="AC180" s="362" t="s">
        <v>619</v>
      </c>
      <c r="AD180" s="363"/>
      <c r="AE180" s="363"/>
      <c r="AF180" s="363"/>
      <c r="AG180" s="364"/>
      <c r="AH180" s="365" t="s">
        <v>621</v>
      </c>
      <c r="AI180" s="366"/>
      <c r="AJ180" s="366"/>
      <c r="AK180" s="366"/>
      <c r="AL180" s="366"/>
      <c r="AM180" s="366"/>
      <c r="AN180" s="366"/>
      <c r="AO180" s="366"/>
      <c r="AP180" s="366"/>
      <c r="AQ180" s="366"/>
      <c r="AR180" s="366"/>
      <c r="AS180" s="366"/>
      <c r="AT180" s="367"/>
      <c r="AU180" s="397">
        <v>34</v>
      </c>
      <c r="AV180" s="398"/>
      <c r="AW180" s="398"/>
      <c r="AX180" s="482"/>
    </row>
    <row r="181" spans="1:50" ht="24.75" customHeight="1">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t="s">
        <v>620</v>
      </c>
      <c r="AD181" s="413"/>
      <c r="AE181" s="413"/>
      <c r="AF181" s="413"/>
      <c r="AG181" s="414"/>
      <c r="AH181" s="415" t="s">
        <v>622</v>
      </c>
      <c r="AI181" s="416"/>
      <c r="AJ181" s="416"/>
      <c r="AK181" s="416"/>
      <c r="AL181" s="416"/>
      <c r="AM181" s="416"/>
      <c r="AN181" s="416"/>
      <c r="AO181" s="416"/>
      <c r="AP181" s="416"/>
      <c r="AQ181" s="416"/>
      <c r="AR181" s="416"/>
      <c r="AS181" s="416"/>
      <c r="AT181" s="417"/>
      <c r="AU181" s="418">
        <v>9</v>
      </c>
      <c r="AV181" s="419"/>
      <c r="AW181" s="419"/>
      <c r="AX181" s="565"/>
    </row>
    <row r="182" spans="1:50" ht="24.75" customHeight="1">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4.75"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4.75"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4.75"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4.75" customHeight="1" thickBot="1">
      <c r="A190" s="371"/>
      <c r="B190" s="372"/>
      <c r="C190" s="372"/>
      <c r="D190" s="372"/>
      <c r="E190" s="372"/>
      <c r="F190" s="373"/>
      <c r="G190" s="566" t="s">
        <v>22</v>
      </c>
      <c r="H190" s="567"/>
      <c r="I190" s="567"/>
      <c r="J190" s="567"/>
      <c r="K190" s="567"/>
      <c r="L190" s="568"/>
      <c r="M190" s="157"/>
      <c r="N190" s="157"/>
      <c r="O190" s="157"/>
      <c r="P190" s="157"/>
      <c r="Q190" s="157"/>
      <c r="R190" s="157"/>
      <c r="S190" s="157"/>
      <c r="T190" s="157"/>
      <c r="U190" s="157"/>
      <c r="V190" s="157"/>
      <c r="W190" s="157"/>
      <c r="X190" s="158"/>
      <c r="Y190" s="569">
        <f>SUM(Y180:AB189)</f>
        <v>62</v>
      </c>
      <c r="Z190" s="570"/>
      <c r="AA190" s="570"/>
      <c r="AB190" s="571"/>
      <c r="AC190" s="566" t="s">
        <v>22</v>
      </c>
      <c r="AD190" s="567"/>
      <c r="AE190" s="567"/>
      <c r="AF190" s="567"/>
      <c r="AG190" s="567"/>
      <c r="AH190" s="568"/>
      <c r="AI190" s="157"/>
      <c r="AJ190" s="157"/>
      <c r="AK190" s="157"/>
      <c r="AL190" s="157"/>
      <c r="AM190" s="157"/>
      <c r="AN190" s="157"/>
      <c r="AO190" s="157"/>
      <c r="AP190" s="157"/>
      <c r="AQ190" s="157"/>
      <c r="AR190" s="157"/>
      <c r="AS190" s="157"/>
      <c r="AT190" s="158"/>
      <c r="AU190" s="569">
        <f>SUM(AU180:AX189)</f>
        <v>43</v>
      </c>
      <c r="AV190" s="570"/>
      <c r="AW190" s="570"/>
      <c r="AX190" s="572"/>
    </row>
    <row r="191" spans="1:50" ht="30" customHeight="1">
      <c r="A191" s="371"/>
      <c r="B191" s="372"/>
      <c r="C191" s="372"/>
      <c r="D191" s="372"/>
      <c r="E191" s="372"/>
      <c r="F191" s="373"/>
      <c r="G191" s="377" t="s">
        <v>854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623</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customHeight="1">
      <c r="A193" s="371"/>
      <c r="B193" s="372"/>
      <c r="C193" s="372"/>
      <c r="D193" s="372"/>
      <c r="E193" s="372"/>
      <c r="F193" s="373"/>
      <c r="G193" s="362" t="s">
        <v>442</v>
      </c>
      <c r="H193" s="363"/>
      <c r="I193" s="363"/>
      <c r="J193" s="363"/>
      <c r="K193" s="364"/>
      <c r="L193" s="365" t="s">
        <v>855</v>
      </c>
      <c r="M193" s="366"/>
      <c r="N193" s="366"/>
      <c r="O193" s="366"/>
      <c r="P193" s="366"/>
      <c r="Q193" s="366"/>
      <c r="R193" s="366"/>
      <c r="S193" s="366"/>
      <c r="T193" s="366"/>
      <c r="U193" s="366"/>
      <c r="V193" s="366"/>
      <c r="W193" s="366"/>
      <c r="X193" s="367"/>
      <c r="Y193" s="397">
        <v>6</v>
      </c>
      <c r="Z193" s="398"/>
      <c r="AA193" s="398"/>
      <c r="AB193" s="399"/>
      <c r="AC193" s="362" t="s">
        <v>624</v>
      </c>
      <c r="AD193" s="363"/>
      <c r="AE193" s="363"/>
      <c r="AF193" s="363"/>
      <c r="AG193" s="364"/>
      <c r="AH193" s="365" t="s">
        <v>625</v>
      </c>
      <c r="AI193" s="366"/>
      <c r="AJ193" s="366"/>
      <c r="AK193" s="366"/>
      <c r="AL193" s="366"/>
      <c r="AM193" s="366"/>
      <c r="AN193" s="366"/>
      <c r="AO193" s="366"/>
      <c r="AP193" s="366"/>
      <c r="AQ193" s="366"/>
      <c r="AR193" s="366"/>
      <c r="AS193" s="366"/>
      <c r="AT193" s="367"/>
      <c r="AU193" s="397">
        <v>19</v>
      </c>
      <c r="AV193" s="398"/>
      <c r="AW193" s="398"/>
      <c r="AX193" s="482"/>
    </row>
    <row r="194" spans="1:50" ht="24.75" customHeight="1">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4.75"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4.75"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4.75"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4.75" customHeight="1" thickBot="1">
      <c r="A203" s="371"/>
      <c r="B203" s="372"/>
      <c r="C203" s="372"/>
      <c r="D203" s="372"/>
      <c r="E203" s="372"/>
      <c r="F203" s="373"/>
      <c r="G203" s="566" t="s">
        <v>22</v>
      </c>
      <c r="H203" s="567"/>
      <c r="I203" s="567"/>
      <c r="J203" s="567"/>
      <c r="K203" s="567"/>
      <c r="L203" s="568"/>
      <c r="M203" s="157"/>
      <c r="N203" s="157"/>
      <c r="O203" s="157"/>
      <c r="P203" s="157"/>
      <c r="Q203" s="157"/>
      <c r="R203" s="157"/>
      <c r="S203" s="157"/>
      <c r="T203" s="157"/>
      <c r="U203" s="157"/>
      <c r="V203" s="157"/>
      <c r="W203" s="157"/>
      <c r="X203" s="158"/>
      <c r="Y203" s="569">
        <f>SUM(Y193:AB202)</f>
        <v>6</v>
      </c>
      <c r="Z203" s="570"/>
      <c r="AA203" s="570"/>
      <c r="AB203" s="571"/>
      <c r="AC203" s="566" t="s">
        <v>22</v>
      </c>
      <c r="AD203" s="567"/>
      <c r="AE203" s="567"/>
      <c r="AF203" s="567"/>
      <c r="AG203" s="567"/>
      <c r="AH203" s="568"/>
      <c r="AI203" s="157"/>
      <c r="AJ203" s="157"/>
      <c r="AK203" s="157"/>
      <c r="AL203" s="157"/>
      <c r="AM203" s="157"/>
      <c r="AN203" s="157"/>
      <c r="AO203" s="157"/>
      <c r="AP203" s="157"/>
      <c r="AQ203" s="157"/>
      <c r="AR203" s="157"/>
      <c r="AS203" s="157"/>
      <c r="AT203" s="158"/>
      <c r="AU203" s="569">
        <f>SUM(AU193:AX202)</f>
        <v>19</v>
      </c>
      <c r="AV203" s="570"/>
      <c r="AW203" s="570"/>
      <c r="AX203" s="572"/>
    </row>
    <row r="204" spans="1:50" ht="30" customHeight="1">
      <c r="A204" s="371"/>
      <c r="B204" s="372"/>
      <c r="C204" s="372"/>
      <c r="D204" s="372"/>
      <c r="E204" s="372"/>
      <c r="F204" s="373"/>
      <c r="G204" s="377" t="s">
        <v>841</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660</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customHeight="1">
      <c r="A206" s="371"/>
      <c r="B206" s="372"/>
      <c r="C206" s="372"/>
      <c r="D206" s="372"/>
      <c r="E206" s="372"/>
      <c r="F206" s="373"/>
      <c r="G206" s="362" t="s">
        <v>446</v>
      </c>
      <c r="H206" s="363"/>
      <c r="I206" s="363"/>
      <c r="J206" s="363"/>
      <c r="K206" s="364"/>
      <c r="L206" s="365" t="s">
        <v>447</v>
      </c>
      <c r="M206" s="366"/>
      <c r="N206" s="366"/>
      <c r="O206" s="366"/>
      <c r="P206" s="366"/>
      <c r="Q206" s="366"/>
      <c r="R206" s="366"/>
      <c r="S206" s="366"/>
      <c r="T206" s="366"/>
      <c r="U206" s="366"/>
      <c r="V206" s="366"/>
      <c r="W206" s="366"/>
      <c r="X206" s="367"/>
      <c r="Y206" s="397">
        <v>0.6</v>
      </c>
      <c r="Z206" s="398"/>
      <c r="AA206" s="398"/>
      <c r="AB206" s="399"/>
      <c r="AC206" s="362" t="s">
        <v>856</v>
      </c>
      <c r="AD206" s="363"/>
      <c r="AE206" s="363"/>
      <c r="AF206" s="363"/>
      <c r="AG206" s="364"/>
      <c r="AH206" s="365" t="s">
        <v>857</v>
      </c>
      <c r="AI206" s="366"/>
      <c r="AJ206" s="366"/>
      <c r="AK206" s="366"/>
      <c r="AL206" s="366"/>
      <c r="AM206" s="366"/>
      <c r="AN206" s="366"/>
      <c r="AO206" s="366"/>
      <c r="AP206" s="366"/>
      <c r="AQ206" s="366"/>
      <c r="AR206" s="366"/>
      <c r="AS206" s="366"/>
      <c r="AT206" s="367"/>
      <c r="AU206" s="397">
        <v>2</v>
      </c>
      <c r="AV206" s="398"/>
      <c r="AW206" s="398"/>
      <c r="AX206" s="482"/>
    </row>
    <row r="207" spans="1:50" ht="24.75" customHeight="1">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4.75"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4.75"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4.75"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4.75" customHeight="1" thickBot="1">
      <c r="A216" s="371"/>
      <c r="B216" s="372"/>
      <c r="C216" s="372"/>
      <c r="D216" s="372"/>
      <c r="E216" s="372"/>
      <c r="F216" s="373"/>
      <c r="G216" s="566" t="s">
        <v>22</v>
      </c>
      <c r="H216" s="567"/>
      <c r="I216" s="567"/>
      <c r="J216" s="567"/>
      <c r="K216" s="567"/>
      <c r="L216" s="568"/>
      <c r="M216" s="157"/>
      <c r="N216" s="157"/>
      <c r="O216" s="157"/>
      <c r="P216" s="157"/>
      <c r="Q216" s="157"/>
      <c r="R216" s="157"/>
      <c r="S216" s="157"/>
      <c r="T216" s="157"/>
      <c r="U216" s="157"/>
      <c r="V216" s="157"/>
      <c r="W216" s="157"/>
      <c r="X216" s="158"/>
      <c r="Y216" s="569">
        <f>SUM(Y206:AB215)</f>
        <v>0.6</v>
      </c>
      <c r="Z216" s="570"/>
      <c r="AA216" s="570"/>
      <c r="AB216" s="571"/>
      <c r="AC216" s="566" t="s">
        <v>22</v>
      </c>
      <c r="AD216" s="567"/>
      <c r="AE216" s="567"/>
      <c r="AF216" s="567"/>
      <c r="AG216" s="567"/>
      <c r="AH216" s="568"/>
      <c r="AI216" s="157"/>
      <c r="AJ216" s="157"/>
      <c r="AK216" s="157"/>
      <c r="AL216" s="157"/>
      <c r="AM216" s="157"/>
      <c r="AN216" s="157"/>
      <c r="AO216" s="157"/>
      <c r="AP216" s="157"/>
      <c r="AQ216" s="157"/>
      <c r="AR216" s="157"/>
      <c r="AS216" s="157"/>
      <c r="AT216" s="158"/>
      <c r="AU216" s="569">
        <f>SUM(AU206:AX215)</f>
        <v>2</v>
      </c>
      <c r="AV216" s="570"/>
      <c r="AW216" s="570"/>
      <c r="AX216" s="572"/>
    </row>
    <row r="217" spans="1:50" ht="30" customHeight="1">
      <c r="A217" s="371"/>
      <c r="B217" s="372"/>
      <c r="C217" s="372"/>
      <c r="D217" s="372"/>
      <c r="E217" s="372"/>
      <c r="F217" s="373"/>
      <c r="G217" s="377" t="s">
        <v>611</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858</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customHeight="1">
      <c r="A219" s="371"/>
      <c r="B219" s="372"/>
      <c r="C219" s="372"/>
      <c r="D219" s="372"/>
      <c r="E219" s="372"/>
      <c r="F219" s="373"/>
      <c r="G219" s="362" t="s">
        <v>612</v>
      </c>
      <c r="H219" s="363"/>
      <c r="I219" s="363"/>
      <c r="J219" s="363"/>
      <c r="K219" s="364"/>
      <c r="L219" s="365" t="s">
        <v>613</v>
      </c>
      <c r="M219" s="366"/>
      <c r="N219" s="366"/>
      <c r="O219" s="366"/>
      <c r="P219" s="366"/>
      <c r="Q219" s="366"/>
      <c r="R219" s="366"/>
      <c r="S219" s="366"/>
      <c r="T219" s="366"/>
      <c r="U219" s="366"/>
      <c r="V219" s="366"/>
      <c r="W219" s="366"/>
      <c r="X219" s="367"/>
      <c r="Y219" s="397">
        <v>34</v>
      </c>
      <c r="Z219" s="398"/>
      <c r="AA219" s="398"/>
      <c r="AB219" s="399"/>
      <c r="AC219" s="362" t="s">
        <v>859</v>
      </c>
      <c r="AD219" s="363"/>
      <c r="AE219" s="363"/>
      <c r="AF219" s="363"/>
      <c r="AG219" s="364"/>
      <c r="AH219" s="365" t="s">
        <v>860</v>
      </c>
      <c r="AI219" s="366"/>
      <c r="AJ219" s="366"/>
      <c r="AK219" s="366"/>
      <c r="AL219" s="366"/>
      <c r="AM219" s="366"/>
      <c r="AN219" s="366"/>
      <c r="AO219" s="366"/>
      <c r="AP219" s="366"/>
      <c r="AQ219" s="366"/>
      <c r="AR219" s="366"/>
      <c r="AS219" s="366"/>
      <c r="AT219" s="367"/>
      <c r="AU219" s="397">
        <v>2</v>
      </c>
      <c r="AV219" s="398"/>
      <c r="AW219" s="398"/>
      <c r="AX219" s="482"/>
    </row>
    <row r="220" spans="1:50" ht="24.75" customHeight="1">
      <c r="A220" s="371"/>
      <c r="B220" s="372"/>
      <c r="C220" s="372"/>
      <c r="D220" s="372"/>
      <c r="E220" s="372"/>
      <c r="F220" s="373"/>
      <c r="G220" s="412" t="s">
        <v>614</v>
      </c>
      <c r="H220" s="413"/>
      <c r="I220" s="413"/>
      <c r="J220" s="413"/>
      <c r="K220" s="414"/>
      <c r="L220" s="415" t="s">
        <v>617</v>
      </c>
      <c r="M220" s="416"/>
      <c r="N220" s="416"/>
      <c r="O220" s="416"/>
      <c r="P220" s="416"/>
      <c r="Q220" s="416"/>
      <c r="R220" s="416"/>
      <c r="S220" s="416"/>
      <c r="T220" s="416"/>
      <c r="U220" s="416"/>
      <c r="V220" s="416"/>
      <c r="W220" s="416"/>
      <c r="X220" s="417"/>
      <c r="Y220" s="418">
        <v>18</v>
      </c>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c r="A221" s="371"/>
      <c r="B221" s="372"/>
      <c r="C221" s="372"/>
      <c r="D221" s="372"/>
      <c r="E221" s="372"/>
      <c r="F221" s="373"/>
      <c r="G221" s="412" t="s">
        <v>615</v>
      </c>
      <c r="H221" s="413"/>
      <c r="I221" s="413"/>
      <c r="J221" s="413"/>
      <c r="K221" s="414"/>
      <c r="L221" s="415" t="s">
        <v>659</v>
      </c>
      <c r="M221" s="416"/>
      <c r="N221" s="416"/>
      <c r="O221" s="416"/>
      <c r="P221" s="416"/>
      <c r="Q221" s="416"/>
      <c r="R221" s="416"/>
      <c r="S221" s="416"/>
      <c r="T221" s="416"/>
      <c r="U221" s="416"/>
      <c r="V221" s="416"/>
      <c r="W221" s="416"/>
      <c r="X221" s="417"/>
      <c r="Y221" s="418">
        <v>8</v>
      </c>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c r="A222" s="371"/>
      <c r="B222" s="372"/>
      <c r="C222" s="372"/>
      <c r="D222" s="372"/>
      <c r="E222" s="372"/>
      <c r="F222" s="373"/>
      <c r="G222" s="412" t="s">
        <v>616</v>
      </c>
      <c r="H222" s="413"/>
      <c r="I222" s="413"/>
      <c r="J222" s="413"/>
      <c r="K222" s="414"/>
      <c r="L222" s="415"/>
      <c r="M222" s="416"/>
      <c r="N222" s="416"/>
      <c r="O222" s="416"/>
      <c r="P222" s="416"/>
      <c r="Q222" s="416"/>
      <c r="R222" s="416"/>
      <c r="S222" s="416"/>
      <c r="T222" s="416"/>
      <c r="U222" s="416"/>
      <c r="V222" s="416"/>
      <c r="W222" s="416"/>
      <c r="X222" s="417"/>
      <c r="Y222" s="418">
        <v>4</v>
      </c>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hidden="1"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hidden="1"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hidden="1"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4.75" hidden="1"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4.75" hidden="1"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4.75" customHeight="1">
      <c r="A229" s="371"/>
      <c r="B229" s="372"/>
      <c r="C229" s="372"/>
      <c r="D229" s="372"/>
      <c r="E229" s="372"/>
      <c r="F229" s="373"/>
      <c r="G229" s="566" t="s">
        <v>22</v>
      </c>
      <c r="H229" s="567"/>
      <c r="I229" s="567"/>
      <c r="J229" s="567"/>
      <c r="K229" s="567"/>
      <c r="L229" s="568"/>
      <c r="M229" s="157"/>
      <c r="N229" s="157"/>
      <c r="O229" s="157"/>
      <c r="P229" s="157"/>
      <c r="Q229" s="157"/>
      <c r="R229" s="157"/>
      <c r="S229" s="157"/>
      <c r="T229" s="157"/>
      <c r="U229" s="157"/>
      <c r="V229" s="157"/>
      <c r="W229" s="157"/>
      <c r="X229" s="158"/>
      <c r="Y229" s="569">
        <f>SUM(Y219:AB228)</f>
        <v>64</v>
      </c>
      <c r="Z229" s="570"/>
      <c r="AA229" s="570"/>
      <c r="AB229" s="571"/>
      <c r="AC229" s="566" t="s">
        <v>22</v>
      </c>
      <c r="AD229" s="567"/>
      <c r="AE229" s="567"/>
      <c r="AF229" s="567"/>
      <c r="AG229" s="567"/>
      <c r="AH229" s="568"/>
      <c r="AI229" s="157"/>
      <c r="AJ229" s="157"/>
      <c r="AK229" s="157"/>
      <c r="AL229" s="157"/>
      <c r="AM229" s="157"/>
      <c r="AN229" s="157"/>
      <c r="AO229" s="157"/>
      <c r="AP229" s="157"/>
      <c r="AQ229" s="157"/>
      <c r="AR229" s="157"/>
      <c r="AS229" s="157"/>
      <c r="AT229" s="158"/>
      <c r="AU229" s="569">
        <f>SUM(AU219:AX228)</f>
        <v>2</v>
      </c>
      <c r="AV229" s="570"/>
      <c r="AW229" s="570"/>
      <c r="AX229" s="572"/>
    </row>
    <row r="230" spans="1:50" ht="22.5" customHeight="1" thickBot="1">
      <c r="A230" s="573" t="s">
        <v>319</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6"/>
      <c r="B235" s="576"/>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2" t="s">
        <v>33</v>
      </c>
      <c r="AL235" s="244"/>
      <c r="AM235" s="244"/>
      <c r="AN235" s="244"/>
      <c r="AO235" s="244"/>
      <c r="AP235" s="244"/>
      <c r="AQ235" s="244" t="s">
        <v>23</v>
      </c>
      <c r="AR235" s="244"/>
      <c r="AS235" s="244"/>
      <c r="AT235" s="244"/>
      <c r="AU235" s="94" t="s">
        <v>24</v>
      </c>
      <c r="AV235" s="95"/>
      <c r="AW235" s="95"/>
      <c r="AX235" s="583"/>
    </row>
    <row r="236" spans="1:50" ht="24" customHeight="1">
      <c r="A236" s="576">
        <v>1</v>
      </c>
      <c r="B236" s="576">
        <v>1</v>
      </c>
      <c r="C236" s="577" t="s">
        <v>459</v>
      </c>
      <c r="D236" s="578"/>
      <c r="E236" s="578"/>
      <c r="F236" s="578"/>
      <c r="G236" s="578"/>
      <c r="H236" s="578"/>
      <c r="I236" s="578"/>
      <c r="J236" s="578"/>
      <c r="K236" s="578"/>
      <c r="L236" s="578"/>
      <c r="M236" s="577" t="s">
        <v>441</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62</v>
      </c>
      <c r="AL236" s="580"/>
      <c r="AM236" s="580"/>
      <c r="AN236" s="580"/>
      <c r="AO236" s="580"/>
      <c r="AP236" s="581"/>
      <c r="AQ236" s="577" t="s">
        <v>464</v>
      </c>
      <c r="AR236" s="578"/>
      <c r="AS236" s="578"/>
      <c r="AT236" s="578"/>
      <c r="AU236" s="579" t="s">
        <v>465</v>
      </c>
      <c r="AV236" s="580"/>
      <c r="AW236" s="580"/>
      <c r="AX236" s="581"/>
    </row>
    <row r="237" spans="1:50" ht="24" customHeight="1">
      <c r="A237" s="576">
        <v>2</v>
      </c>
      <c r="B237" s="576">
        <v>1</v>
      </c>
      <c r="C237" s="577" t="s">
        <v>460</v>
      </c>
      <c r="D237" s="578"/>
      <c r="E237" s="578"/>
      <c r="F237" s="578"/>
      <c r="G237" s="578"/>
      <c r="H237" s="578"/>
      <c r="I237" s="578"/>
      <c r="J237" s="578"/>
      <c r="K237" s="578"/>
      <c r="L237" s="578"/>
      <c r="M237" s="577" t="s">
        <v>455</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v>49</v>
      </c>
      <c r="AL237" s="580"/>
      <c r="AM237" s="580"/>
      <c r="AN237" s="580"/>
      <c r="AO237" s="580"/>
      <c r="AP237" s="581"/>
      <c r="AQ237" s="577" t="s">
        <v>464</v>
      </c>
      <c r="AR237" s="578"/>
      <c r="AS237" s="578"/>
      <c r="AT237" s="578"/>
      <c r="AU237" s="579" t="s">
        <v>465</v>
      </c>
      <c r="AV237" s="580"/>
      <c r="AW237" s="580"/>
      <c r="AX237" s="581"/>
    </row>
    <row r="238" spans="1:50" ht="24" customHeight="1">
      <c r="A238" s="576">
        <v>3</v>
      </c>
      <c r="B238" s="576">
        <v>1</v>
      </c>
      <c r="C238" s="577" t="s">
        <v>461</v>
      </c>
      <c r="D238" s="578"/>
      <c r="E238" s="578"/>
      <c r="F238" s="578"/>
      <c r="G238" s="578"/>
      <c r="H238" s="578"/>
      <c r="I238" s="578"/>
      <c r="J238" s="578"/>
      <c r="K238" s="578"/>
      <c r="L238" s="578"/>
      <c r="M238" s="687" t="s">
        <v>456</v>
      </c>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8"/>
      <c r="AK238" s="579">
        <v>36</v>
      </c>
      <c r="AL238" s="580"/>
      <c r="AM238" s="580"/>
      <c r="AN238" s="580"/>
      <c r="AO238" s="580"/>
      <c r="AP238" s="581"/>
      <c r="AQ238" s="577" t="s">
        <v>464</v>
      </c>
      <c r="AR238" s="578"/>
      <c r="AS238" s="578"/>
      <c r="AT238" s="578"/>
      <c r="AU238" s="579" t="s">
        <v>466</v>
      </c>
      <c r="AV238" s="580"/>
      <c r="AW238" s="580"/>
      <c r="AX238" s="581"/>
    </row>
    <row r="239" spans="1:50" ht="24" customHeight="1">
      <c r="A239" s="576">
        <v>4</v>
      </c>
      <c r="B239" s="576">
        <v>1</v>
      </c>
      <c r="C239" s="577" t="s">
        <v>462</v>
      </c>
      <c r="D239" s="578"/>
      <c r="E239" s="578"/>
      <c r="F239" s="578"/>
      <c r="G239" s="578"/>
      <c r="H239" s="578"/>
      <c r="I239" s="578"/>
      <c r="J239" s="578"/>
      <c r="K239" s="578"/>
      <c r="L239" s="578"/>
      <c r="M239" s="577" t="s">
        <v>457</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v>31</v>
      </c>
      <c r="AL239" s="580"/>
      <c r="AM239" s="580"/>
      <c r="AN239" s="580"/>
      <c r="AO239" s="580"/>
      <c r="AP239" s="581"/>
      <c r="AQ239" s="577" t="s">
        <v>464</v>
      </c>
      <c r="AR239" s="578"/>
      <c r="AS239" s="578"/>
      <c r="AT239" s="578"/>
      <c r="AU239" s="579" t="s">
        <v>466</v>
      </c>
      <c r="AV239" s="580"/>
      <c r="AW239" s="580"/>
      <c r="AX239" s="581"/>
    </row>
    <row r="240" spans="1:50" ht="24" customHeight="1">
      <c r="A240" s="576">
        <v>5</v>
      </c>
      <c r="B240" s="576">
        <v>1</v>
      </c>
      <c r="C240" s="577" t="s">
        <v>463</v>
      </c>
      <c r="D240" s="578"/>
      <c r="E240" s="578"/>
      <c r="F240" s="578"/>
      <c r="G240" s="578"/>
      <c r="H240" s="578"/>
      <c r="I240" s="578"/>
      <c r="J240" s="578"/>
      <c r="K240" s="578"/>
      <c r="L240" s="578"/>
      <c r="M240" s="577" t="s">
        <v>458</v>
      </c>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v>25</v>
      </c>
      <c r="AL240" s="580"/>
      <c r="AM240" s="580"/>
      <c r="AN240" s="580"/>
      <c r="AO240" s="580"/>
      <c r="AP240" s="581"/>
      <c r="AQ240" s="577" t="s">
        <v>464</v>
      </c>
      <c r="AR240" s="578"/>
      <c r="AS240" s="578"/>
      <c r="AT240" s="578"/>
      <c r="AU240" s="579" t="s">
        <v>467</v>
      </c>
      <c r="AV240" s="580"/>
      <c r="AW240" s="580"/>
      <c r="AX240" s="581"/>
    </row>
    <row r="241" spans="1:50" ht="24" customHeight="1">
      <c r="A241" s="576">
        <v>6</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c r="A242" s="576">
        <v>7</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c r="A243" s="576">
        <v>8</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c r="A244" s="576">
        <v>9</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c r="A245" s="576">
        <v>10</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hidden="1" customHeight="1">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6"/>
      <c r="B268" s="576"/>
      <c r="C268" s="244" t="s">
        <v>364</v>
      </c>
      <c r="D268" s="244"/>
      <c r="E268" s="244"/>
      <c r="F268" s="244"/>
      <c r="G268" s="244"/>
      <c r="H268" s="244"/>
      <c r="I268" s="244"/>
      <c r="J268" s="244"/>
      <c r="K268" s="244"/>
      <c r="L268" s="244"/>
      <c r="M268" s="244" t="s">
        <v>365</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2" t="s">
        <v>366</v>
      </c>
      <c r="AL268" s="244"/>
      <c r="AM268" s="244"/>
      <c r="AN268" s="244"/>
      <c r="AO268" s="244"/>
      <c r="AP268" s="244"/>
      <c r="AQ268" s="244" t="s">
        <v>23</v>
      </c>
      <c r="AR268" s="244"/>
      <c r="AS268" s="244"/>
      <c r="AT268" s="244"/>
      <c r="AU268" s="94" t="s">
        <v>24</v>
      </c>
      <c r="AV268" s="95"/>
      <c r="AW268" s="95"/>
      <c r="AX268" s="583"/>
    </row>
    <row r="269" spans="1:50" ht="24" customHeight="1">
      <c r="A269" s="576">
        <v>1</v>
      </c>
      <c r="B269" s="576">
        <v>1</v>
      </c>
      <c r="C269" s="577" t="s">
        <v>524</v>
      </c>
      <c r="D269" s="578"/>
      <c r="E269" s="578"/>
      <c r="F269" s="578"/>
      <c r="G269" s="578"/>
      <c r="H269" s="578"/>
      <c r="I269" s="578"/>
      <c r="J269" s="578"/>
      <c r="K269" s="578"/>
      <c r="L269" s="578"/>
      <c r="M269" s="577" t="s">
        <v>525</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v>6</v>
      </c>
      <c r="AL269" s="580"/>
      <c r="AM269" s="580"/>
      <c r="AN269" s="580"/>
      <c r="AO269" s="580"/>
      <c r="AP269" s="581"/>
      <c r="AQ269" s="577" t="s">
        <v>535</v>
      </c>
      <c r="AR269" s="578"/>
      <c r="AS269" s="578"/>
      <c r="AT269" s="578"/>
      <c r="AU269" s="579" t="s">
        <v>536</v>
      </c>
      <c r="AV269" s="580"/>
      <c r="AW269" s="580"/>
      <c r="AX269" s="581"/>
    </row>
    <row r="270" spans="1:50" ht="24" customHeight="1">
      <c r="A270" s="576">
        <v>2</v>
      </c>
      <c r="B270" s="576">
        <v>1</v>
      </c>
      <c r="C270" s="577" t="s">
        <v>537</v>
      </c>
      <c r="D270" s="578"/>
      <c r="E270" s="578"/>
      <c r="F270" s="578"/>
      <c r="G270" s="578"/>
      <c r="H270" s="578"/>
      <c r="I270" s="578"/>
      <c r="J270" s="578"/>
      <c r="K270" s="578"/>
      <c r="L270" s="578"/>
      <c r="M270" s="577" t="s">
        <v>526</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v>4</v>
      </c>
      <c r="AL270" s="580"/>
      <c r="AM270" s="580"/>
      <c r="AN270" s="580"/>
      <c r="AO270" s="580"/>
      <c r="AP270" s="581"/>
      <c r="AQ270" s="577" t="s">
        <v>535</v>
      </c>
      <c r="AR270" s="578"/>
      <c r="AS270" s="578"/>
      <c r="AT270" s="578"/>
      <c r="AU270" s="579" t="s">
        <v>536</v>
      </c>
      <c r="AV270" s="580"/>
      <c r="AW270" s="580"/>
      <c r="AX270" s="581"/>
    </row>
    <row r="271" spans="1:50" ht="24" customHeight="1">
      <c r="A271" s="576">
        <v>3</v>
      </c>
      <c r="B271" s="576">
        <v>1</v>
      </c>
      <c r="C271" s="577" t="s">
        <v>538</v>
      </c>
      <c r="D271" s="578"/>
      <c r="E271" s="578"/>
      <c r="F271" s="578"/>
      <c r="G271" s="578"/>
      <c r="H271" s="578"/>
      <c r="I271" s="578"/>
      <c r="J271" s="578"/>
      <c r="K271" s="578"/>
      <c r="L271" s="578"/>
      <c r="M271" s="577" t="s">
        <v>527</v>
      </c>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v>2</v>
      </c>
      <c r="AL271" s="580"/>
      <c r="AM271" s="580"/>
      <c r="AN271" s="580"/>
      <c r="AO271" s="580"/>
      <c r="AP271" s="581"/>
      <c r="AQ271" s="577" t="s">
        <v>535</v>
      </c>
      <c r="AR271" s="578"/>
      <c r="AS271" s="578"/>
      <c r="AT271" s="578"/>
      <c r="AU271" s="579" t="s">
        <v>536</v>
      </c>
      <c r="AV271" s="580"/>
      <c r="AW271" s="580"/>
      <c r="AX271" s="581"/>
    </row>
    <row r="272" spans="1:50" ht="34.5" customHeight="1">
      <c r="A272" s="576">
        <v>4</v>
      </c>
      <c r="B272" s="576">
        <v>1</v>
      </c>
      <c r="C272" s="577" t="s">
        <v>543</v>
      </c>
      <c r="D272" s="578"/>
      <c r="E272" s="578"/>
      <c r="F272" s="578"/>
      <c r="G272" s="578"/>
      <c r="H272" s="578"/>
      <c r="I272" s="578"/>
      <c r="J272" s="578"/>
      <c r="K272" s="578"/>
      <c r="L272" s="578"/>
      <c r="M272" s="577" t="s">
        <v>528</v>
      </c>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v>2</v>
      </c>
      <c r="AL272" s="580"/>
      <c r="AM272" s="580"/>
      <c r="AN272" s="580"/>
      <c r="AO272" s="580"/>
      <c r="AP272" s="581"/>
      <c r="AQ272" s="577" t="s">
        <v>535</v>
      </c>
      <c r="AR272" s="578"/>
      <c r="AS272" s="578"/>
      <c r="AT272" s="578"/>
      <c r="AU272" s="579" t="s">
        <v>536</v>
      </c>
      <c r="AV272" s="580"/>
      <c r="AW272" s="580"/>
      <c r="AX272" s="581"/>
    </row>
    <row r="273" spans="1:50" ht="34.5" customHeight="1">
      <c r="A273" s="576">
        <v>5</v>
      </c>
      <c r="B273" s="576">
        <v>1</v>
      </c>
      <c r="C273" s="577" t="s">
        <v>539</v>
      </c>
      <c r="D273" s="578"/>
      <c r="E273" s="578"/>
      <c r="F273" s="578"/>
      <c r="G273" s="578"/>
      <c r="H273" s="578"/>
      <c r="I273" s="578"/>
      <c r="J273" s="578"/>
      <c r="K273" s="578"/>
      <c r="L273" s="578"/>
      <c r="M273" s="577" t="s">
        <v>531</v>
      </c>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v>2</v>
      </c>
      <c r="AL273" s="580"/>
      <c r="AM273" s="580"/>
      <c r="AN273" s="580"/>
      <c r="AO273" s="580"/>
      <c r="AP273" s="581"/>
      <c r="AQ273" s="577" t="s">
        <v>535</v>
      </c>
      <c r="AR273" s="578"/>
      <c r="AS273" s="578"/>
      <c r="AT273" s="578"/>
      <c r="AU273" s="579" t="s">
        <v>536</v>
      </c>
      <c r="AV273" s="580"/>
      <c r="AW273" s="580"/>
      <c r="AX273" s="581"/>
    </row>
    <row r="274" spans="1:50" ht="24" customHeight="1">
      <c r="A274" s="576">
        <v>6</v>
      </c>
      <c r="B274" s="576">
        <v>1</v>
      </c>
      <c r="C274" s="577" t="s">
        <v>540</v>
      </c>
      <c r="D274" s="578"/>
      <c r="E274" s="578"/>
      <c r="F274" s="578"/>
      <c r="G274" s="578"/>
      <c r="H274" s="578"/>
      <c r="I274" s="578"/>
      <c r="J274" s="578"/>
      <c r="K274" s="578"/>
      <c r="L274" s="578"/>
      <c r="M274" s="577" t="s">
        <v>529</v>
      </c>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v>1</v>
      </c>
      <c r="AL274" s="580"/>
      <c r="AM274" s="580"/>
      <c r="AN274" s="580"/>
      <c r="AO274" s="580"/>
      <c r="AP274" s="581"/>
      <c r="AQ274" s="577" t="s">
        <v>535</v>
      </c>
      <c r="AR274" s="578"/>
      <c r="AS274" s="578"/>
      <c r="AT274" s="578"/>
      <c r="AU274" s="579" t="s">
        <v>536</v>
      </c>
      <c r="AV274" s="580"/>
      <c r="AW274" s="580"/>
      <c r="AX274" s="581"/>
    </row>
    <row r="275" spans="1:50" ht="37.5" customHeight="1">
      <c r="A275" s="576">
        <v>7</v>
      </c>
      <c r="B275" s="576">
        <v>1</v>
      </c>
      <c r="C275" s="577" t="s">
        <v>541</v>
      </c>
      <c r="D275" s="578"/>
      <c r="E275" s="578"/>
      <c r="F275" s="578"/>
      <c r="G275" s="578"/>
      <c r="H275" s="578"/>
      <c r="I275" s="578"/>
      <c r="J275" s="578"/>
      <c r="K275" s="578"/>
      <c r="L275" s="578"/>
      <c r="M275" s="577" t="s">
        <v>530</v>
      </c>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v>1</v>
      </c>
      <c r="AL275" s="580"/>
      <c r="AM275" s="580"/>
      <c r="AN275" s="580"/>
      <c r="AO275" s="580"/>
      <c r="AP275" s="581"/>
      <c r="AQ275" s="577" t="s">
        <v>535</v>
      </c>
      <c r="AR275" s="578"/>
      <c r="AS275" s="578"/>
      <c r="AT275" s="578"/>
      <c r="AU275" s="579" t="s">
        <v>536</v>
      </c>
      <c r="AV275" s="580"/>
      <c r="AW275" s="580"/>
      <c r="AX275" s="581"/>
    </row>
    <row r="276" spans="1:50" ht="37.5" customHeight="1">
      <c r="A276" s="576">
        <v>8</v>
      </c>
      <c r="B276" s="576">
        <v>1</v>
      </c>
      <c r="C276" s="577" t="s">
        <v>542</v>
      </c>
      <c r="D276" s="578"/>
      <c r="E276" s="578"/>
      <c r="F276" s="578"/>
      <c r="G276" s="578"/>
      <c r="H276" s="578"/>
      <c r="I276" s="578"/>
      <c r="J276" s="578"/>
      <c r="K276" s="578"/>
      <c r="L276" s="578"/>
      <c r="M276" s="577" t="s">
        <v>532</v>
      </c>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v>1</v>
      </c>
      <c r="AL276" s="580"/>
      <c r="AM276" s="580"/>
      <c r="AN276" s="580"/>
      <c r="AO276" s="580"/>
      <c r="AP276" s="581"/>
      <c r="AQ276" s="577" t="s">
        <v>535</v>
      </c>
      <c r="AR276" s="578"/>
      <c r="AS276" s="578"/>
      <c r="AT276" s="578"/>
      <c r="AU276" s="579" t="s">
        <v>536</v>
      </c>
      <c r="AV276" s="580"/>
      <c r="AW276" s="580"/>
      <c r="AX276" s="581"/>
    </row>
    <row r="277" spans="1:50" ht="37.5" customHeight="1">
      <c r="A277" s="576">
        <v>9</v>
      </c>
      <c r="B277" s="576">
        <v>1</v>
      </c>
      <c r="C277" s="577" t="s">
        <v>544</v>
      </c>
      <c r="D277" s="578"/>
      <c r="E277" s="578"/>
      <c r="F277" s="578"/>
      <c r="G277" s="578"/>
      <c r="H277" s="578"/>
      <c r="I277" s="578"/>
      <c r="J277" s="578"/>
      <c r="K277" s="578"/>
      <c r="L277" s="578"/>
      <c r="M277" s="577" t="s">
        <v>533</v>
      </c>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v>1</v>
      </c>
      <c r="AL277" s="580"/>
      <c r="AM277" s="580"/>
      <c r="AN277" s="580"/>
      <c r="AO277" s="580"/>
      <c r="AP277" s="581"/>
      <c r="AQ277" s="577" t="s">
        <v>535</v>
      </c>
      <c r="AR277" s="578"/>
      <c r="AS277" s="578"/>
      <c r="AT277" s="578"/>
      <c r="AU277" s="579" t="s">
        <v>536</v>
      </c>
      <c r="AV277" s="580"/>
      <c r="AW277" s="580"/>
      <c r="AX277" s="581"/>
    </row>
    <row r="278" spans="1:50" ht="37.5" customHeight="1">
      <c r="A278" s="576">
        <v>10</v>
      </c>
      <c r="B278" s="576">
        <v>1</v>
      </c>
      <c r="C278" s="577" t="s">
        <v>545</v>
      </c>
      <c r="D278" s="578"/>
      <c r="E278" s="578"/>
      <c r="F278" s="578"/>
      <c r="G278" s="578"/>
      <c r="H278" s="578"/>
      <c r="I278" s="578"/>
      <c r="J278" s="578"/>
      <c r="K278" s="578"/>
      <c r="L278" s="578"/>
      <c r="M278" s="577" t="s">
        <v>534</v>
      </c>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v>1</v>
      </c>
      <c r="AL278" s="580"/>
      <c r="AM278" s="580"/>
      <c r="AN278" s="580"/>
      <c r="AO278" s="580"/>
      <c r="AP278" s="581"/>
      <c r="AQ278" s="577" t="s">
        <v>535</v>
      </c>
      <c r="AR278" s="578"/>
      <c r="AS278" s="578"/>
      <c r="AT278" s="578"/>
      <c r="AU278" s="579" t="s">
        <v>536</v>
      </c>
      <c r="AV278" s="580"/>
      <c r="AW278" s="580"/>
      <c r="AX278" s="581"/>
    </row>
    <row r="279" spans="1:50" ht="24" hidden="1" customHeight="1">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hidden="1" customHeight="1">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300" spans="1:50">
      <c r="A300" s="9"/>
      <c r="B300" s="70"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6"/>
      <c r="B301" s="576"/>
      <c r="C301" s="244" t="s">
        <v>364</v>
      </c>
      <c r="D301" s="244"/>
      <c r="E301" s="244"/>
      <c r="F301" s="244"/>
      <c r="G301" s="244"/>
      <c r="H301" s="244"/>
      <c r="I301" s="244"/>
      <c r="J301" s="244"/>
      <c r="K301" s="244"/>
      <c r="L301" s="244"/>
      <c r="M301" s="244" t="s">
        <v>365</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2" t="s">
        <v>366</v>
      </c>
      <c r="AL301" s="244"/>
      <c r="AM301" s="244"/>
      <c r="AN301" s="244"/>
      <c r="AO301" s="244"/>
      <c r="AP301" s="244"/>
      <c r="AQ301" s="244" t="s">
        <v>23</v>
      </c>
      <c r="AR301" s="244"/>
      <c r="AS301" s="244"/>
      <c r="AT301" s="244"/>
      <c r="AU301" s="94" t="s">
        <v>24</v>
      </c>
      <c r="AV301" s="95"/>
      <c r="AW301" s="95"/>
      <c r="AX301" s="583"/>
    </row>
    <row r="302" spans="1:50" ht="24" customHeight="1">
      <c r="A302" s="576">
        <v>1</v>
      </c>
      <c r="B302" s="576">
        <v>1</v>
      </c>
      <c r="C302" s="577" t="s">
        <v>468</v>
      </c>
      <c r="D302" s="578"/>
      <c r="E302" s="578"/>
      <c r="F302" s="578"/>
      <c r="G302" s="578"/>
      <c r="H302" s="578"/>
      <c r="I302" s="578"/>
      <c r="J302" s="578"/>
      <c r="K302" s="578"/>
      <c r="L302" s="578"/>
      <c r="M302" s="577" t="s">
        <v>474</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v>0.2</v>
      </c>
      <c r="AL302" s="580"/>
      <c r="AM302" s="580"/>
      <c r="AN302" s="580"/>
      <c r="AO302" s="580"/>
      <c r="AP302" s="581"/>
      <c r="AQ302" s="577" t="s">
        <v>464</v>
      </c>
      <c r="AR302" s="578"/>
      <c r="AS302" s="578"/>
      <c r="AT302" s="578"/>
      <c r="AU302" s="579" t="s">
        <v>465</v>
      </c>
      <c r="AV302" s="580"/>
      <c r="AW302" s="580"/>
      <c r="AX302" s="581"/>
    </row>
    <row r="303" spans="1:50" ht="24" customHeight="1">
      <c r="A303" s="576">
        <v>2</v>
      </c>
      <c r="B303" s="576">
        <v>1</v>
      </c>
      <c r="C303" s="577" t="s">
        <v>469</v>
      </c>
      <c r="D303" s="578"/>
      <c r="E303" s="578"/>
      <c r="F303" s="578"/>
      <c r="G303" s="578"/>
      <c r="H303" s="578"/>
      <c r="I303" s="578"/>
      <c r="J303" s="578"/>
      <c r="K303" s="578"/>
      <c r="L303" s="578"/>
      <c r="M303" s="577" t="s">
        <v>472</v>
      </c>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v>0.2</v>
      </c>
      <c r="AL303" s="580"/>
      <c r="AM303" s="580"/>
      <c r="AN303" s="580"/>
      <c r="AO303" s="580"/>
      <c r="AP303" s="581"/>
      <c r="AQ303" s="577" t="s">
        <v>464</v>
      </c>
      <c r="AR303" s="578"/>
      <c r="AS303" s="578"/>
      <c r="AT303" s="578"/>
      <c r="AU303" s="579" t="s">
        <v>465</v>
      </c>
      <c r="AV303" s="580"/>
      <c r="AW303" s="580"/>
      <c r="AX303" s="581"/>
    </row>
    <row r="304" spans="1:50" ht="24" customHeight="1">
      <c r="A304" s="576">
        <v>3</v>
      </c>
      <c r="B304" s="576">
        <v>1</v>
      </c>
      <c r="C304" s="577" t="s">
        <v>470</v>
      </c>
      <c r="D304" s="578"/>
      <c r="E304" s="578"/>
      <c r="F304" s="578"/>
      <c r="G304" s="578"/>
      <c r="H304" s="578"/>
      <c r="I304" s="578"/>
      <c r="J304" s="578"/>
      <c r="K304" s="578"/>
      <c r="L304" s="578"/>
      <c r="M304" s="577" t="s">
        <v>473</v>
      </c>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v>0.2</v>
      </c>
      <c r="AL304" s="580"/>
      <c r="AM304" s="580"/>
      <c r="AN304" s="580"/>
      <c r="AO304" s="580"/>
      <c r="AP304" s="581"/>
      <c r="AQ304" s="577" t="s">
        <v>464</v>
      </c>
      <c r="AR304" s="578"/>
      <c r="AS304" s="578"/>
      <c r="AT304" s="578"/>
      <c r="AU304" s="579" t="s">
        <v>465</v>
      </c>
      <c r="AV304" s="580"/>
      <c r="AW304" s="580"/>
      <c r="AX304" s="581"/>
    </row>
    <row r="305" spans="1:50" ht="24" customHeight="1">
      <c r="A305" s="576">
        <v>4</v>
      </c>
      <c r="B305" s="576">
        <v>1</v>
      </c>
      <c r="C305" s="577" t="s">
        <v>471</v>
      </c>
      <c r="D305" s="578"/>
      <c r="E305" s="578"/>
      <c r="F305" s="578"/>
      <c r="G305" s="578"/>
      <c r="H305" s="578"/>
      <c r="I305" s="578"/>
      <c r="J305" s="578"/>
      <c r="K305" s="578"/>
      <c r="L305" s="578"/>
      <c r="M305" s="577" t="s">
        <v>475</v>
      </c>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v>0.1</v>
      </c>
      <c r="AL305" s="580"/>
      <c r="AM305" s="580"/>
      <c r="AN305" s="580"/>
      <c r="AO305" s="580"/>
      <c r="AP305" s="581"/>
      <c r="AQ305" s="577" t="s">
        <v>464</v>
      </c>
      <c r="AR305" s="578"/>
      <c r="AS305" s="578"/>
      <c r="AT305" s="578"/>
      <c r="AU305" s="579" t="s">
        <v>465</v>
      </c>
      <c r="AV305" s="580"/>
      <c r="AW305" s="580"/>
      <c r="AX305" s="581"/>
    </row>
    <row r="306" spans="1:50" ht="24" customHeight="1">
      <c r="A306" s="576">
        <v>5</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c r="A307" s="576">
        <v>6</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c r="A308" s="576">
        <v>7</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c r="A309" s="576">
        <v>8</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c r="A310" s="576">
        <v>9</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c r="A311" s="576">
        <v>10</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hidden="1" customHeight="1">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hidden="1" customHeight="1">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3" spans="1:50">
      <c r="A333" s="9"/>
      <c r="B333" s="70"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6"/>
      <c r="B334" s="576"/>
      <c r="C334" s="244" t="s">
        <v>364</v>
      </c>
      <c r="D334" s="244"/>
      <c r="E334" s="244"/>
      <c r="F334" s="244"/>
      <c r="G334" s="244"/>
      <c r="H334" s="244"/>
      <c r="I334" s="244"/>
      <c r="J334" s="244"/>
      <c r="K334" s="244"/>
      <c r="L334" s="244"/>
      <c r="M334" s="244" t="s">
        <v>365</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2" t="s">
        <v>366</v>
      </c>
      <c r="AL334" s="244"/>
      <c r="AM334" s="244"/>
      <c r="AN334" s="244"/>
      <c r="AO334" s="244"/>
      <c r="AP334" s="244"/>
      <c r="AQ334" s="244" t="s">
        <v>23</v>
      </c>
      <c r="AR334" s="244"/>
      <c r="AS334" s="244"/>
      <c r="AT334" s="244"/>
      <c r="AU334" s="94" t="s">
        <v>24</v>
      </c>
      <c r="AV334" s="95"/>
      <c r="AW334" s="95"/>
      <c r="AX334" s="583"/>
    </row>
    <row r="335" spans="1:50" ht="24" customHeight="1">
      <c r="A335" s="576">
        <v>1</v>
      </c>
      <c r="B335" s="576">
        <v>1</v>
      </c>
      <c r="C335" s="577" t="s">
        <v>636</v>
      </c>
      <c r="D335" s="578"/>
      <c r="E335" s="578"/>
      <c r="F335" s="578"/>
      <c r="G335" s="578"/>
      <c r="H335" s="578"/>
      <c r="I335" s="578"/>
      <c r="J335" s="578"/>
      <c r="K335" s="578"/>
      <c r="L335" s="578"/>
      <c r="M335" s="577" t="s">
        <v>637</v>
      </c>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v>64</v>
      </c>
      <c r="AL335" s="580"/>
      <c r="AM335" s="580"/>
      <c r="AN335" s="580"/>
      <c r="AO335" s="580"/>
      <c r="AP335" s="581"/>
      <c r="AQ335" s="577" t="s">
        <v>661</v>
      </c>
      <c r="AR335" s="578"/>
      <c r="AS335" s="578"/>
      <c r="AT335" s="578"/>
      <c r="AU335" s="579" t="s">
        <v>662</v>
      </c>
      <c r="AV335" s="580"/>
      <c r="AW335" s="580"/>
      <c r="AX335" s="581"/>
    </row>
    <row r="336" spans="1:50" ht="24" customHeight="1">
      <c r="A336" s="576">
        <v>2</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c r="A337" s="576">
        <v>3</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c r="A338" s="576">
        <v>4</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c r="A339" s="576">
        <v>5</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c r="A340" s="576">
        <v>6</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c r="A341" s="576">
        <v>7</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c r="A342" s="576">
        <v>8</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c r="A343" s="576">
        <v>9</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c r="A344" s="576">
        <v>10</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hidden="1" customHeight="1">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6" spans="1:50">
      <c r="A366" s="9"/>
      <c r="B366" s="70"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6"/>
      <c r="B367" s="576"/>
      <c r="C367" s="244" t="s">
        <v>364</v>
      </c>
      <c r="D367" s="244"/>
      <c r="E367" s="244"/>
      <c r="F367" s="244"/>
      <c r="G367" s="244"/>
      <c r="H367" s="244"/>
      <c r="I367" s="244"/>
      <c r="J367" s="244"/>
      <c r="K367" s="244"/>
      <c r="L367" s="244"/>
      <c r="M367" s="244" t="s">
        <v>365</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2" t="s">
        <v>366</v>
      </c>
      <c r="AL367" s="244"/>
      <c r="AM367" s="244"/>
      <c r="AN367" s="244"/>
      <c r="AO367" s="244"/>
      <c r="AP367" s="244"/>
      <c r="AQ367" s="244" t="s">
        <v>23</v>
      </c>
      <c r="AR367" s="244"/>
      <c r="AS367" s="244"/>
      <c r="AT367" s="244"/>
      <c r="AU367" s="94" t="s">
        <v>24</v>
      </c>
      <c r="AV367" s="95"/>
      <c r="AW367" s="95"/>
      <c r="AX367" s="583"/>
    </row>
    <row r="368" spans="1:50" ht="24" customHeight="1">
      <c r="A368" s="576">
        <v>1</v>
      </c>
      <c r="B368" s="576">
        <v>1</v>
      </c>
      <c r="C368" s="577" t="s">
        <v>638</v>
      </c>
      <c r="D368" s="578"/>
      <c r="E368" s="578"/>
      <c r="F368" s="578"/>
      <c r="G368" s="578"/>
      <c r="H368" s="578"/>
      <c r="I368" s="578"/>
      <c r="J368" s="578"/>
      <c r="K368" s="578"/>
      <c r="L368" s="578"/>
      <c r="M368" s="577" t="s">
        <v>639</v>
      </c>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v>43</v>
      </c>
      <c r="AL368" s="580"/>
      <c r="AM368" s="580"/>
      <c r="AN368" s="580"/>
      <c r="AO368" s="580"/>
      <c r="AP368" s="581"/>
      <c r="AQ368" s="577" t="s">
        <v>661</v>
      </c>
      <c r="AR368" s="578"/>
      <c r="AS368" s="578"/>
      <c r="AT368" s="578"/>
      <c r="AU368" s="579" t="s">
        <v>662</v>
      </c>
      <c r="AV368" s="580"/>
      <c r="AW368" s="580"/>
      <c r="AX368" s="581"/>
    </row>
    <row r="369" spans="1:50" ht="24" customHeight="1">
      <c r="A369" s="576">
        <v>2</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c r="A370" s="576">
        <v>3</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c r="A371" s="576">
        <v>4</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c r="A372" s="576">
        <v>5</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c r="A373" s="576">
        <v>6</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c r="A374" s="576">
        <v>7</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9" spans="1:50">
      <c r="A399" s="9"/>
      <c r="B399" s="70"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6"/>
      <c r="B400" s="576"/>
      <c r="C400" s="244" t="s">
        <v>364</v>
      </c>
      <c r="D400" s="244"/>
      <c r="E400" s="244"/>
      <c r="F400" s="244"/>
      <c r="G400" s="244"/>
      <c r="H400" s="244"/>
      <c r="I400" s="244"/>
      <c r="J400" s="244"/>
      <c r="K400" s="244"/>
      <c r="L400" s="244"/>
      <c r="M400" s="244" t="s">
        <v>365</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2" t="s">
        <v>366</v>
      </c>
      <c r="AL400" s="244"/>
      <c r="AM400" s="244"/>
      <c r="AN400" s="244"/>
      <c r="AO400" s="244"/>
      <c r="AP400" s="244"/>
      <c r="AQ400" s="244" t="s">
        <v>23</v>
      </c>
      <c r="AR400" s="244"/>
      <c r="AS400" s="244"/>
      <c r="AT400" s="244"/>
      <c r="AU400" s="94" t="s">
        <v>24</v>
      </c>
      <c r="AV400" s="95"/>
      <c r="AW400" s="95"/>
      <c r="AX400" s="583"/>
    </row>
    <row r="401" spans="1:50" ht="24" customHeight="1">
      <c r="A401" s="576">
        <v>1</v>
      </c>
      <c r="B401" s="576">
        <v>1</v>
      </c>
      <c r="C401" s="577" t="s">
        <v>640</v>
      </c>
      <c r="D401" s="578"/>
      <c r="E401" s="578"/>
      <c r="F401" s="578"/>
      <c r="G401" s="578"/>
      <c r="H401" s="578"/>
      <c r="I401" s="578"/>
      <c r="J401" s="578"/>
      <c r="K401" s="578"/>
      <c r="L401" s="578"/>
      <c r="M401" s="577" t="s">
        <v>641</v>
      </c>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v>19</v>
      </c>
      <c r="AL401" s="580"/>
      <c r="AM401" s="580"/>
      <c r="AN401" s="580"/>
      <c r="AO401" s="580"/>
      <c r="AP401" s="581"/>
      <c r="AQ401" s="577" t="s">
        <v>661</v>
      </c>
      <c r="AR401" s="578"/>
      <c r="AS401" s="578"/>
      <c r="AT401" s="578"/>
      <c r="AU401" s="579" t="s">
        <v>662</v>
      </c>
      <c r="AV401" s="580"/>
      <c r="AW401" s="580"/>
      <c r="AX401" s="581"/>
    </row>
    <row r="402" spans="1:50" ht="24" customHeight="1">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2" spans="1:50">
      <c r="A432" s="9"/>
      <c r="B432" s="70"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6"/>
      <c r="B433" s="576"/>
      <c r="C433" s="244" t="s">
        <v>364</v>
      </c>
      <c r="D433" s="244"/>
      <c r="E433" s="244"/>
      <c r="F433" s="244"/>
      <c r="G433" s="244"/>
      <c r="H433" s="244"/>
      <c r="I433" s="244"/>
      <c r="J433" s="244"/>
      <c r="K433" s="244"/>
      <c r="L433" s="244"/>
      <c r="M433" s="244" t="s">
        <v>365</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2" t="s">
        <v>366</v>
      </c>
      <c r="AL433" s="244"/>
      <c r="AM433" s="244"/>
      <c r="AN433" s="244"/>
      <c r="AO433" s="244"/>
      <c r="AP433" s="244"/>
      <c r="AQ433" s="244" t="s">
        <v>23</v>
      </c>
      <c r="AR433" s="244"/>
      <c r="AS433" s="244"/>
      <c r="AT433" s="244"/>
      <c r="AU433" s="94" t="s">
        <v>24</v>
      </c>
      <c r="AV433" s="95"/>
      <c r="AW433" s="95"/>
      <c r="AX433" s="583"/>
    </row>
    <row r="434" spans="1:50" ht="24" customHeight="1">
      <c r="A434" s="576">
        <v>1</v>
      </c>
      <c r="B434" s="576">
        <v>1</v>
      </c>
      <c r="C434" s="577" t="s">
        <v>642</v>
      </c>
      <c r="D434" s="578"/>
      <c r="E434" s="578"/>
      <c r="F434" s="578"/>
      <c r="G434" s="578"/>
      <c r="H434" s="578"/>
      <c r="I434" s="578"/>
      <c r="J434" s="578"/>
      <c r="K434" s="578"/>
      <c r="L434" s="578"/>
      <c r="M434" s="577" t="s">
        <v>663</v>
      </c>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v>0.4</v>
      </c>
      <c r="AL434" s="580"/>
      <c r="AM434" s="580"/>
      <c r="AN434" s="580"/>
      <c r="AO434" s="580"/>
      <c r="AP434" s="581"/>
      <c r="AQ434" s="577" t="s">
        <v>664</v>
      </c>
      <c r="AR434" s="578"/>
      <c r="AS434" s="578"/>
      <c r="AT434" s="578"/>
      <c r="AU434" s="579" t="s">
        <v>662</v>
      </c>
      <c r="AV434" s="580"/>
      <c r="AW434" s="580"/>
      <c r="AX434" s="581"/>
    </row>
    <row r="435" spans="1:50" ht="24" customHeight="1">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5" spans="1:50">
      <c r="A465" s="9"/>
      <c r="B465" s="70"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6"/>
      <c r="B466" s="576"/>
      <c r="C466" s="244" t="s">
        <v>364</v>
      </c>
      <c r="D466" s="244"/>
      <c r="E466" s="244"/>
      <c r="F466" s="244"/>
      <c r="G466" s="244"/>
      <c r="H466" s="244"/>
      <c r="I466" s="244"/>
      <c r="J466" s="244"/>
      <c r="K466" s="244"/>
      <c r="L466" s="244"/>
      <c r="M466" s="244" t="s">
        <v>365</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2" t="s">
        <v>366</v>
      </c>
      <c r="AL466" s="244"/>
      <c r="AM466" s="244"/>
      <c r="AN466" s="244"/>
      <c r="AO466" s="244"/>
      <c r="AP466" s="244"/>
      <c r="AQ466" s="244" t="s">
        <v>23</v>
      </c>
      <c r="AR466" s="244"/>
      <c r="AS466" s="244"/>
      <c r="AT466" s="244"/>
      <c r="AU466" s="94" t="s">
        <v>24</v>
      </c>
      <c r="AV466" s="95"/>
      <c r="AW466" s="95"/>
      <c r="AX466" s="583"/>
    </row>
    <row r="467" spans="1:50" ht="24" customHeight="1">
      <c r="A467" s="576">
        <v>1</v>
      </c>
      <c r="B467" s="576">
        <v>1</v>
      </c>
      <c r="C467" s="577" t="s">
        <v>643</v>
      </c>
      <c r="D467" s="578"/>
      <c r="E467" s="578"/>
      <c r="F467" s="578"/>
      <c r="G467" s="578"/>
      <c r="H467" s="578"/>
      <c r="I467" s="578"/>
      <c r="J467" s="578"/>
      <c r="K467" s="578"/>
      <c r="L467" s="578"/>
      <c r="M467" s="577" t="s">
        <v>665</v>
      </c>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v>0.05</v>
      </c>
      <c r="AL467" s="580"/>
      <c r="AM467" s="580"/>
      <c r="AN467" s="580"/>
      <c r="AO467" s="580"/>
      <c r="AP467" s="581"/>
      <c r="AQ467" s="577" t="s">
        <v>664</v>
      </c>
      <c r="AR467" s="578"/>
      <c r="AS467" s="578"/>
      <c r="AT467" s="578"/>
      <c r="AU467" s="579" t="s">
        <v>662</v>
      </c>
      <c r="AV467" s="580"/>
      <c r="AW467" s="580"/>
      <c r="AX467" s="581"/>
    </row>
    <row r="468" spans="1:50" ht="24" customHeight="1">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customHeight="1">
      <c r="A497" s="116" t="s">
        <v>321</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7"/>
  <conditionalFormatting sqref="P14:AQ14 P15:V16">
    <cfRule type="expression" dxfId="1161" priority="581">
      <formula>IF(RIGHT(TEXT(P14,"0.#"),1)=".",FALSE,TRUE)</formula>
    </cfRule>
    <cfRule type="expression" dxfId="1160" priority="582">
      <formula>IF(RIGHT(TEXT(P14,"0.#"),1)=".",TRUE,FALSE)</formula>
    </cfRule>
  </conditionalFormatting>
  <conditionalFormatting sqref="AE23:AI23">
    <cfRule type="expression" dxfId="1159" priority="571">
      <formula>IF(RIGHT(TEXT(AE23,"0.#"),1)=".",FALSE,TRUE)</formula>
    </cfRule>
    <cfRule type="expression" dxfId="1158" priority="572">
      <formula>IF(RIGHT(TEXT(AE23,"0.#"),1)=".",TRUE,FALSE)</formula>
    </cfRule>
  </conditionalFormatting>
  <conditionalFormatting sqref="AT69:AX69">
    <cfRule type="expression" dxfId="1157" priority="503">
      <formula>IF(RIGHT(TEXT(AT69,"0.#"),1)=".",FALSE,TRUE)</formula>
    </cfRule>
    <cfRule type="expression" dxfId="1156" priority="504">
      <formula>IF(RIGHT(TEXT(AT69,"0.#"),1)=".",TRUE,FALSE)</formula>
    </cfRule>
  </conditionalFormatting>
  <conditionalFormatting sqref="AE83:AI83">
    <cfRule type="expression" dxfId="1155" priority="485">
      <formula>IF(RIGHT(TEXT(AE83,"0.#"),1)=".",FALSE,TRUE)</formula>
    </cfRule>
    <cfRule type="expression" dxfId="1154" priority="486">
      <formula>IF(RIGHT(TEXT(AE83,"0.#"),1)=".",TRUE,FALSE)</formula>
    </cfRule>
  </conditionalFormatting>
  <conditionalFormatting sqref="AJ83:AX83">
    <cfRule type="expression" dxfId="1153" priority="483">
      <formula>IF(RIGHT(TEXT(AJ83,"0.#"),1)=".",FALSE,TRUE)</formula>
    </cfRule>
    <cfRule type="expression" dxfId="1152" priority="484">
      <formula>IF(RIGHT(TEXT(AJ83,"0.#"),1)=".",TRUE,FALSE)</formula>
    </cfRule>
  </conditionalFormatting>
  <conditionalFormatting sqref="L99">
    <cfRule type="expression" dxfId="1151" priority="463">
      <formula>IF(RIGHT(TEXT(L99,"0.#"),1)=".",FALSE,TRUE)</formula>
    </cfRule>
    <cfRule type="expression" dxfId="1150" priority="464">
      <formula>IF(RIGHT(TEXT(L99,"0.#"),1)=".",TRUE,FALSE)</formula>
    </cfRule>
  </conditionalFormatting>
  <conditionalFormatting sqref="L104">
    <cfRule type="expression" dxfId="1149" priority="461">
      <formula>IF(RIGHT(TEXT(L104,"0.#"),1)=".",FALSE,TRUE)</formula>
    </cfRule>
    <cfRule type="expression" dxfId="1148" priority="462">
      <formula>IF(RIGHT(TEXT(L104,"0.#"),1)=".",TRUE,FALSE)</formula>
    </cfRule>
  </conditionalFormatting>
  <conditionalFormatting sqref="R104">
    <cfRule type="expression" dxfId="1147" priority="459">
      <formula>IF(RIGHT(TEXT(R104,"0.#"),1)=".",FALSE,TRUE)</formula>
    </cfRule>
    <cfRule type="expression" dxfId="1146" priority="460">
      <formula>IF(RIGHT(TEXT(R104,"0.#"),1)=".",TRUE,FALSE)</formula>
    </cfRule>
  </conditionalFormatting>
  <conditionalFormatting sqref="P18:AX18">
    <cfRule type="expression" dxfId="1145" priority="457">
      <formula>IF(RIGHT(TEXT(P18,"0.#"),1)=".",FALSE,TRUE)</formula>
    </cfRule>
    <cfRule type="expression" dxfId="1144" priority="458">
      <formula>IF(RIGHT(TEXT(P18,"0.#"),1)=".",TRUE,FALSE)</formula>
    </cfRule>
  </conditionalFormatting>
  <conditionalFormatting sqref="Y181">
    <cfRule type="expression" dxfId="1143" priority="453">
      <formula>IF(RIGHT(TEXT(Y181,"0.#"),1)=".",FALSE,TRUE)</formula>
    </cfRule>
    <cfRule type="expression" dxfId="1142" priority="454">
      <formula>IF(RIGHT(TEXT(Y181,"0.#"),1)=".",TRUE,FALSE)</formula>
    </cfRule>
  </conditionalFormatting>
  <conditionalFormatting sqref="Y190">
    <cfRule type="expression" dxfId="1141" priority="449">
      <formula>IF(RIGHT(TEXT(Y190,"0.#"),1)=".",FALSE,TRUE)</formula>
    </cfRule>
    <cfRule type="expression" dxfId="1140" priority="450">
      <formula>IF(RIGHT(TEXT(Y190,"0.#"),1)=".",TRUE,FALSE)</formula>
    </cfRule>
  </conditionalFormatting>
  <conditionalFormatting sqref="AK236">
    <cfRule type="expression" dxfId="1139" priority="371">
      <formula>IF(RIGHT(TEXT(AK236,"0.#"),1)=".",FALSE,TRUE)</formula>
    </cfRule>
    <cfRule type="expression" dxfId="1138" priority="372">
      <formula>IF(RIGHT(TEXT(AK236,"0.#"),1)=".",TRUE,FALSE)</formula>
    </cfRule>
  </conditionalFormatting>
  <conditionalFormatting sqref="AE54:AI54">
    <cfRule type="expression" dxfId="1137" priority="321">
      <formula>IF(RIGHT(TEXT(AE54,"0.#"),1)=".",FALSE,TRUE)</formula>
    </cfRule>
    <cfRule type="expression" dxfId="1136" priority="322">
      <formula>IF(RIGHT(TEXT(AE54,"0.#"),1)=".",TRUE,FALSE)</formula>
    </cfRule>
  </conditionalFormatting>
  <conditionalFormatting sqref="P17:AQ17 W15:AX15 P13:AX13 W16:AQ16">
    <cfRule type="expression" dxfId="1135" priority="279">
      <formula>IF(RIGHT(TEXT(P13,"0.#"),1)=".",FALSE,TRUE)</formula>
    </cfRule>
    <cfRule type="expression" dxfId="1134" priority="280">
      <formula>IF(RIGHT(TEXT(P13,"0.#"),1)=".",TRUE,FALSE)</formula>
    </cfRule>
  </conditionalFormatting>
  <conditionalFormatting sqref="P19:AJ19">
    <cfRule type="expression" dxfId="1133" priority="277">
      <formula>IF(RIGHT(TEXT(P19,"0.#"),1)=".",FALSE,TRUE)</formula>
    </cfRule>
    <cfRule type="expression" dxfId="1132" priority="278">
      <formula>IF(RIGHT(TEXT(P19,"0.#"),1)=".",TRUE,FALSE)</formula>
    </cfRule>
  </conditionalFormatting>
  <conditionalFormatting sqref="AE55:AX55 AJ54:AS54">
    <cfRule type="expression" dxfId="1131" priority="273">
      <formula>IF(RIGHT(TEXT(AE54,"0.#"),1)=".",FALSE,TRUE)</formula>
    </cfRule>
    <cfRule type="expression" dxfId="1130" priority="274">
      <formula>IF(RIGHT(TEXT(AE54,"0.#"),1)=".",TRUE,FALSE)</formula>
    </cfRule>
  </conditionalFormatting>
  <conditionalFormatting sqref="AE86:AI86">
    <cfRule type="expression" dxfId="1129" priority="267">
      <formula>IF(RIGHT(TEXT(AE86,"0.#"),1)=".",FALSE,TRUE)</formula>
    </cfRule>
    <cfRule type="expression" dxfId="1128" priority="268">
      <formula>IF(RIGHT(TEXT(AE86,"0.#"),1)=".",TRUE,FALSE)</formula>
    </cfRule>
  </conditionalFormatting>
  <conditionalFormatting sqref="AT95:AX95 AT92:AX92 AJ86:AX86">
    <cfRule type="expression" dxfId="1127" priority="265">
      <formula>IF(RIGHT(TEXT(AJ86,"0.#"),1)=".",FALSE,TRUE)</formula>
    </cfRule>
    <cfRule type="expression" dxfId="1126" priority="266">
      <formula>IF(RIGHT(TEXT(AJ86,"0.#"),1)=".",TRUE,FALSE)</formula>
    </cfRule>
  </conditionalFormatting>
  <conditionalFormatting sqref="L100:L103 L98">
    <cfRule type="expression" dxfId="1125" priority="263">
      <formula>IF(RIGHT(TEXT(L98,"0.#"),1)=".",FALSE,TRUE)</formula>
    </cfRule>
    <cfRule type="expression" dxfId="1124" priority="264">
      <formula>IF(RIGHT(TEXT(L98,"0.#"),1)=".",TRUE,FALSE)</formula>
    </cfRule>
  </conditionalFormatting>
  <conditionalFormatting sqref="R98">
    <cfRule type="expression" dxfId="1123" priority="259">
      <formula>IF(RIGHT(TEXT(R98,"0.#"),1)=".",FALSE,TRUE)</formula>
    </cfRule>
    <cfRule type="expression" dxfId="1122" priority="260">
      <formula>IF(RIGHT(TEXT(R98,"0.#"),1)=".",TRUE,FALSE)</formula>
    </cfRule>
  </conditionalFormatting>
  <conditionalFormatting sqref="R99:R103">
    <cfRule type="expression" dxfId="1121" priority="257">
      <formula>IF(RIGHT(TEXT(R99,"0.#"),1)=".",FALSE,TRUE)</formula>
    </cfRule>
    <cfRule type="expression" dxfId="1120" priority="258">
      <formula>IF(RIGHT(TEXT(R99,"0.#"),1)=".",TRUE,FALSE)</formula>
    </cfRule>
  </conditionalFormatting>
  <conditionalFormatting sqref="Y182:Y189 Y180">
    <cfRule type="expression" dxfId="1119" priority="255">
      <formula>IF(RIGHT(TEXT(Y180,"0.#"),1)=".",FALSE,TRUE)</formula>
    </cfRule>
    <cfRule type="expression" dxfId="1118" priority="256">
      <formula>IF(RIGHT(TEXT(Y180,"0.#"),1)=".",TRUE,FALSE)</formula>
    </cfRule>
  </conditionalFormatting>
  <conditionalFormatting sqref="AU181">
    <cfRule type="expression" dxfId="1117" priority="253">
      <formula>IF(RIGHT(TEXT(AU181,"0.#"),1)=".",FALSE,TRUE)</formula>
    </cfRule>
    <cfRule type="expression" dxfId="1116" priority="254">
      <formula>IF(RIGHT(TEXT(AU181,"0.#"),1)=".",TRUE,FALSE)</formula>
    </cfRule>
  </conditionalFormatting>
  <conditionalFormatting sqref="AU190">
    <cfRule type="expression" dxfId="1115" priority="251">
      <formula>IF(RIGHT(TEXT(AU190,"0.#"),1)=".",FALSE,TRUE)</formula>
    </cfRule>
    <cfRule type="expression" dxfId="1114" priority="252">
      <formula>IF(RIGHT(TEXT(AU190,"0.#"),1)=".",TRUE,FALSE)</formula>
    </cfRule>
  </conditionalFormatting>
  <conditionalFormatting sqref="AU182:AU189 AU180">
    <cfRule type="expression" dxfId="1113" priority="249">
      <formula>IF(RIGHT(TEXT(AU180,"0.#"),1)=".",FALSE,TRUE)</formula>
    </cfRule>
    <cfRule type="expression" dxfId="1112" priority="250">
      <formula>IF(RIGHT(TEXT(AU180,"0.#"),1)=".",TRUE,FALSE)</formula>
    </cfRule>
  </conditionalFormatting>
  <conditionalFormatting sqref="Y220 Y207 Y194">
    <cfRule type="expression" dxfId="1111" priority="235">
      <formula>IF(RIGHT(TEXT(Y194,"0.#"),1)=".",FALSE,TRUE)</formula>
    </cfRule>
    <cfRule type="expression" dxfId="1110" priority="236">
      <formula>IF(RIGHT(TEXT(Y194,"0.#"),1)=".",TRUE,FALSE)</formula>
    </cfRule>
  </conditionalFormatting>
  <conditionalFormatting sqref="Y229 Y216 Y203">
    <cfRule type="expression" dxfId="1109" priority="233">
      <formula>IF(RIGHT(TEXT(Y203,"0.#"),1)=".",FALSE,TRUE)</formula>
    </cfRule>
    <cfRule type="expression" dxfId="1108" priority="234">
      <formula>IF(RIGHT(TEXT(Y203,"0.#"),1)=".",TRUE,FALSE)</formula>
    </cfRule>
  </conditionalFormatting>
  <conditionalFormatting sqref="Y221:Y228 Y219 Y208:Y215 Y206 Y195:Y202 Y193">
    <cfRule type="expression" dxfId="1107" priority="231">
      <formula>IF(RIGHT(TEXT(Y193,"0.#"),1)=".",FALSE,TRUE)</formula>
    </cfRule>
    <cfRule type="expression" dxfId="1106" priority="232">
      <formula>IF(RIGHT(TEXT(Y193,"0.#"),1)=".",TRUE,FALSE)</formula>
    </cfRule>
  </conditionalFormatting>
  <conditionalFormatting sqref="AU220 AU207 AU194">
    <cfRule type="expression" dxfId="1105" priority="229">
      <formula>IF(RIGHT(TEXT(AU194,"0.#"),1)=".",FALSE,TRUE)</formula>
    </cfRule>
    <cfRule type="expression" dxfId="1104" priority="230">
      <formula>IF(RIGHT(TEXT(AU194,"0.#"),1)=".",TRUE,FALSE)</formula>
    </cfRule>
  </conditionalFormatting>
  <conditionalFormatting sqref="AU229 AU216 AU203">
    <cfRule type="expression" dxfId="1103" priority="227">
      <formula>IF(RIGHT(TEXT(AU203,"0.#"),1)=".",FALSE,TRUE)</formula>
    </cfRule>
    <cfRule type="expression" dxfId="1102" priority="228">
      <formula>IF(RIGHT(TEXT(AU203,"0.#"),1)=".",TRUE,FALSE)</formula>
    </cfRule>
  </conditionalFormatting>
  <conditionalFormatting sqref="AU221:AU228 AU219 AU208:AU215 AU206 AU195:AU202 AU193">
    <cfRule type="expression" dxfId="1101" priority="225">
      <formula>IF(RIGHT(TEXT(AU193,"0.#"),1)=".",FALSE,TRUE)</formula>
    </cfRule>
    <cfRule type="expression" dxfId="1100" priority="226">
      <formula>IF(RIGHT(TEXT(AU193,"0.#"),1)=".",TRUE,FALSE)</formula>
    </cfRule>
  </conditionalFormatting>
  <conditionalFormatting sqref="AE56:AI56">
    <cfRule type="expression" dxfId="1099" priority="199">
      <formula>IF(AND(AE56&gt;=0, RIGHT(TEXT(AE56,"0.#"),1)&lt;&gt;"."),TRUE,FALSE)</formula>
    </cfRule>
    <cfRule type="expression" dxfId="1098" priority="200">
      <formula>IF(AND(AE56&gt;=0, RIGHT(TEXT(AE56,"0.#"),1)="."),TRUE,FALSE)</formula>
    </cfRule>
    <cfRule type="expression" dxfId="1097" priority="201">
      <formula>IF(AND(AE56&lt;0, RIGHT(TEXT(AE56,"0.#"),1)&lt;&gt;"."),TRUE,FALSE)</formula>
    </cfRule>
    <cfRule type="expression" dxfId="1096" priority="202">
      <formula>IF(AND(AE56&lt;0, RIGHT(TEXT(AE56,"0.#"),1)="."),TRUE,FALSE)</formula>
    </cfRule>
  </conditionalFormatting>
  <conditionalFormatting sqref="AJ56:AS56">
    <cfRule type="expression" dxfId="1095" priority="195">
      <formula>IF(AND(AJ56&gt;=0, RIGHT(TEXT(AJ56,"0.#"),1)&lt;&gt;"."),TRUE,FALSE)</formula>
    </cfRule>
    <cfRule type="expression" dxfId="1094" priority="196">
      <formula>IF(AND(AJ56&gt;=0, RIGHT(TEXT(AJ56,"0.#"),1)="."),TRUE,FALSE)</formula>
    </cfRule>
    <cfRule type="expression" dxfId="1093" priority="197">
      <formula>IF(AND(AJ56&lt;0, RIGHT(TEXT(AJ56,"0.#"),1)&lt;&gt;"."),TRUE,FALSE)</formula>
    </cfRule>
    <cfRule type="expression" dxfId="1092" priority="198">
      <formula>IF(AND(AJ56&lt;0, RIGHT(TEXT(AJ56,"0.#"),1)="."),TRUE,FALSE)</formula>
    </cfRule>
  </conditionalFormatting>
  <conditionalFormatting sqref="AK237:AK265">
    <cfRule type="expression" dxfId="1091" priority="183">
      <formula>IF(RIGHT(TEXT(AK237,"0.#"),1)=".",FALSE,TRUE)</formula>
    </cfRule>
    <cfRule type="expression" dxfId="1090" priority="184">
      <formula>IF(RIGHT(TEXT(AK237,"0.#"),1)=".",TRUE,FALSE)</formula>
    </cfRule>
  </conditionalFormatting>
  <conditionalFormatting sqref="AU237:AX265">
    <cfRule type="expression" dxfId="1089" priority="179">
      <formula>IF(AND(AU237&gt;=0, RIGHT(TEXT(AU237,"0.#"),1)&lt;&gt;"."),TRUE,FALSE)</formula>
    </cfRule>
    <cfRule type="expression" dxfId="1088" priority="180">
      <formula>IF(AND(AU237&gt;=0, RIGHT(TEXT(AU237,"0.#"),1)="."),TRUE,FALSE)</formula>
    </cfRule>
    <cfRule type="expression" dxfId="1087" priority="181">
      <formula>IF(AND(AU237&lt;0, RIGHT(TEXT(AU237,"0.#"),1)&lt;&gt;"."),TRUE,FALSE)</formula>
    </cfRule>
    <cfRule type="expression" dxfId="1086" priority="182">
      <formula>IF(AND(AU237&lt;0, RIGHT(TEXT(AU237,"0.#"),1)="."),TRUE,FALSE)</formula>
    </cfRule>
  </conditionalFormatting>
  <conditionalFormatting sqref="AK269">
    <cfRule type="expression" dxfId="1085" priority="177">
      <formula>IF(RIGHT(TEXT(AK269,"0.#"),1)=".",FALSE,TRUE)</formula>
    </cfRule>
    <cfRule type="expression" dxfId="1084" priority="178">
      <formula>IF(RIGHT(TEXT(AK269,"0.#"),1)=".",TRUE,FALSE)</formula>
    </cfRule>
  </conditionalFormatting>
  <conditionalFormatting sqref="AU269:AX278">
    <cfRule type="expression" dxfId="1083" priority="173">
      <formula>IF(AND(AU269&gt;=0, RIGHT(TEXT(AU269,"0.#"),1)&lt;&gt;"."),TRUE,FALSE)</formula>
    </cfRule>
    <cfRule type="expression" dxfId="1082" priority="174">
      <formula>IF(AND(AU269&gt;=0, RIGHT(TEXT(AU269,"0.#"),1)="."),TRUE,FALSE)</formula>
    </cfRule>
    <cfRule type="expression" dxfId="1081" priority="175">
      <formula>IF(AND(AU269&lt;0, RIGHT(TEXT(AU269,"0.#"),1)&lt;&gt;"."),TRUE,FALSE)</formula>
    </cfRule>
    <cfRule type="expression" dxfId="1080" priority="176">
      <formula>IF(AND(AU269&lt;0, RIGHT(TEXT(AU269,"0.#"),1)="."),TRUE,FALSE)</formula>
    </cfRule>
  </conditionalFormatting>
  <conditionalFormatting sqref="AK270:AK298">
    <cfRule type="expression" dxfId="1079" priority="171">
      <formula>IF(RIGHT(TEXT(AK270,"0.#"),1)=".",FALSE,TRUE)</formula>
    </cfRule>
    <cfRule type="expression" dxfId="1078" priority="172">
      <formula>IF(RIGHT(TEXT(AK270,"0.#"),1)=".",TRUE,FALSE)</formula>
    </cfRule>
  </conditionalFormatting>
  <conditionalFormatting sqref="AU279:AX298">
    <cfRule type="expression" dxfId="1077" priority="167">
      <formula>IF(AND(AU279&gt;=0, RIGHT(TEXT(AU279,"0.#"),1)&lt;&gt;"."),TRUE,FALSE)</formula>
    </cfRule>
    <cfRule type="expression" dxfId="1076" priority="168">
      <formula>IF(AND(AU279&gt;=0, RIGHT(TEXT(AU279,"0.#"),1)="."),TRUE,FALSE)</formula>
    </cfRule>
    <cfRule type="expression" dxfId="1075" priority="169">
      <formula>IF(AND(AU279&lt;0, RIGHT(TEXT(AU279,"0.#"),1)&lt;&gt;"."),TRUE,FALSE)</formula>
    </cfRule>
    <cfRule type="expression" dxfId="1074" priority="170">
      <formula>IF(AND(AU279&lt;0, RIGHT(TEXT(AU279,"0.#"),1)="."),TRUE,FALSE)</formula>
    </cfRule>
  </conditionalFormatting>
  <conditionalFormatting sqref="AK302">
    <cfRule type="expression" dxfId="1073" priority="165">
      <formula>IF(RIGHT(TEXT(AK302,"0.#"),1)=".",FALSE,TRUE)</formula>
    </cfRule>
    <cfRule type="expression" dxfId="1072" priority="166">
      <formula>IF(RIGHT(TEXT(AK302,"0.#"),1)=".",TRUE,FALSE)</formula>
    </cfRule>
  </conditionalFormatting>
  <conditionalFormatting sqref="AU302:AX305">
    <cfRule type="expression" dxfId="1071" priority="161">
      <formula>IF(AND(AU302&gt;=0, RIGHT(TEXT(AU302,"0.#"),1)&lt;&gt;"."),TRUE,FALSE)</formula>
    </cfRule>
    <cfRule type="expression" dxfId="1070" priority="162">
      <formula>IF(AND(AU302&gt;=0, RIGHT(TEXT(AU302,"0.#"),1)="."),TRUE,FALSE)</formula>
    </cfRule>
    <cfRule type="expression" dxfId="1069" priority="163">
      <formula>IF(AND(AU302&lt;0, RIGHT(TEXT(AU302,"0.#"),1)&lt;&gt;"."),TRUE,FALSE)</formula>
    </cfRule>
    <cfRule type="expression" dxfId="1068" priority="164">
      <formula>IF(AND(AU302&lt;0, RIGHT(TEXT(AU302,"0.#"),1)="."),TRUE,FALSE)</formula>
    </cfRule>
  </conditionalFormatting>
  <conditionalFormatting sqref="AK303:AK331">
    <cfRule type="expression" dxfId="1067" priority="159">
      <formula>IF(RIGHT(TEXT(AK303,"0.#"),1)=".",FALSE,TRUE)</formula>
    </cfRule>
    <cfRule type="expression" dxfId="1066" priority="160">
      <formula>IF(RIGHT(TEXT(AK303,"0.#"),1)=".",TRUE,FALSE)</formula>
    </cfRule>
  </conditionalFormatting>
  <conditionalFormatting sqref="AU306:AX331">
    <cfRule type="expression" dxfId="1065" priority="155">
      <formula>IF(AND(AU306&gt;=0, RIGHT(TEXT(AU306,"0.#"),1)&lt;&gt;"."),TRUE,FALSE)</formula>
    </cfRule>
    <cfRule type="expression" dxfId="1064" priority="156">
      <formula>IF(AND(AU306&gt;=0, RIGHT(TEXT(AU306,"0.#"),1)="."),TRUE,FALSE)</formula>
    </cfRule>
    <cfRule type="expression" dxfId="1063" priority="157">
      <formula>IF(AND(AU306&lt;0, RIGHT(TEXT(AU306,"0.#"),1)&lt;&gt;"."),TRUE,FALSE)</formula>
    </cfRule>
    <cfRule type="expression" dxfId="1062" priority="158">
      <formula>IF(AND(AU306&lt;0, RIGHT(TEXT(AU306,"0.#"),1)="."),TRUE,FALSE)</formula>
    </cfRule>
  </conditionalFormatting>
  <conditionalFormatting sqref="AK335">
    <cfRule type="expression" dxfId="1061" priority="153">
      <formula>IF(RIGHT(TEXT(AK335,"0.#"),1)=".",FALSE,TRUE)</formula>
    </cfRule>
    <cfRule type="expression" dxfId="1060" priority="154">
      <formula>IF(RIGHT(TEXT(AK335,"0.#"),1)=".",TRUE,FALSE)</formula>
    </cfRule>
  </conditionalFormatting>
  <conditionalFormatting sqref="AU335:AX335">
    <cfRule type="expression" dxfId="1059" priority="149">
      <formula>IF(AND(AU335&gt;=0, RIGHT(TEXT(AU335,"0.#"),1)&lt;&gt;"."),TRUE,FALSE)</formula>
    </cfRule>
    <cfRule type="expression" dxfId="1058" priority="150">
      <formula>IF(AND(AU335&gt;=0, RIGHT(TEXT(AU335,"0.#"),1)="."),TRUE,FALSE)</formula>
    </cfRule>
    <cfRule type="expression" dxfId="1057" priority="151">
      <formula>IF(AND(AU335&lt;0, RIGHT(TEXT(AU335,"0.#"),1)&lt;&gt;"."),TRUE,FALSE)</formula>
    </cfRule>
    <cfRule type="expression" dxfId="1056" priority="152">
      <formula>IF(AND(AU335&lt;0, RIGHT(TEXT(AU335,"0.#"),1)="."),TRUE,FALSE)</formula>
    </cfRule>
  </conditionalFormatting>
  <conditionalFormatting sqref="AK336:AK364">
    <cfRule type="expression" dxfId="1055" priority="147">
      <formula>IF(RIGHT(TEXT(AK336,"0.#"),1)=".",FALSE,TRUE)</formula>
    </cfRule>
    <cfRule type="expression" dxfId="1054" priority="148">
      <formula>IF(RIGHT(TEXT(AK336,"0.#"),1)=".",TRUE,FALSE)</formula>
    </cfRule>
  </conditionalFormatting>
  <conditionalFormatting sqref="AU336:AX364">
    <cfRule type="expression" dxfId="1053" priority="143">
      <formula>IF(AND(AU336&gt;=0, RIGHT(TEXT(AU336,"0.#"),1)&lt;&gt;"."),TRUE,FALSE)</formula>
    </cfRule>
    <cfRule type="expression" dxfId="1052" priority="144">
      <formula>IF(AND(AU336&gt;=0, RIGHT(TEXT(AU336,"0.#"),1)="."),TRUE,FALSE)</formula>
    </cfRule>
    <cfRule type="expression" dxfId="1051" priority="145">
      <formula>IF(AND(AU336&lt;0, RIGHT(TEXT(AU336,"0.#"),1)&lt;&gt;"."),TRUE,FALSE)</formula>
    </cfRule>
    <cfRule type="expression" dxfId="1050" priority="146">
      <formula>IF(AND(AU336&lt;0, RIGHT(TEXT(AU336,"0.#"),1)="."),TRUE,FALSE)</formula>
    </cfRule>
  </conditionalFormatting>
  <conditionalFormatting sqref="AK368">
    <cfRule type="expression" dxfId="1049" priority="141">
      <formula>IF(RIGHT(TEXT(AK368,"0.#"),1)=".",FALSE,TRUE)</formula>
    </cfRule>
    <cfRule type="expression" dxfId="1048" priority="142">
      <formula>IF(RIGHT(TEXT(AK368,"0.#"),1)=".",TRUE,FALSE)</formula>
    </cfRule>
  </conditionalFormatting>
  <conditionalFormatting sqref="AU368:AX368">
    <cfRule type="expression" dxfId="1047" priority="137">
      <formula>IF(AND(AU368&gt;=0, RIGHT(TEXT(AU368,"0.#"),1)&lt;&gt;"."),TRUE,FALSE)</formula>
    </cfRule>
    <cfRule type="expression" dxfId="1046" priority="138">
      <formula>IF(AND(AU368&gt;=0, RIGHT(TEXT(AU368,"0.#"),1)="."),TRUE,FALSE)</formula>
    </cfRule>
    <cfRule type="expression" dxfId="1045" priority="139">
      <formula>IF(AND(AU368&lt;0, RIGHT(TEXT(AU368,"0.#"),1)&lt;&gt;"."),TRUE,FALSE)</formula>
    </cfRule>
    <cfRule type="expression" dxfId="1044" priority="140">
      <formula>IF(AND(AU368&lt;0, RIGHT(TEXT(AU368,"0.#"),1)="."),TRUE,FALSE)</formula>
    </cfRule>
  </conditionalFormatting>
  <conditionalFormatting sqref="AK369:AK397">
    <cfRule type="expression" dxfId="1043" priority="135">
      <formula>IF(RIGHT(TEXT(AK369,"0.#"),1)=".",FALSE,TRUE)</formula>
    </cfRule>
    <cfRule type="expression" dxfId="1042" priority="136">
      <formula>IF(RIGHT(TEXT(AK369,"0.#"),1)=".",TRUE,FALSE)</formula>
    </cfRule>
  </conditionalFormatting>
  <conditionalFormatting sqref="AU369:AX397">
    <cfRule type="expression" dxfId="1041" priority="131">
      <formula>IF(AND(AU369&gt;=0, RIGHT(TEXT(AU369,"0.#"),1)&lt;&gt;"."),TRUE,FALSE)</formula>
    </cfRule>
    <cfRule type="expression" dxfId="1040" priority="132">
      <formula>IF(AND(AU369&gt;=0, RIGHT(TEXT(AU369,"0.#"),1)="."),TRUE,FALSE)</formula>
    </cfRule>
    <cfRule type="expression" dxfId="1039" priority="133">
      <formula>IF(AND(AU369&lt;0, RIGHT(TEXT(AU369,"0.#"),1)&lt;&gt;"."),TRUE,FALSE)</formula>
    </cfRule>
    <cfRule type="expression" dxfId="1038" priority="134">
      <formula>IF(AND(AU369&lt;0, RIGHT(TEXT(AU369,"0.#"),1)="."),TRUE,FALSE)</formula>
    </cfRule>
  </conditionalFormatting>
  <conditionalFormatting sqref="AK401">
    <cfRule type="expression" dxfId="1037" priority="129">
      <formula>IF(RIGHT(TEXT(AK401,"0.#"),1)=".",FALSE,TRUE)</formula>
    </cfRule>
    <cfRule type="expression" dxfId="1036" priority="130">
      <formula>IF(RIGHT(TEXT(AK401,"0.#"),1)=".",TRUE,FALSE)</formula>
    </cfRule>
  </conditionalFormatting>
  <conditionalFormatting sqref="AU401:AX401">
    <cfRule type="expression" dxfId="1035" priority="125">
      <formula>IF(AND(AU401&gt;=0, RIGHT(TEXT(AU401,"0.#"),1)&lt;&gt;"."),TRUE,FALSE)</formula>
    </cfRule>
    <cfRule type="expression" dxfId="1034" priority="126">
      <formula>IF(AND(AU401&gt;=0, RIGHT(TEXT(AU401,"0.#"),1)="."),TRUE,FALSE)</formula>
    </cfRule>
    <cfRule type="expression" dxfId="1033" priority="127">
      <formula>IF(AND(AU401&lt;0, RIGHT(TEXT(AU401,"0.#"),1)&lt;&gt;"."),TRUE,FALSE)</formula>
    </cfRule>
    <cfRule type="expression" dxfId="1032" priority="128">
      <formula>IF(AND(AU401&lt;0, RIGHT(TEXT(AU401,"0.#"),1)="."),TRUE,FALSE)</formula>
    </cfRule>
  </conditionalFormatting>
  <conditionalFormatting sqref="AK402:AK430">
    <cfRule type="expression" dxfId="1031" priority="123">
      <formula>IF(RIGHT(TEXT(AK402,"0.#"),1)=".",FALSE,TRUE)</formula>
    </cfRule>
    <cfRule type="expression" dxfId="1030" priority="124">
      <formula>IF(RIGHT(TEXT(AK402,"0.#"),1)=".",TRUE,FALSE)</formula>
    </cfRule>
  </conditionalFormatting>
  <conditionalFormatting sqref="AU402:AX430">
    <cfRule type="expression" dxfId="1029" priority="119">
      <formula>IF(AND(AU402&gt;=0, RIGHT(TEXT(AU402,"0.#"),1)&lt;&gt;"."),TRUE,FALSE)</formula>
    </cfRule>
    <cfRule type="expression" dxfId="1028" priority="120">
      <formula>IF(AND(AU402&gt;=0, RIGHT(TEXT(AU402,"0.#"),1)="."),TRUE,FALSE)</formula>
    </cfRule>
    <cfRule type="expression" dxfId="1027" priority="121">
      <formula>IF(AND(AU402&lt;0, RIGHT(TEXT(AU402,"0.#"),1)&lt;&gt;"."),TRUE,FALSE)</formula>
    </cfRule>
    <cfRule type="expression" dxfId="1026" priority="122">
      <formula>IF(AND(AU402&lt;0, RIGHT(TEXT(AU402,"0.#"),1)="."),TRUE,FALSE)</formula>
    </cfRule>
  </conditionalFormatting>
  <conditionalFormatting sqref="AK434">
    <cfRule type="expression" dxfId="1025" priority="117">
      <formula>IF(RIGHT(TEXT(AK434,"0.#"),1)=".",FALSE,TRUE)</formula>
    </cfRule>
    <cfRule type="expression" dxfId="1024" priority="118">
      <formula>IF(RIGHT(TEXT(AK434,"0.#"),1)=".",TRUE,FALSE)</formula>
    </cfRule>
  </conditionalFormatting>
  <conditionalFormatting sqref="AU434:AX434">
    <cfRule type="expression" dxfId="1023" priority="113">
      <formula>IF(AND(AU434&gt;=0, RIGHT(TEXT(AU434,"0.#"),1)&lt;&gt;"."),TRUE,FALSE)</formula>
    </cfRule>
    <cfRule type="expression" dxfId="1022" priority="114">
      <formula>IF(AND(AU434&gt;=0, RIGHT(TEXT(AU434,"0.#"),1)="."),TRUE,FALSE)</formula>
    </cfRule>
    <cfRule type="expression" dxfId="1021" priority="115">
      <formula>IF(AND(AU434&lt;0, RIGHT(TEXT(AU434,"0.#"),1)&lt;&gt;"."),TRUE,FALSE)</formula>
    </cfRule>
    <cfRule type="expression" dxfId="1020" priority="116">
      <formula>IF(AND(AU434&lt;0, RIGHT(TEXT(AU434,"0.#"),1)="."),TRUE,FALSE)</formula>
    </cfRule>
  </conditionalFormatting>
  <conditionalFormatting sqref="AK435:AK463">
    <cfRule type="expression" dxfId="1019" priority="111">
      <formula>IF(RIGHT(TEXT(AK435,"0.#"),1)=".",FALSE,TRUE)</formula>
    </cfRule>
    <cfRule type="expression" dxfId="1018" priority="112">
      <formula>IF(RIGHT(TEXT(AK435,"0.#"),1)=".",TRUE,FALSE)</formula>
    </cfRule>
  </conditionalFormatting>
  <conditionalFormatting sqref="AU435:AX463">
    <cfRule type="expression" dxfId="1017" priority="107">
      <formula>IF(AND(AU435&gt;=0, RIGHT(TEXT(AU435,"0.#"),1)&lt;&gt;"."),TRUE,FALSE)</formula>
    </cfRule>
    <cfRule type="expression" dxfId="1016" priority="108">
      <formula>IF(AND(AU435&gt;=0, RIGHT(TEXT(AU435,"0.#"),1)="."),TRUE,FALSE)</formula>
    </cfRule>
    <cfRule type="expression" dxfId="1015" priority="109">
      <formula>IF(AND(AU435&lt;0, RIGHT(TEXT(AU435,"0.#"),1)&lt;&gt;"."),TRUE,FALSE)</formula>
    </cfRule>
    <cfRule type="expression" dxfId="1014" priority="110">
      <formula>IF(AND(AU435&lt;0, RIGHT(TEXT(AU435,"0.#"),1)="."),TRUE,FALSE)</formula>
    </cfRule>
  </conditionalFormatting>
  <conditionalFormatting sqref="AK467">
    <cfRule type="expression" dxfId="1013" priority="105">
      <formula>IF(RIGHT(TEXT(AK467,"0.#"),1)=".",FALSE,TRUE)</formula>
    </cfRule>
    <cfRule type="expression" dxfId="1012" priority="106">
      <formula>IF(RIGHT(TEXT(AK467,"0.#"),1)=".",TRUE,FALSE)</formula>
    </cfRule>
  </conditionalFormatting>
  <conditionalFormatting sqref="AU467:AX467">
    <cfRule type="expression" dxfId="1011" priority="101">
      <formula>IF(AND(AU467&gt;=0, RIGHT(TEXT(AU467,"0.#"),1)&lt;&gt;"."),TRUE,FALSE)</formula>
    </cfRule>
    <cfRule type="expression" dxfId="1010" priority="102">
      <formula>IF(AND(AU467&gt;=0, RIGHT(TEXT(AU467,"0.#"),1)="."),TRUE,FALSE)</formula>
    </cfRule>
    <cfRule type="expression" dxfId="1009" priority="103">
      <formula>IF(AND(AU467&lt;0, RIGHT(TEXT(AU467,"0.#"),1)&lt;&gt;"."),TRUE,FALSE)</formula>
    </cfRule>
    <cfRule type="expression" dxfId="1008" priority="104">
      <formula>IF(AND(AU467&lt;0, RIGHT(TEXT(AU467,"0.#"),1)="."),TRUE,FALSE)</formula>
    </cfRule>
  </conditionalFormatting>
  <conditionalFormatting sqref="AK468:AK496">
    <cfRule type="expression" dxfId="1007" priority="99">
      <formula>IF(RIGHT(TEXT(AK468,"0.#"),1)=".",FALSE,TRUE)</formula>
    </cfRule>
    <cfRule type="expression" dxfId="1006" priority="100">
      <formula>IF(RIGHT(TEXT(AK468,"0.#"),1)=".",TRUE,FALSE)</formula>
    </cfRule>
  </conditionalFormatting>
  <conditionalFormatting sqref="AU468:AX496">
    <cfRule type="expression" dxfId="1005" priority="95">
      <formula>IF(AND(AU468&gt;=0, RIGHT(TEXT(AU468,"0.#"),1)&lt;&gt;"."),TRUE,FALSE)</formula>
    </cfRule>
    <cfRule type="expression" dxfId="1004" priority="96">
      <formula>IF(AND(AU468&gt;=0, RIGHT(TEXT(AU468,"0.#"),1)="."),TRUE,FALSE)</formula>
    </cfRule>
    <cfRule type="expression" dxfId="1003" priority="97">
      <formula>IF(AND(AU468&lt;0, RIGHT(TEXT(AU468,"0.#"),1)&lt;&gt;"."),TRUE,FALSE)</formula>
    </cfRule>
    <cfRule type="expression" dxfId="1002" priority="98">
      <formula>IF(AND(AU468&lt;0, RIGHT(TEXT(AU468,"0.#"),1)="."),TRUE,FALSE)</formula>
    </cfRule>
  </conditionalFormatting>
  <conditionalFormatting sqref="AE24:AX24 AJ23:AS23">
    <cfRule type="expression" dxfId="1001" priority="93">
      <formula>IF(RIGHT(TEXT(AE23,"0.#"),1)=".",FALSE,TRUE)</formula>
    </cfRule>
    <cfRule type="expression" dxfId="1000" priority="94">
      <formula>IF(RIGHT(TEXT(AE23,"0.#"),1)=".",TRUE,FALSE)</formula>
    </cfRule>
  </conditionalFormatting>
  <conditionalFormatting sqref="AE25:AI25">
    <cfRule type="expression" dxfId="999" priority="85">
      <formula>IF(AND(AE25&gt;=0, RIGHT(TEXT(AE25,"0.#"),1)&lt;&gt;"."),TRUE,FALSE)</formula>
    </cfRule>
    <cfRule type="expression" dxfId="998" priority="86">
      <formula>IF(AND(AE25&gt;=0, RIGHT(TEXT(AE25,"0.#"),1)="."),TRUE,FALSE)</formula>
    </cfRule>
    <cfRule type="expression" dxfId="997" priority="87">
      <formula>IF(AND(AE25&lt;0, RIGHT(TEXT(AE25,"0.#"),1)&lt;&gt;"."),TRUE,FALSE)</formula>
    </cfRule>
    <cfRule type="expression" dxfId="996" priority="88">
      <formula>IF(AND(AE25&lt;0, RIGHT(TEXT(AE25,"0.#"),1)="."),TRUE,FALSE)</formula>
    </cfRule>
  </conditionalFormatting>
  <conditionalFormatting sqref="AJ25:AS25">
    <cfRule type="expression" dxfId="995" priority="81">
      <formula>IF(AND(AJ25&gt;=0, RIGHT(TEXT(AJ25,"0.#"),1)&lt;&gt;"."),TRUE,FALSE)</formula>
    </cfRule>
    <cfRule type="expression" dxfId="994" priority="82">
      <formula>IF(AND(AJ25&gt;=0, RIGHT(TEXT(AJ25,"0.#"),1)="."),TRUE,FALSE)</formula>
    </cfRule>
    <cfRule type="expression" dxfId="993" priority="83">
      <formula>IF(AND(AJ25&lt;0, RIGHT(TEXT(AJ25,"0.#"),1)&lt;&gt;"."),TRUE,FALSE)</formula>
    </cfRule>
    <cfRule type="expression" dxfId="992" priority="84">
      <formula>IF(AND(AJ25&lt;0, RIGHT(TEXT(AJ25,"0.#"),1)="."),TRUE,FALSE)</formula>
    </cfRule>
  </conditionalFormatting>
  <conditionalFormatting sqref="AU236:AX236">
    <cfRule type="expression" dxfId="991" priority="69">
      <formula>IF(AND(AU236&gt;=0, RIGHT(TEXT(AU236,"0.#"),1)&lt;&gt;"."),TRUE,FALSE)</formula>
    </cfRule>
    <cfRule type="expression" dxfId="990" priority="70">
      <formula>IF(AND(AU236&gt;=0, RIGHT(TEXT(AU236,"0.#"),1)="."),TRUE,FALSE)</formula>
    </cfRule>
    <cfRule type="expression" dxfId="989" priority="71">
      <formula>IF(AND(AU236&lt;0, RIGHT(TEXT(AU236,"0.#"),1)&lt;&gt;"."),TRUE,FALSE)</formula>
    </cfRule>
    <cfRule type="expression" dxfId="988" priority="72">
      <formula>IF(AND(AU236&lt;0, RIGHT(TEXT(AU236,"0.#"),1)="."),TRUE,FALSE)</formula>
    </cfRule>
  </conditionalFormatting>
  <conditionalFormatting sqref="AE43:AI43 AE38:AI38 AE28:AI28">
    <cfRule type="expression" dxfId="987" priority="67">
      <formula>IF(RIGHT(TEXT(AE28,"0.#"),1)=".",FALSE,TRUE)</formula>
    </cfRule>
    <cfRule type="expression" dxfId="986" priority="68">
      <formula>IF(RIGHT(TEXT(AE28,"0.#"),1)=".",TRUE,FALSE)</formula>
    </cfRule>
  </conditionalFormatting>
  <conditionalFormatting sqref="AE44:AX44 AJ43:AS43 AE39:AX39 AJ38:AS38 AJ34:AX34 AJ33:AS33 AE29:AX29 AJ28:AS28">
    <cfRule type="expression" dxfId="985" priority="65">
      <formula>IF(RIGHT(TEXT(AE28,"0.#"),1)=".",FALSE,TRUE)</formula>
    </cfRule>
    <cfRule type="expression" dxfId="984" priority="66">
      <formula>IF(RIGHT(TEXT(AE28,"0.#"),1)=".",TRUE,FALSE)</formula>
    </cfRule>
  </conditionalFormatting>
  <conditionalFormatting sqref="AE45:AI45 AE40:AI40 AE35:AI35 AE30:AI30">
    <cfRule type="expression" dxfId="983" priority="61">
      <formula>IF(AND(AE30&gt;=0, RIGHT(TEXT(AE30,"0.#"),1)&lt;&gt;"."),TRUE,FALSE)</formula>
    </cfRule>
    <cfRule type="expression" dxfId="982" priority="62">
      <formula>IF(AND(AE30&gt;=0, RIGHT(TEXT(AE30,"0.#"),1)="."),TRUE,FALSE)</formula>
    </cfRule>
    <cfRule type="expression" dxfId="981" priority="63">
      <formula>IF(AND(AE30&lt;0, RIGHT(TEXT(AE30,"0.#"),1)&lt;&gt;"."),TRUE,FALSE)</formula>
    </cfRule>
    <cfRule type="expression" dxfId="980" priority="64">
      <formula>IF(AND(AE30&lt;0, RIGHT(TEXT(AE30,"0.#"),1)="."),TRUE,FALSE)</formula>
    </cfRule>
  </conditionalFormatting>
  <conditionalFormatting sqref="AJ45:AS45 AJ40:AS40 AJ35:AS35 AJ30:AS30">
    <cfRule type="expression" dxfId="979" priority="57">
      <formula>IF(AND(AJ30&gt;=0, RIGHT(TEXT(AJ30,"0.#"),1)&lt;&gt;"."),TRUE,FALSE)</formula>
    </cfRule>
    <cfRule type="expression" dxfId="978" priority="58">
      <formula>IF(AND(AJ30&gt;=0, RIGHT(TEXT(AJ30,"0.#"),1)="."),TRUE,FALSE)</formula>
    </cfRule>
    <cfRule type="expression" dxfId="977" priority="59">
      <formula>IF(AND(AJ30&lt;0, RIGHT(TEXT(AJ30,"0.#"),1)&lt;&gt;"."),TRUE,FALSE)</formula>
    </cfRule>
    <cfRule type="expression" dxfId="976" priority="60">
      <formula>IF(AND(AJ30&lt;0, RIGHT(TEXT(AJ30,"0.#"),1)="."),TRUE,FALSE)</formula>
    </cfRule>
  </conditionalFormatting>
  <conditionalFormatting sqref="AE64:AI64 AE59:AI59">
    <cfRule type="expression" dxfId="975" priority="55">
      <formula>IF(RIGHT(TEXT(AE59,"0.#"),1)=".",FALSE,TRUE)</formula>
    </cfRule>
    <cfRule type="expression" dxfId="974" priority="56">
      <formula>IF(RIGHT(TEXT(AE59,"0.#"),1)=".",TRUE,FALSE)</formula>
    </cfRule>
  </conditionalFormatting>
  <conditionalFormatting sqref="AE65:AX65 AJ64:AS64 AE60:AX60 AJ59:AS59">
    <cfRule type="expression" dxfId="973" priority="53">
      <formula>IF(RIGHT(TEXT(AE59,"0.#"),1)=".",FALSE,TRUE)</formula>
    </cfRule>
    <cfRule type="expression" dxfId="972" priority="54">
      <formula>IF(RIGHT(TEXT(AE59,"0.#"),1)=".",TRUE,FALSE)</formula>
    </cfRule>
  </conditionalFormatting>
  <conditionalFormatting sqref="AE66:AI66 AE61:AI61">
    <cfRule type="expression" dxfId="971" priority="49">
      <formula>IF(AND(AE61&gt;=0, RIGHT(TEXT(AE61,"0.#"),1)&lt;&gt;"."),TRUE,FALSE)</formula>
    </cfRule>
    <cfRule type="expression" dxfId="970" priority="50">
      <formula>IF(AND(AE61&gt;=0, RIGHT(TEXT(AE61,"0.#"),1)="."),TRUE,FALSE)</formula>
    </cfRule>
    <cfRule type="expression" dxfId="969" priority="51">
      <formula>IF(AND(AE61&lt;0, RIGHT(TEXT(AE61,"0.#"),1)&lt;&gt;"."),TRUE,FALSE)</formula>
    </cfRule>
    <cfRule type="expression" dxfId="968" priority="52">
      <formula>IF(AND(AE61&lt;0, RIGHT(TEXT(AE61,"0.#"),1)="."),TRUE,FALSE)</formula>
    </cfRule>
  </conditionalFormatting>
  <conditionalFormatting sqref="AJ66:AS66 AJ61:AS61">
    <cfRule type="expression" dxfId="967" priority="45">
      <formula>IF(AND(AJ61&gt;=0, RIGHT(TEXT(AJ61,"0.#"),1)&lt;&gt;"."),TRUE,FALSE)</formula>
    </cfRule>
    <cfRule type="expression" dxfId="966" priority="46">
      <formula>IF(AND(AJ61&gt;=0, RIGHT(TEXT(AJ61,"0.#"),1)="."),TRUE,FALSE)</formula>
    </cfRule>
    <cfRule type="expression" dxfId="965" priority="47">
      <formula>IF(AND(AJ61&lt;0, RIGHT(TEXT(AJ61,"0.#"),1)&lt;&gt;"."),TRUE,FALSE)</formula>
    </cfRule>
    <cfRule type="expression" dxfId="964" priority="48">
      <formula>IF(AND(AJ61&lt;0, RIGHT(TEXT(AJ61,"0.#"),1)="."),TRUE,FALSE)</formula>
    </cfRule>
  </conditionalFormatting>
  <conditionalFormatting sqref="AT81:AX81 AT78:AX78 AT75:AX75 AE72:AX72">
    <cfRule type="expression" dxfId="963" priority="43">
      <formula>IF(RIGHT(TEXT(AE72,"0.#"),1)=".",FALSE,TRUE)</formula>
    </cfRule>
    <cfRule type="expression" dxfId="962" priority="44">
      <formula>IF(RIGHT(TEXT(AE72,"0.#"),1)=".",TRUE,FALSE)</formula>
    </cfRule>
  </conditionalFormatting>
  <conditionalFormatting sqref="AE71:AS71">
    <cfRule type="expression" dxfId="961" priority="41">
      <formula>IF(RIGHT(TEXT(AE71,"0.#"),1)=".",FALSE,TRUE)</formula>
    </cfRule>
    <cfRule type="expression" dxfId="960" priority="42">
      <formula>IF(RIGHT(TEXT(AE71,"0.#"),1)=".",TRUE,FALSE)</formula>
    </cfRule>
  </conditionalFormatting>
  <conditionalFormatting sqref="AE33:AI33">
    <cfRule type="expression" dxfId="959" priority="39">
      <formula>IF(RIGHT(TEXT(AE33,"0.#"),1)=".",FALSE,TRUE)</formula>
    </cfRule>
    <cfRule type="expression" dxfId="958" priority="40">
      <formula>IF(RIGHT(TEXT(AE33,"0.#"),1)=".",TRUE,FALSE)</formula>
    </cfRule>
  </conditionalFormatting>
  <conditionalFormatting sqref="AE34:AI34">
    <cfRule type="expression" dxfId="957" priority="37">
      <formula>IF(RIGHT(TEXT(AE34,"0.#"),1)=".",FALSE,TRUE)</formula>
    </cfRule>
    <cfRule type="expression" dxfId="956" priority="38">
      <formula>IF(RIGHT(TEXT(AE34,"0.#"),1)=".",TRUE,FALSE)</formula>
    </cfRule>
  </conditionalFormatting>
  <conditionalFormatting sqref="AE69:AS69">
    <cfRule type="expression" dxfId="955" priority="35">
      <formula>IF(RIGHT(TEXT(AE69,"0.#"),1)=".",FALSE,TRUE)</formula>
    </cfRule>
    <cfRule type="expression" dxfId="954" priority="36">
      <formula>IF(RIGHT(TEXT(AE69,"0.#"),1)=".",TRUE,FALSE)</formula>
    </cfRule>
  </conditionalFormatting>
  <conditionalFormatting sqref="AE68:AS68">
    <cfRule type="expression" dxfId="953" priority="33">
      <formula>IF(RIGHT(TEXT(AE68,"0.#"),1)=".",FALSE,TRUE)</formula>
    </cfRule>
    <cfRule type="expression" dxfId="952" priority="34">
      <formula>IF(RIGHT(TEXT(AE68,"0.#"),1)=".",TRUE,FALSE)</formula>
    </cfRule>
  </conditionalFormatting>
  <conditionalFormatting sqref="AE81:AS81">
    <cfRule type="expression" dxfId="951" priority="31">
      <formula>IF(RIGHT(TEXT(AE81,"0.#"),1)=".",FALSE,TRUE)</formula>
    </cfRule>
    <cfRule type="expression" dxfId="950" priority="32">
      <formula>IF(RIGHT(TEXT(AE81,"0.#"),1)=".",TRUE,FALSE)</formula>
    </cfRule>
  </conditionalFormatting>
  <conditionalFormatting sqref="AE80:AS80">
    <cfRule type="expression" dxfId="949" priority="29">
      <formula>IF(RIGHT(TEXT(AE80,"0.#"),1)=".",FALSE,TRUE)</formula>
    </cfRule>
    <cfRule type="expression" dxfId="948" priority="30">
      <formula>IF(RIGHT(TEXT(AE80,"0.#"),1)=".",TRUE,FALSE)</formula>
    </cfRule>
  </conditionalFormatting>
  <conditionalFormatting sqref="AE95:AI95">
    <cfRule type="expression" dxfId="947" priority="19">
      <formula>IF(RIGHT(TEXT(AE95,"0.#"),1)=".",FALSE,TRUE)</formula>
    </cfRule>
    <cfRule type="expression" dxfId="946" priority="20">
      <formula>IF(RIGHT(TEXT(AE95,"0.#"),1)=".",TRUE,FALSE)</formula>
    </cfRule>
  </conditionalFormatting>
  <conditionalFormatting sqref="AJ95:AS95">
    <cfRule type="expression" dxfId="945" priority="17">
      <formula>IF(RIGHT(TEXT(AJ95,"0.#"),1)=".",FALSE,TRUE)</formula>
    </cfRule>
    <cfRule type="expression" dxfId="944" priority="18">
      <formula>IF(RIGHT(TEXT(AJ95,"0.#"),1)=".",TRUE,FALSE)</formula>
    </cfRule>
  </conditionalFormatting>
  <conditionalFormatting sqref="AE92:AI92">
    <cfRule type="expression" dxfId="943" priority="15">
      <formula>IF(RIGHT(TEXT(AE92,"0.#"),1)=".",FALSE,TRUE)</formula>
    </cfRule>
    <cfRule type="expression" dxfId="942" priority="16">
      <formula>IF(RIGHT(TEXT(AE92,"0.#"),1)=".",TRUE,FALSE)</formula>
    </cfRule>
  </conditionalFormatting>
  <conditionalFormatting sqref="AJ92:AS92">
    <cfRule type="expression" dxfId="941" priority="13">
      <formula>IF(RIGHT(TEXT(AJ92,"0.#"),1)=".",FALSE,TRUE)</formula>
    </cfRule>
    <cfRule type="expression" dxfId="940" priority="14">
      <formula>IF(RIGHT(TEXT(AJ92,"0.#"),1)=".",TRUE,FALSE)</formula>
    </cfRule>
  </conditionalFormatting>
  <conditionalFormatting sqref="AE89:AI89">
    <cfRule type="expression" dxfId="939" priority="11">
      <formula>IF(RIGHT(TEXT(AE89,"0.#"),1)=".",FALSE,TRUE)</formula>
    </cfRule>
    <cfRule type="expression" dxfId="938" priority="12">
      <formula>IF(RIGHT(TEXT(AE89,"0.#"),1)=".",TRUE,FALSE)</formula>
    </cfRule>
  </conditionalFormatting>
  <conditionalFormatting sqref="AJ89:AX89">
    <cfRule type="expression" dxfId="937" priority="9">
      <formula>IF(RIGHT(TEXT(AJ89,"0.#"),1)=".",FALSE,TRUE)</formula>
    </cfRule>
    <cfRule type="expression" dxfId="936" priority="10">
      <formula>IF(RIGHT(TEXT(AJ89,"0.#"),1)=".",TRUE,FALSE)</formula>
    </cfRule>
  </conditionalFormatting>
  <conditionalFormatting sqref="AE78:AS78">
    <cfRule type="expression" dxfId="935" priority="7">
      <formula>IF(RIGHT(TEXT(AE78,"0.#"),1)=".",FALSE,TRUE)</formula>
    </cfRule>
    <cfRule type="expression" dxfId="934" priority="8">
      <formula>IF(RIGHT(TEXT(AE78,"0.#"),1)=".",TRUE,FALSE)</formula>
    </cfRule>
  </conditionalFormatting>
  <conditionalFormatting sqref="AE77:AS77">
    <cfRule type="expression" dxfId="933" priority="5">
      <formula>IF(RIGHT(TEXT(AE77,"0.#"),1)=".",FALSE,TRUE)</formula>
    </cfRule>
    <cfRule type="expression" dxfId="932" priority="6">
      <formula>IF(RIGHT(TEXT(AE77,"0.#"),1)=".",TRUE,FALSE)</formula>
    </cfRule>
  </conditionalFormatting>
  <conditionalFormatting sqref="AE75:AS75">
    <cfRule type="expression" dxfId="931" priority="3">
      <formula>IF(RIGHT(TEXT(AE75,"0.#"),1)=".",FALSE,TRUE)</formula>
    </cfRule>
    <cfRule type="expression" dxfId="930" priority="4">
      <formula>IF(RIGHT(TEXT(AE75,"0.#"),1)=".",TRUE,FALSE)</formula>
    </cfRule>
  </conditionalFormatting>
  <conditionalFormatting sqref="AE74:AS74">
    <cfRule type="expression" dxfId="929" priority="1">
      <formula>IF(RIGHT(TEXT(AE74,"0.#"),1)=".",FALSE,TRUE)</formula>
    </cfRule>
    <cfRule type="expression" dxfId="928" priority="2">
      <formula>IF(RIGHT(TEXT(AE74,"0.#"),1)=".",TRUE,FALSE)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horizontalDpi="4294967292" r:id="rId1"/>
  <headerFooter differentFirst="1" alignWithMargins="0"/>
  <rowBreaks count="5" manualBreakCount="5">
    <brk id="105" max="49" man="1"/>
    <brk id="129" max="49" man="1"/>
    <brk id="138" max="49" man="1"/>
    <brk id="332" max="49" man="1"/>
    <brk id="4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229</xdr:row>
                    <xdr:rowOff>38100</xdr:rowOff>
                  </from>
                  <to>
                    <xdr:col>45</xdr:col>
                    <xdr:colOff>47625</xdr:colOff>
                    <xdr:row>230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114300</xdr:colOff>
                    <xdr:row>496</xdr:row>
                    <xdr:rowOff>19050</xdr:rowOff>
                  </from>
                  <to>
                    <xdr:col>44</xdr:col>
                    <xdr:colOff>85725</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43" sqref="F4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425</v>
      </c>
      <c r="H2" s="15" t="str">
        <f>IF(G2="","",F2)</f>
        <v>一般会計</v>
      </c>
      <c r="I2" s="15" t="str">
        <f>IF(H2="","",IF(I1&lt;&gt;"",CONCATENATE(I1,"、",H2),H2))</f>
        <v>一般会計</v>
      </c>
      <c r="K2" s="16" t="s">
        <v>257</v>
      </c>
      <c r="L2" s="17"/>
      <c r="M2" s="15" t="str">
        <f>IF(L2="","",K2)</f>
        <v/>
      </c>
      <c r="N2" s="15" t="str">
        <f>IF(M2="","",IF(N1&lt;&gt;"",CONCATENATE(N1,"、",M2),M2))</f>
        <v/>
      </c>
      <c r="O2" s="15"/>
      <c r="P2" s="14" t="s">
        <v>216</v>
      </c>
      <c r="Q2" s="19" t="s">
        <v>425</v>
      </c>
      <c r="R2" s="15" t="str">
        <f>IF(Q2="","",P2)</f>
        <v>直接実施</v>
      </c>
      <c r="S2" s="15" t="str">
        <f>IF(R2="","",IF(S1&lt;&gt;"",CONCATENATE(S1,"、",R2),R2))</f>
        <v>直接実施</v>
      </c>
      <c r="T2" s="15"/>
      <c r="U2" s="44" t="s">
        <v>414</v>
      </c>
      <c r="W2" s="44" t="s">
        <v>356</v>
      </c>
      <c r="Y2" s="44" t="s">
        <v>93</v>
      </c>
      <c r="Z2" s="42"/>
      <c r="AA2" s="44" t="s">
        <v>94</v>
      </c>
      <c r="AB2" s="43"/>
      <c r="AC2" s="45" t="s">
        <v>303</v>
      </c>
      <c r="AD2" s="40"/>
      <c r="AE2" s="57" t="s">
        <v>350</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425</v>
      </c>
      <c r="R3" s="15" t="str">
        <f t="shared" ref="R3:R8" si="3">IF(Q3="","",P3)</f>
        <v>委託・請負</v>
      </c>
      <c r="S3" s="15" t="str">
        <f t="shared" ref="S3:S8" si="4">IF(R3="",S2,IF(S2&lt;&gt;"",CONCATENATE(S2,"、",R3),R3))</f>
        <v>直接実施、委託・請負</v>
      </c>
      <c r="T3" s="15"/>
      <c r="U3" s="44" t="s">
        <v>358</v>
      </c>
      <c r="W3" s="44" t="s">
        <v>322</v>
      </c>
      <c r="Y3" s="44" t="s">
        <v>95</v>
      </c>
      <c r="Z3" s="42"/>
      <c r="AA3" s="44" t="s">
        <v>96</v>
      </c>
      <c r="AB3" s="43"/>
      <c r="AC3" s="45" t="s">
        <v>304</v>
      </c>
      <c r="AD3" s="40"/>
      <c r="AE3" s="57" t="s">
        <v>351</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359</v>
      </c>
      <c r="W4" s="44" t="s">
        <v>323</v>
      </c>
      <c r="Y4" s="44" t="s">
        <v>97</v>
      </c>
      <c r="Z4" s="42"/>
      <c r="AA4" s="44" t="s">
        <v>98</v>
      </c>
      <c r="AB4" s="43"/>
      <c r="AC4" s="44" t="s">
        <v>305</v>
      </c>
      <c r="AD4" s="40"/>
      <c r="AE4" s="57" t="s">
        <v>352</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355</v>
      </c>
      <c r="AD5" s="43"/>
      <c r="AE5" s="57" t="s">
        <v>353</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354</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329</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t="s">
        <v>425</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342</v>
      </c>
    </row>
    <row r="122" spans="25:25">
      <c r="Y122" s="46" t="s">
        <v>343</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P4" sqref="P4:X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8" t="s">
        <v>13</v>
      </c>
      <c r="B2" s="139"/>
      <c r="C2" s="139"/>
      <c r="D2" s="139"/>
      <c r="E2" s="139"/>
      <c r="F2" s="140"/>
      <c r="G2" s="176" t="s">
        <v>317</v>
      </c>
      <c r="H2" s="152"/>
      <c r="I2" s="152"/>
      <c r="J2" s="152"/>
      <c r="K2" s="152"/>
      <c r="L2" s="152"/>
      <c r="M2" s="152"/>
      <c r="N2" s="152"/>
      <c r="O2" s="153"/>
      <c r="P2" s="151" t="s">
        <v>82</v>
      </c>
      <c r="Q2" s="152"/>
      <c r="R2" s="152"/>
      <c r="S2" s="152"/>
      <c r="T2" s="152"/>
      <c r="U2" s="152"/>
      <c r="V2" s="152"/>
      <c r="W2" s="152"/>
      <c r="X2" s="153"/>
      <c r="Y2" s="156"/>
      <c r="Z2" s="157"/>
      <c r="AA2" s="158"/>
      <c r="AB2" s="162" t="s">
        <v>12</v>
      </c>
      <c r="AC2" s="163"/>
      <c r="AD2" s="164"/>
      <c r="AE2" s="168" t="s">
        <v>68</v>
      </c>
      <c r="AF2" s="169"/>
      <c r="AG2" s="169"/>
      <c r="AH2" s="169"/>
      <c r="AI2" s="170"/>
      <c r="AJ2" s="168" t="s">
        <v>69</v>
      </c>
      <c r="AK2" s="169"/>
      <c r="AL2" s="169"/>
      <c r="AM2" s="169"/>
      <c r="AN2" s="170"/>
      <c r="AO2" s="168" t="s">
        <v>70</v>
      </c>
      <c r="AP2" s="169"/>
      <c r="AQ2" s="169"/>
      <c r="AR2" s="169"/>
      <c r="AS2" s="170"/>
      <c r="AT2" s="183" t="s">
        <v>302</v>
      </c>
      <c r="AU2" s="184"/>
      <c r="AV2" s="184"/>
      <c r="AW2" s="184"/>
      <c r="AX2" s="185"/>
    </row>
    <row r="3" spans="1:50" ht="18.75" customHeight="1">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416</v>
      </c>
      <c r="AX3" s="84"/>
    </row>
    <row r="4" spans="1:50" ht="22.5" customHeight="1">
      <c r="A4" s="141"/>
      <c r="B4" s="139"/>
      <c r="C4" s="139"/>
      <c r="D4" s="139"/>
      <c r="E4" s="139"/>
      <c r="F4" s="140"/>
      <c r="G4" s="85"/>
      <c r="H4" s="86"/>
      <c r="I4" s="86"/>
      <c r="J4" s="86"/>
      <c r="K4" s="86"/>
      <c r="L4" s="86"/>
      <c r="M4" s="86"/>
      <c r="N4" s="86"/>
      <c r="O4" s="87"/>
      <c r="P4" s="231"/>
      <c r="Q4" s="245"/>
      <c r="R4" s="245"/>
      <c r="S4" s="245"/>
      <c r="T4" s="245"/>
      <c r="U4" s="245"/>
      <c r="V4" s="245"/>
      <c r="W4" s="245"/>
      <c r="X4" s="246"/>
      <c r="Y4" s="240" t="s">
        <v>14</v>
      </c>
      <c r="Z4" s="241"/>
      <c r="AA4" s="242"/>
      <c r="AB4" s="178"/>
      <c r="AC4" s="179"/>
      <c r="AD4" s="179"/>
      <c r="AE4" s="99"/>
      <c r="AF4" s="100"/>
      <c r="AG4" s="100"/>
      <c r="AH4" s="100"/>
      <c r="AI4" s="101"/>
      <c r="AJ4" s="99"/>
      <c r="AK4" s="100"/>
      <c r="AL4" s="100"/>
      <c r="AM4" s="100"/>
      <c r="AN4" s="101"/>
      <c r="AO4" s="99"/>
      <c r="AP4" s="100"/>
      <c r="AQ4" s="100"/>
      <c r="AR4" s="100"/>
      <c r="AS4" s="101"/>
      <c r="AT4" s="206"/>
      <c r="AU4" s="206"/>
      <c r="AV4" s="206"/>
      <c r="AW4" s="206"/>
      <c r="AX4" s="207"/>
    </row>
    <row r="5" spans="1:50" ht="22.5" customHeight="1">
      <c r="A5" s="142"/>
      <c r="B5" s="143"/>
      <c r="C5" s="143"/>
      <c r="D5" s="143"/>
      <c r="E5" s="143"/>
      <c r="F5" s="144"/>
      <c r="G5" s="88"/>
      <c r="H5" s="89"/>
      <c r="I5" s="89"/>
      <c r="J5" s="89"/>
      <c r="K5" s="89"/>
      <c r="L5" s="89"/>
      <c r="M5" s="89"/>
      <c r="N5" s="89"/>
      <c r="O5" s="90"/>
      <c r="P5" s="247"/>
      <c r="Q5" s="247"/>
      <c r="R5" s="247"/>
      <c r="S5" s="247"/>
      <c r="T5" s="247"/>
      <c r="U5" s="247"/>
      <c r="V5" s="247"/>
      <c r="W5" s="247"/>
      <c r="X5" s="248"/>
      <c r="Y5" s="150" t="s">
        <v>64</v>
      </c>
      <c r="Z5" s="95"/>
      <c r="AA5" s="96"/>
      <c r="AB5" s="208"/>
      <c r="AC5" s="209"/>
      <c r="AD5" s="209"/>
      <c r="AE5" s="99"/>
      <c r="AF5" s="100"/>
      <c r="AG5" s="100"/>
      <c r="AH5" s="100"/>
      <c r="AI5" s="101"/>
      <c r="AJ5" s="99"/>
      <c r="AK5" s="100"/>
      <c r="AL5" s="100"/>
      <c r="AM5" s="100"/>
      <c r="AN5" s="101"/>
      <c r="AO5" s="99"/>
      <c r="AP5" s="100"/>
      <c r="AQ5" s="100"/>
      <c r="AR5" s="100"/>
      <c r="AS5" s="101"/>
      <c r="AT5" s="99"/>
      <c r="AU5" s="100"/>
      <c r="AV5" s="100"/>
      <c r="AW5" s="100"/>
      <c r="AX5" s="358"/>
    </row>
    <row r="6" spans="1:50" ht="22.5" customHeight="1">
      <c r="A6" s="145"/>
      <c r="B6" s="146"/>
      <c r="C6" s="146"/>
      <c r="D6" s="146"/>
      <c r="E6" s="146"/>
      <c r="F6" s="147"/>
      <c r="G6" s="91"/>
      <c r="H6" s="92"/>
      <c r="I6" s="92"/>
      <c r="J6" s="92"/>
      <c r="K6" s="92"/>
      <c r="L6" s="92"/>
      <c r="M6" s="92"/>
      <c r="N6" s="92"/>
      <c r="O6" s="93"/>
      <c r="P6" s="249"/>
      <c r="Q6" s="249"/>
      <c r="R6" s="249"/>
      <c r="S6" s="249"/>
      <c r="T6" s="249"/>
      <c r="U6" s="249"/>
      <c r="V6" s="249"/>
      <c r="W6" s="249"/>
      <c r="X6" s="250"/>
      <c r="Y6" s="94" t="s">
        <v>15</v>
      </c>
      <c r="Z6" s="95"/>
      <c r="AA6" s="96"/>
      <c r="AB6" s="97" t="s">
        <v>417</v>
      </c>
      <c r="AC6" s="98"/>
      <c r="AD6" s="98"/>
      <c r="AE6" s="99"/>
      <c r="AF6" s="100"/>
      <c r="AG6" s="100"/>
      <c r="AH6" s="100"/>
      <c r="AI6" s="101"/>
      <c r="AJ6" s="99"/>
      <c r="AK6" s="100"/>
      <c r="AL6" s="100"/>
      <c r="AM6" s="100"/>
      <c r="AN6" s="101"/>
      <c r="AO6" s="99"/>
      <c r="AP6" s="100"/>
      <c r="AQ6" s="100"/>
      <c r="AR6" s="100"/>
      <c r="AS6" s="101"/>
      <c r="AT6" s="203"/>
      <c r="AU6" s="204"/>
      <c r="AV6" s="204"/>
      <c r="AW6" s="204"/>
      <c r="AX6" s="205"/>
    </row>
    <row r="7" spans="1:50" ht="18.75" customHeight="1">
      <c r="A7" s="138" t="s">
        <v>13</v>
      </c>
      <c r="B7" s="139"/>
      <c r="C7" s="139"/>
      <c r="D7" s="139"/>
      <c r="E7" s="139"/>
      <c r="F7" s="140"/>
      <c r="G7" s="176" t="s">
        <v>317</v>
      </c>
      <c r="H7" s="152"/>
      <c r="I7" s="152"/>
      <c r="J7" s="152"/>
      <c r="K7" s="152"/>
      <c r="L7" s="152"/>
      <c r="M7" s="152"/>
      <c r="N7" s="152"/>
      <c r="O7" s="153"/>
      <c r="P7" s="151" t="s">
        <v>82</v>
      </c>
      <c r="Q7" s="152"/>
      <c r="R7" s="152"/>
      <c r="S7" s="152"/>
      <c r="T7" s="152"/>
      <c r="U7" s="152"/>
      <c r="V7" s="152"/>
      <c r="W7" s="152"/>
      <c r="X7" s="153"/>
      <c r="Y7" s="156"/>
      <c r="Z7" s="157"/>
      <c r="AA7" s="158"/>
      <c r="AB7" s="162" t="s">
        <v>12</v>
      </c>
      <c r="AC7" s="163"/>
      <c r="AD7" s="164"/>
      <c r="AE7" s="168" t="s">
        <v>68</v>
      </c>
      <c r="AF7" s="169"/>
      <c r="AG7" s="169"/>
      <c r="AH7" s="169"/>
      <c r="AI7" s="170"/>
      <c r="AJ7" s="168" t="s">
        <v>69</v>
      </c>
      <c r="AK7" s="169"/>
      <c r="AL7" s="169"/>
      <c r="AM7" s="169"/>
      <c r="AN7" s="170"/>
      <c r="AO7" s="168" t="s">
        <v>70</v>
      </c>
      <c r="AP7" s="169"/>
      <c r="AQ7" s="169"/>
      <c r="AR7" s="169"/>
      <c r="AS7" s="170"/>
      <c r="AT7" s="183" t="s">
        <v>302</v>
      </c>
      <c r="AU7" s="184"/>
      <c r="AV7" s="184"/>
      <c r="AW7" s="184"/>
      <c r="AX7" s="185"/>
    </row>
    <row r="8" spans="1:50" ht="18.75" customHeight="1">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357</v>
      </c>
      <c r="AX8" s="84"/>
    </row>
    <row r="9" spans="1:50" ht="22.5" customHeight="1">
      <c r="A9" s="141"/>
      <c r="B9" s="139"/>
      <c r="C9" s="139"/>
      <c r="D9" s="139"/>
      <c r="E9" s="139"/>
      <c r="F9" s="140"/>
      <c r="G9" s="85"/>
      <c r="H9" s="86"/>
      <c r="I9" s="86"/>
      <c r="J9" s="86"/>
      <c r="K9" s="86"/>
      <c r="L9" s="86"/>
      <c r="M9" s="86"/>
      <c r="N9" s="86"/>
      <c r="O9" s="87"/>
      <c r="P9" s="231"/>
      <c r="Q9" s="245"/>
      <c r="R9" s="245"/>
      <c r="S9" s="245"/>
      <c r="T9" s="245"/>
      <c r="U9" s="245"/>
      <c r="V9" s="245"/>
      <c r="W9" s="245"/>
      <c r="X9" s="246"/>
      <c r="Y9" s="240" t="s">
        <v>14</v>
      </c>
      <c r="Z9" s="241"/>
      <c r="AA9" s="242"/>
      <c r="AB9" s="178"/>
      <c r="AC9" s="179"/>
      <c r="AD9" s="179"/>
      <c r="AE9" s="99"/>
      <c r="AF9" s="100"/>
      <c r="AG9" s="100"/>
      <c r="AH9" s="100"/>
      <c r="AI9" s="101"/>
      <c r="AJ9" s="99"/>
      <c r="AK9" s="100"/>
      <c r="AL9" s="100"/>
      <c r="AM9" s="100"/>
      <c r="AN9" s="101"/>
      <c r="AO9" s="99"/>
      <c r="AP9" s="100"/>
      <c r="AQ9" s="100"/>
      <c r="AR9" s="100"/>
      <c r="AS9" s="101"/>
      <c r="AT9" s="206"/>
      <c r="AU9" s="206"/>
      <c r="AV9" s="206"/>
      <c r="AW9" s="206"/>
      <c r="AX9" s="207"/>
    </row>
    <row r="10" spans="1:50" ht="22.5" customHeight="1">
      <c r="A10" s="142"/>
      <c r="B10" s="143"/>
      <c r="C10" s="143"/>
      <c r="D10" s="143"/>
      <c r="E10" s="143"/>
      <c r="F10" s="144"/>
      <c r="G10" s="88"/>
      <c r="H10" s="89"/>
      <c r="I10" s="89"/>
      <c r="J10" s="89"/>
      <c r="K10" s="89"/>
      <c r="L10" s="89"/>
      <c r="M10" s="89"/>
      <c r="N10" s="89"/>
      <c r="O10" s="90"/>
      <c r="P10" s="247"/>
      <c r="Q10" s="247"/>
      <c r="R10" s="247"/>
      <c r="S10" s="247"/>
      <c r="T10" s="247"/>
      <c r="U10" s="247"/>
      <c r="V10" s="247"/>
      <c r="W10" s="247"/>
      <c r="X10" s="248"/>
      <c r="Y10" s="150" t="s">
        <v>64</v>
      </c>
      <c r="Z10" s="95"/>
      <c r="AA10" s="96"/>
      <c r="AB10" s="208"/>
      <c r="AC10" s="209"/>
      <c r="AD10" s="209"/>
      <c r="AE10" s="99"/>
      <c r="AF10" s="100"/>
      <c r="AG10" s="100"/>
      <c r="AH10" s="100"/>
      <c r="AI10" s="101"/>
      <c r="AJ10" s="99"/>
      <c r="AK10" s="100"/>
      <c r="AL10" s="100"/>
      <c r="AM10" s="100"/>
      <c r="AN10" s="101"/>
      <c r="AO10" s="99"/>
      <c r="AP10" s="100"/>
      <c r="AQ10" s="100"/>
      <c r="AR10" s="100"/>
      <c r="AS10" s="101"/>
      <c r="AT10" s="99"/>
      <c r="AU10" s="100"/>
      <c r="AV10" s="100"/>
      <c r="AW10" s="100"/>
      <c r="AX10" s="358"/>
    </row>
    <row r="11" spans="1:50" ht="22.5" customHeight="1">
      <c r="A11" s="145"/>
      <c r="B11" s="146"/>
      <c r="C11" s="146"/>
      <c r="D11" s="146"/>
      <c r="E11" s="146"/>
      <c r="F11" s="147"/>
      <c r="G11" s="91"/>
      <c r="H11" s="92"/>
      <c r="I11" s="92"/>
      <c r="J11" s="92"/>
      <c r="K11" s="92"/>
      <c r="L11" s="92"/>
      <c r="M11" s="92"/>
      <c r="N11" s="92"/>
      <c r="O11" s="93"/>
      <c r="P11" s="249"/>
      <c r="Q11" s="249"/>
      <c r="R11" s="249"/>
      <c r="S11" s="249"/>
      <c r="T11" s="249"/>
      <c r="U11" s="249"/>
      <c r="V11" s="249"/>
      <c r="W11" s="249"/>
      <c r="X11" s="250"/>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3"/>
      <c r="AU11" s="204"/>
      <c r="AV11" s="204"/>
      <c r="AW11" s="204"/>
      <c r="AX11" s="205"/>
    </row>
    <row r="12" spans="1:50" ht="18.75" customHeight="1">
      <c r="A12" s="138" t="s">
        <v>13</v>
      </c>
      <c r="B12" s="139"/>
      <c r="C12" s="139"/>
      <c r="D12" s="139"/>
      <c r="E12" s="139"/>
      <c r="F12" s="140"/>
      <c r="G12" s="176" t="s">
        <v>317</v>
      </c>
      <c r="H12" s="152"/>
      <c r="I12" s="152"/>
      <c r="J12" s="152"/>
      <c r="K12" s="152"/>
      <c r="L12" s="152"/>
      <c r="M12" s="152"/>
      <c r="N12" s="152"/>
      <c r="O12" s="153"/>
      <c r="P12" s="151" t="s">
        <v>82</v>
      </c>
      <c r="Q12" s="152"/>
      <c r="R12" s="152"/>
      <c r="S12" s="152"/>
      <c r="T12" s="152"/>
      <c r="U12" s="152"/>
      <c r="V12" s="152"/>
      <c r="W12" s="152"/>
      <c r="X12" s="153"/>
      <c r="Y12" s="156"/>
      <c r="Z12" s="157"/>
      <c r="AA12" s="158"/>
      <c r="AB12" s="162" t="s">
        <v>12</v>
      </c>
      <c r="AC12" s="163"/>
      <c r="AD12" s="164"/>
      <c r="AE12" s="168" t="s">
        <v>68</v>
      </c>
      <c r="AF12" s="169"/>
      <c r="AG12" s="169"/>
      <c r="AH12" s="169"/>
      <c r="AI12" s="170"/>
      <c r="AJ12" s="168" t="s">
        <v>69</v>
      </c>
      <c r="AK12" s="169"/>
      <c r="AL12" s="169"/>
      <c r="AM12" s="169"/>
      <c r="AN12" s="170"/>
      <c r="AO12" s="168" t="s">
        <v>70</v>
      </c>
      <c r="AP12" s="169"/>
      <c r="AQ12" s="169"/>
      <c r="AR12" s="169"/>
      <c r="AS12" s="170"/>
      <c r="AT12" s="183" t="s">
        <v>302</v>
      </c>
      <c r="AU12" s="184"/>
      <c r="AV12" s="184"/>
      <c r="AW12" s="184"/>
      <c r="AX12" s="185"/>
    </row>
    <row r="13" spans="1:50" ht="18.75" customHeight="1">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357</v>
      </c>
      <c r="AX13" s="84"/>
    </row>
    <row r="14" spans="1:50" ht="22.5" customHeight="1">
      <c r="A14" s="141"/>
      <c r="B14" s="139"/>
      <c r="C14" s="139"/>
      <c r="D14" s="139"/>
      <c r="E14" s="139"/>
      <c r="F14" s="140"/>
      <c r="G14" s="85"/>
      <c r="H14" s="86"/>
      <c r="I14" s="86"/>
      <c r="J14" s="86"/>
      <c r="K14" s="86"/>
      <c r="L14" s="86"/>
      <c r="M14" s="86"/>
      <c r="N14" s="86"/>
      <c r="O14" s="87"/>
      <c r="P14" s="231"/>
      <c r="Q14" s="245"/>
      <c r="R14" s="245"/>
      <c r="S14" s="245"/>
      <c r="T14" s="245"/>
      <c r="U14" s="245"/>
      <c r="V14" s="245"/>
      <c r="W14" s="245"/>
      <c r="X14" s="246"/>
      <c r="Y14" s="240" t="s">
        <v>14</v>
      </c>
      <c r="Z14" s="241"/>
      <c r="AA14" s="242"/>
      <c r="AB14" s="178"/>
      <c r="AC14" s="179"/>
      <c r="AD14" s="179"/>
      <c r="AE14" s="99"/>
      <c r="AF14" s="100"/>
      <c r="AG14" s="100"/>
      <c r="AH14" s="100"/>
      <c r="AI14" s="101"/>
      <c r="AJ14" s="99"/>
      <c r="AK14" s="100"/>
      <c r="AL14" s="100"/>
      <c r="AM14" s="100"/>
      <c r="AN14" s="101"/>
      <c r="AO14" s="99"/>
      <c r="AP14" s="100"/>
      <c r="AQ14" s="100"/>
      <c r="AR14" s="100"/>
      <c r="AS14" s="101"/>
      <c r="AT14" s="206"/>
      <c r="AU14" s="206"/>
      <c r="AV14" s="206"/>
      <c r="AW14" s="206"/>
      <c r="AX14" s="207"/>
    </row>
    <row r="15" spans="1:50" ht="22.5" customHeight="1">
      <c r="A15" s="142"/>
      <c r="B15" s="143"/>
      <c r="C15" s="143"/>
      <c r="D15" s="143"/>
      <c r="E15" s="143"/>
      <c r="F15" s="144"/>
      <c r="G15" s="88"/>
      <c r="H15" s="89"/>
      <c r="I15" s="89"/>
      <c r="J15" s="89"/>
      <c r="K15" s="89"/>
      <c r="L15" s="89"/>
      <c r="M15" s="89"/>
      <c r="N15" s="89"/>
      <c r="O15" s="90"/>
      <c r="P15" s="247"/>
      <c r="Q15" s="247"/>
      <c r="R15" s="247"/>
      <c r="S15" s="247"/>
      <c r="T15" s="247"/>
      <c r="U15" s="247"/>
      <c r="V15" s="247"/>
      <c r="W15" s="247"/>
      <c r="X15" s="248"/>
      <c r="Y15" s="150" t="s">
        <v>64</v>
      </c>
      <c r="Z15" s="95"/>
      <c r="AA15" s="96"/>
      <c r="AB15" s="208"/>
      <c r="AC15" s="209"/>
      <c r="AD15" s="209"/>
      <c r="AE15" s="99"/>
      <c r="AF15" s="100"/>
      <c r="AG15" s="100"/>
      <c r="AH15" s="100"/>
      <c r="AI15" s="101"/>
      <c r="AJ15" s="99"/>
      <c r="AK15" s="100"/>
      <c r="AL15" s="100"/>
      <c r="AM15" s="100"/>
      <c r="AN15" s="101"/>
      <c r="AO15" s="99"/>
      <c r="AP15" s="100"/>
      <c r="AQ15" s="100"/>
      <c r="AR15" s="100"/>
      <c r="AS15" s="101"/>
      <c r="AT15" s="99"/>
      <c r="AU15" s="100"/>
      <c r="AV15" s="100"/>
      <c r="AW15" s="100"/>
      <c r="AX15" s="358"/>
    </row>
    <row r="16" spans="1:50" ht="22.5" customHeight="1">
      <c r="A16" s="145"/>
      <c r="B16" s="146"/>
      <c r="C16" s="146"/>
      <c r="D16" s="146"/>
      <c r="E16" s="146"/>
      <c r="F16" s="147"/>
      <c r="G16" s="91"/>
      <c r="H16" s="92"/>
      <c r="I16" s="92"/>
      <c r="J16" s="92"/>
      <c r="K16" s="92"/>
      <c r="L16" s="92"/>
      <c r="M16" s="92"/>
      <c r="N16" s="92"/>
      <c r="O16" s="93"/>
      <c r="P16" s="249"/>
      <c r="Q16" s="249"/>
      <c r="R16" s="249"/>
      <c r="S16" s="249"/>
      <c r="T16" s="249"/>
      <c r="U16" s="249"/>
      <c r="V16" s="249"/>
      <c r="W16" s="249"/>
      <c r="X16" s="250"/>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3"/>
      <c r="AU16" s="204"/>
      <c r="AV16" s="204"/>
      <c r="AW16" s="204"/>
      <c r="AX16" s="205"/>
    </row>
    <row r="17" spans="1:50" ht="18.75" customHeight="1">
      <c r="A17" s="138" t="s">
        <v>13</v>
      </c>
      <c r="B17" s="139"/>
      <c r="C17" s="139"/>
      <c r="D17" s="139"/>
      <c r="E17" s="139"/>
      <c r="F17" s="140"/>
      <c r="G17" s="176" t="s">
        <v>317</v>
      </c>
      <c r="H17" s="152"/>
      <c r="I17" s="152"/>
      <c r="J17" s="152"/>
      <c r="K17" s="152"/>
      <c r="L17" s="152"/>
      <c r="M17" s="152"/>
      <c r="N17" s="152"/>
      <c r="O17" s="153"/>
      <c r="P17" s="151" t="s">
        <v>82</v>
      </c>
      <c r="Q17" s="152"/>
      <c r="R17" s="152"/>
      <c r="S17" s="152"/>
      <c r="T17" s="152"/>
      <c r="U17" s="152"/>
      <c r="V17" s="152"/>
      <c r="W17" s="152"/>
      <c r="X17" s="153"/>
      <c r="Y17" s="156"/>
      <c r="Z17" s="157"/>
      <c r="AA17" s="158"/>
      <c r="AB17" s="162" t="s">
        <v>12</v>
      </c>
      <c r="AC17" s="163"/>
      <c r="AD17" s="164"/>
      <c r="AE17" s="168" t="s">
        <v>68</v>
      </c>
      <c r="AF17" s="169"/>
      <c r="AG17" s="169"/>
      <c r="AH17" s="169"/>
      <c r="AI17" s="170"/>
      <c r="AJ17" s="168" t="s">
        <v>69</v>
      </c>
      <c r="AK17" s="169"/>
      <c r="AL17" s="169"/>
      <c r="AM17" s="169"/>
      <c r="AN17" s="170"/>
      <c r="AO17" s="168" t="s">
        <v>70</v>
      </c>
      <c r="AP17" s="169"/>
      <c r="AQ17" s="169"/>
      <c r="AR17" s="169"/>
      <c r="AS17" s="170"/>
      <c r="AT17" s="183" t="s">
        <v>302</v>
      </c>
      <c r="AU17" s="184"/>
      <c r="AV17" s="184"/>
      <c r="AW17" s="184"/>
      <c r="AX17" s="185"/>
    </row>
    <row r="18" spans="1:50" ht="18.75" customHeight="1">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357</v>
      </c>
      <c r="AX18" s="84"/>
    </row>
    <row r="19" spans="1:50" ht="22.5" customHeight="1">
      <c r="A19" s="141"/>
      <c r="B19" s="139"/>
      <c r="C19" s="139"/>
      <c r="D19" s="139"/>
      <c r="E19" s="139"/>
      <c r="F19" s="140"/>
      <c r="G19" s="85"/>
      <c r="H19" s="86"/>
      <c r="I19" s="86"/>
      <c r="J19" s="86"/>
      <c r="K19" s="86"/>
      <c r="L19" s="86"/>
      <c r="M19" s="86"/>
      <c r="N19" s="86"/>
      <c r="O19" s="87"/>
      <c r="P19" s="231"/>
      <c r="Q19" s="245"/>
      <c r="R19" s="245"/>
      <c r="S19" s="245"/>
      <c r="T19" s="245"/>
      <c r="U19" s="245"/>
      <c r="V19" s="245"/>
      <c r="W19" s="245"/>
      <c r="X19" s="246"/>
      <c r="Y19" s="240" t="s">
        <v>14</v>
      </c>
      <c r="Z19" s="241"/>
      <c r="AA19" s="242"/>
      <c r="AB19" s="178"/>
      <c r="AC19" s="179"/>
      <c r="AD19" s="179"/>
      <c r="AE19" s="99"/>
      <c r="AF19" s="100"/>
      <c r="AG19" s="100"/>
      <c r="AH19" s="100"/>
      <c r="AI19" s="101"/>
      <c r="AJ19" s="99"/>
      <c r="AK19" s="100"/>
      <c r="AL19" s="100"/>
      <c r="AM19" s="100"/>
      <c r="AN19" s="101"/>
      <c r="AO19" s="99"/>
      <c r="AP19" s="100"/>
      <c r="AQ19" s="100"/>
      <c r="AR19" s="100"/>
      <c r="AS19" s="101"/>
      <c r="AT19" s="206"/>
      <c r="AU19" s="206"/>
      <c r="AV19" s="206"/>
      <c r="AW19" s="206"/>
      <c r="AX19" s="207"/>
    </row>
    <row r="20" spans="1:50" ht="22.5" customHeight="1">
      <c r="A20" s="142"/>
      <c r="B20" s="143"/>
      <c r="C20" s="143"/>
      <c r="D20" s="143"/>
      <c r="E20" s="143"/>
      <c r="F20" s="144"/>
      <c r="G20" s="88"/>
      <c r="H20" s="89"/>
      <c r="I20" s="89"/>
      <c r="J20" s="89"/>
      <c r="K20" s="89"/>
      <c r="L20" s="89"/>
      <c r="M20" s="89"/>
      <c r="N20" s="89"/>
      <c r="O20" s="90"/>
      <c r="P20" s="247"/>
      <c r="Q20" s="247"/>
      <c r="R20" s="247"/>
      <c r="S20" s="247"/>
      <c r="T20" s="247"/>
      <c r="U20" s="247"/>
      <c r="V20" s="247"/>
      <c r="W20" s="247"/>
      <c r="X20" s="248"/>
      <c r="Y20" s="150" t="s">
        <v>64</v>
      </c>
      <c r="Z20" s="95"/>
      <c r="AA20" s="96"/>
      <c r="AB20" s="208"/>
      <c r="AC20" s="209"/>
      <c r="AD20" s="209"/>
      <c r="AE20" s="99"/>
      <c r="AF20" s="100"/>
      <c r="AG20" s="100"/>
      <c r="AH20" s="100"/>
      <c r="AI20" s="101"/>
      <c r="AJ20" s="99"/>
      <c r="AK20" s="100"/>
      <c r="AL20" s="100"/>
      <c r="AM20" s="100"/>
      <c r="AN20" s="101"/>
      <c r="AO20" s="99"/>
      <c r="AP20" s="100"/>
      <c r="AQ20" s="100"/>
      <c r="AR20" s="100"/>
      <c r="AS20" s="101"/>
      <c r="AT20" s="99"/>
      <c r="AU20" s="100"/>
      <c r="AV20" s="100"/>
      <c r="AW20" s="100"/>
      <c r="AX20" s="358"/>
    </row>
    <row r="21" spans="1:50" ht="22.5" customHeight="1">
      <c r="A21" s="145"/>
      <c r="B21" s="146"/>
      <c r="C21" s="146"/>
      <c r="D21" s="146"/>
      <c r="E21" s="146"/>
      <c r="F21" s="147"/>
      <c r="G21" s="91"/>
      <c r="H21" s="92"/>
      <c r="I21" s="92"/>
      <c r="J21" s="92"/>
      <c r="K21" s="92"/>
      <c r="L21" s="92"/>
      <c r="M21" s="92"/>
      <c r="N21" s="92"/>
      <c r="O21" s="93"/>
      <c r="P21" s="249"/>
      <c r="Q21" s="249"/>
      <c r="R21" s="249"/>
      <c r="S21" s="249"/>
      <c r="T21" s="249"/>
      <c r="U21" s="249"/>
      <c r="V21" s="249"/>
      <c r="W21" s="249"/>
      <c r="X21" s="250"/>
      <c r="Y21" s="94" t="s">
        <v>15</v>
      </c>
      <c r="Z21" s="95"/>
      <c r="AA21" s="96"/>
      <c r="AB21" s="97" t="s">
        <v>418</v>
      </c>
      <c r="AC21" s="98"/>
      <c r="AD21" s="98"/>
      <c r="AE21" s="99"/>
      <c r="AF21" s="100"/>
      <c r="AG21" s="100"/>
      <c r="AH21" s="100"/>
      <c r="AI21" s="101"/>
      <c r="AJ21" s="99"/>
      <c r="AK21" s="100"/>
      <c r="AL21" s="100"/>
      <c r="AM21" s="100"/>
      <c r="AN21" s="101"/>
      <c r="AO21" s="99"/>
      <c r="AP21" s="100"/>
      <c r="AQ21" s="100"/>
      <c r="AR21" s="100"/>
      <c r="AS21" s="101"/>
      <c r="AT21" s="203"/>
      <c r="AU21" s="204"/>
      <c r="AV21" s="204"/>
      <c r="AW21" s="204"/>
      <c r="AX21" s="205"/>
    </row>
    <row r="22" spans="1:50" ht="18.75" customHeight="1">
      <c r="A22" s="138" t="s">
        <v>13</v>
      </c>
      <c r="B22" s="139"/>
      <c r="C22" s="139"/>
      <c r="D22" s="139"/>
      <c r="E22" s="139"/>
      <c r="F22" s="140"/>
      <c r="G22" s="176" t="s">
        <v>317</v>
      </c>
      <c r="H22" s="152"/>
      <c r="I22" s="152"/>
      <c r="J22" s="152"/>
      <c r="K22" s="152"/>
      <c r="L22" s="152"/>
      <c r="M22" s="152"/>
      <c r="N22" s="152"/>
      <c r="O22" s="153"/>
      <c r="P22" s="151" t="s">
        <v>82</v>
      </c>
      <c r="Q22" s="152"/>
      <c r="R22" s="152"/>
      <c r="S22" s="152"/>
      <c r="T22" s="152"/>
      <c r="U22" s="152"/>
      <c r="V22" s="152"/>
      <c r="W22" s="152"/>
      <c r="X22" s="153"/>
      <c r="Y22" s="156"/>
      <c r="Z22" s="157"/>
      <c r="AA22" s="158"/>
      <c r="AB22" s="162" t="s">
        <v>12</v>
      </c>
      <c r="AC22" s="163"/>
      <c r="AD22" s="164"/>
      <c r="AE22" s="168" t="s">
        <v>68</v>
      </c>
      <c r="AF22" s="169"/>
      <c r="AG22" s="169"/>
      <c r="AH22" s="169"/>
      <c r="AI22" s="170"/>
      <c r="AJ22" s="168" t="s">
        <v>69</v>
      </c>
      <c r="AK22" s="169"/>
      <c r="AL22" s="169"/>
      <c r="AM22" s="169"/>
      <c r="AN22" s="170"/>
      <c r="AO22" s="168" t="s">
        <v>70</v>
      </c>
      <c r="AP22" s="169"/>
      <c r="AQ22" s="169"/>
      <c r="AR22" s="169"/>
      <c r="AS22" s="170"/>
      <c r="AT22" s="183" t="s">
        <v>302</v>
      </c>
      <c r="AU22" s="184"/>
      <c r="AV22" s="184"/>
      <c r="AW22" s="184"/>
      <c r="AX22" s="185"/>
    </row>
    <row r="23" spans="1:50" ht="18.75" customHeight="1">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419</v>
      </c>
      <c r="AX23" s="84"/>
    </row>
    <row r="24" spans="1:50" ht="22.5" customHeight="1">
      <c r="A24" s="141"/>
      <c r="B24" s="139"/>
      <c r="C24" s="139"/>
      <c r="D24" s="139"/>
      <c r="E24" s="139"/>
      <c r="F24" s="140"/>
      <c r="G24" s="85"/>
      <c r="H24" s="86"/>
      <c r="I24" s="86"/>
      <c r="J24" s="86"/>
      <c r="K24" s="86"/>
      <c r="L24" s="86"/>
      <c r="M24" s="86"/>
      <c r="N24" s="86"/>
      <c r="O24" s="87"/>
      <c r="P24" s="231"/>
      <c r="Q24" s="245"/>
      <c r="R24" s="245"/>
      <c r="S24" s="245"/>
      <c r="T24" s="245"/>
      <c r="U24" s="245"/>
      <c r="V24" s="245"/>
      <c r="W24" s="245"/>
      <c r="X24" s="246"/>
      <c r="Y24" s="240" t="s">
        <v>14</v>
      </c>
      <c r="Z24" s="241"/>
      <c r="AA24" s="242"/>
      <c r="AB24" s="178"/>
      <c r="AC24" s="179"/>
      <c r="AD24" s="179"/>
      <c r="AE24" s="99"/>
      <c r="AF24" s="100"/>
      <c r="AG24" s="100"/>
      <c r="AH24" s="100"/>
      <c r="AI24" s="101"/>
      <c r="AJ24" s="99"/>
      <c r="AK24" s="100"/>
      <c r="AL24" s="100"/>
      <c r="AM24" s="100"/>
      <c r="AN24" s="101"/>
      <c r="AO24" s="99"/>
      <c r="AP24" s="100"/>
      <c r="AQ24" s="100"/>
      <c r="AR24" s="100"/>
      <c r="AS24" s="101"/>
      <c r="AT24" s="206"/>
      <c r="AU24" s="206"/>
      <c r="AV24" s="206"/>
      <c r="AW24" s="206"/>
      <c r="AX24" s="207"/>
    </row>
    <row r="25" spans="1:50" ht="22.5" customHeight="1">
      <c r="A25" s="142"/>
      <c r="B25" s="143"/>
      <c r="C25" s="143"/>
      <c r="D25" s="143"/>
      <c r="E25" s="143"/>
      <c r="F25" s="144"/>
      <c r="G25" s="88"/>
      <c r="H25" s="89"/>
      <c r="I25" s="89"/>
      <c r="J25" s="89"/>
      <c r="K25" s="89"/>
      <c r="L25" s="89"/>
      <c r="M25" s="89"/>
      <c r="N25" s="89"/>
      <c r="O25" s="90"/>
      <c r="P25" s="247"/>
      <c r="Q25" s="247"/>
      <c r="R25" s="247"/>
      <c r="S25" s="247"/>
      <c r="T25" s="247"/>
      <c r="U25" s="247"/>
      <c r="V25" s="247"/>
      <c r="W25" s="247"/>
      <c r="X25" s="248"/>
      <c r="Y25" s="150" t="s">
        <v>64</v>
      </c>
      <c r="Z25" s="95"/>
      <c r="AA25" s="96"/>
      <c r="AB25" s="208"/>
      <c r="AC25" s="209"/>
      <c r="AD25" s="209"/>
      <c r="AE25" s="99"/>
      <c r="AF25" s="100"/>
      <c r="AG25" s="100"/>
      <c r="AH25" s="100"/>
      <c r="AI25" s="101"/>
      <c r="AJ25" s="99"/>
      <c r="AK25" s="100"/>
      <c r="AL25" s="100"/>
      <c r="AM25" s="100"/>
      <c r="AN25" s="101"/>
      <c r="AO25" s="99"/>
      <c r="AP25" s="100"/>
      <c r="AQ25" s="100"/>
      <c r="AR25" s="100"/>
      <c r="AS25" s="101"/>
      <c r="AT25" s="99"/>
      <c r="AU25" s="100"/>
      <c r="AV25" s="100"/>
      <c r="AW25" s="100"/>
      <c r="AX25" s="358"/>
    </row>
    <row r="26" spans="1:50" ht="22.5" customHeight="1">
      <c r="A26" s="145"/>
      <c r="B26" s="146"/>
      <c r="C26" s="146"/>
      <c r="D26" s="146"/>
      <c r="E26" s="146"/>
      <c r="F26" s="147"/>
      <c r="G26" s="91"/>
      <c r="H26" s="92"/>
      <c r="I26" s="92"/>
      <c r="J26" s="92"/>
      <c r="K26" s="92"/>
      <c r="L26" s="92"/>
      <c r="M26" s="92"/>
      <c r="N26" s="92"/>
      <c r="O26" s="93"/>
      <c r="P26" s="249"/>
      <c r="Q26" s="249"/>
      <c r="R26" s="249"/>
      <c r="S26" s="249"/>
      <c r="T26" s="249"/>
      <c r="U26" s="249"/>
      <c r="V26" s="249"/>
      <c r="W26" s="249"/>
      <c r="X26" s="250"/>
      <c r="Y26" s="94" t="s">
        <v>15</v>
      </c>
      <c r="Z26" s="95"/>
      <c r="AA26" s="96"/>
      <c r="AB26" s="97" t="s">
        <v>418</v>
      </c>
      <c r="AC26" s="98"/>
      <c r="AD26" s="98"/>
      <c r="AE26" s="99"/>
      <c r="AF26" s="100"/>
      <c r="AG26" s="100"/>
      <c r="AH26" s="100"/>
      <c r="AI26" s="101"/>
      <c r="AJ26" s="99"/>
      <c r="AK26" s="100"/>
      <c r="AL26" s="100"/>
      <c r="AM26" s="100"/>
      <c r="AN26" s="101"/>
      <c r="AO26" s="99"/>
      <c r="AP26" s="100"/>
      <c r="AQ26" s="100"/>
      <c r="AR26" s="100"/>
      <c r="AS26" s="101"/>
      <c r="AT26" s="203"/>
      <c r="AU26" s="204"/>
      <c r="AV26" s="204"/>
      <c r="AW26" s="204"/>
      <c r="AX26" s="205"/>
    </row>
    <row r="27" spans="1:50" ht="18.75" customHeight="1">
      <c r="A27" s="138" t="s">
        <v>13</v>
      </c>
      <c r="B27" s="139"/>
      <c r="C27" s="139"/>
      <c r="D27" s="139"/>
      <c r="E27" s="139"/>
      <c r="F27" s="140"/>
      <c r="G27" s="176" t="s">
        <v>317</v>
      </c>
      <c r="H27" s="152"/>
      <c r="I27" s="152"/>
      <c r="J27" s="152"/>
      <c r="K27" s="152"/>
      <c r="L27" s="152"/>
      <c r="M27" s="152"/>
      <c r="N27" s="152"/>
      <c r="O27" s="153"/>
      <c r="P27" s="151" t="s">
        <v>82</v>
      </c>
      <c r="Q27" s="152"/>
      <c r="R27" s="152"/>
      <c r="S27" s="152"/>
      <c r="T27" s="152"/>
      <c r="U27" s="152"/>
      <c r="V27" s="152"/>
      <c r="W27" s="152"/>
      <c r="X27" s="153"/>
      <c r="Y27" s="156"/>
      <c r="Z27" s="157"/>
      <c r="AA27" s="158"/>
      <c r="AB27" s="162" t="s">
        <v>12</v>
      </c>
      <c r="AC27" s="163"/>
      <c r="AD27" s="164"/>
      <c r="AE27" s="168" t="s">
        <v>68</v>
      </c>
      <c r="AF27" s="169"/>
      <c r="AG27" s="169"/>
      <c r="AH27" s="169"/>
      <c r="AI27" s="170"/>
      <c r="AJ27" s="168" t="s">
        <v>69</v>
      </c>
      <c r="AK27" s="169"/>
      <c r="AL27" s="169"/>
      <c r="AM27" s="169"/>
      <c r="AN27" s="170"/>
      <c r="AO27" s="168" t="s">
        <v>70</v>
      </c>
      <c r="AP27" s="169"/>
      <c r="AQ27" s="169"/>
      <c r="AR27" s="169"/>
      <c r="AS27" s="170"/>
      <c r="AT27" s="183" t="s">
        <v>302</v>
      </c>
      <c r="AU27" s="184"/>
      <c r="AV27" s="184"/>
      <c r="AW27" s="184"/>
      <c r="AX27" s="185"/>
    </row>
    <row r="28" spans="1:50" ht="18.75" customHeight="1">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416</v>
      </c>
      <c r="AX28" s="84"/>
    </row>
    <row r="29" spans="1:50" ht="22.5" customHeight="1">
      <c r="A29" s="141"/>
      <c r="B29" s="139"/>
      <c r="C29" s="139"/>
      <c r="D29" s="139"/>
      <c r="E29" s="139"/>
      <c r="F29" s="140"/>
      <c r="G29" s="85"/>
      <c r="H29" s="86"/>
      <c r="I29" s="86"/>
      <c r="J29" s="86"/>
      <c r="K29" s="86"/>
      <c r="L29" s="86"/>
      <c r="M29" s="86"/>
      <c r="N29" s="86"/>
      <c r="O29" s="87"/>
      <c r="P29" s="231"/>
      <c r="Q29" s="245"/>
      <c r="R29" s="245"/>
      <c r="S29" s="245"/>
      <c r="T29" s="245"/>
      <c r="U29" s="245"/>
      <c r="V29" s="245"/>
      <c r="W29" s="245"/>
      <c r="X29" s="246"/>
      <c r="Y29" s="240" t="s">
        <v>14</v>
      </c>
      <c r="Z29" s="241"/>
      <c r="AA29" s="242"/>
      <c r="AB29" s="178"/>
      <c r="AC29" s="179"/>
      <c r="AD29" s="179"/>
      <c r="AE29" s="99"/>
      <c r="AF29" s="100"/>
      <c r="AG29" s="100"/>
      <c r="AH29" s="100"/>
      <c r="AI29" s="101"/>
      <c r="AJ29" s="99"/>
      <c r="AK29" s="100"/>
      <c r="AL29" s="100"/>
      <c r="AM29" s="100"/>
      <c r="AN29" s="101"/>
      <c r="AO29" s="99"/>
      <c r="AP29" s="100"/>
      <c r="AQ29" s="100"/>
      <c r="AR29" s="100"/>
      <c r="AS29" s="101"/>
      <c r="AT29" s="206"/>
      <c r="AU29" s="206"/>
      <c r="AV29" s="206"/>
      <c r="AW29" s="206"/>
      <c r="AX29" s="207"/>
    </row>
    <row r="30" spans="1:50" ht="22.5" customHeight="1">
      <c r="A30" s="142"/>
      <c r="B30" s="143"/>
      <c r="C30" s="143"/>
      <c r="D30" s="143"/>
      <c r="E30" s="143"/>
      <c r="F30" s="144"/>
      <c r="G30" s="88"/>
      <c r="H30" s="89"/>
      <c r="I30" s="89"/>
      <c r="J30" s="89"/>
      <c r="K30" s="89"/>
      <c r="L30" s="89"/>
      <c r="M30" s="89"/>
      <c r="N30" s="89"/>
      <c r="O30" s="90"/>
      <c r="P30" s="247"/>
      <c r="Q30" s="247"/>
      <c r="R30" s="247"/>
      <c r="S30" s="247"/>
      <c r="T30" s="247"/>
      <c r="U30" s="247"/>
      <c r="V30" s="247"/>
      <c r="W30" s="247"/>
      <c r="X30" s="248"/>
      <c r="Y30" s="150" t="s">
        <v>64</v>
      </c>
      <c r="Z30" s="95"/>
      <c r="AA30" s="96"/>
      <c r="AB30" s="208"/>
      <c r="AC30" s="209"/>
      <c r="AD30" s="209"/>
      <c r="AE30" s="99"/>
      <c r="AF30" s="100"/>
      <c r="AG30" s="100"/>
      <c r="AH30" s="100"/>
      <c r="AI30" s="101"/>
      <c r="AJ30" s="99"/>
      <c r="AK30" s="100"/>
      <c r="AL30" s="100"/>
      <c r="AM30" s="100"/>
      <c r="AN30" s="101"/>
      <c r="AO30" s="99"/>
      <c r="AP30" s="100"/>
      <c r="AQ30" s="100"/>
      <c r="AR30" s="100"/>
      <c r="AS30" s="101"/>
      <c r="AT30" s="99"/>
      <c r="AU30" s="100"/>
      <c r="AV30" s="100"/>
      <c r="AW30" s="100"/>
      <c r="AX30" s="358"/>
    </row>
    <row r="31" spans="1:50" ht="22.5" customHeight="1">
      <c r="A31" s="145"/>
      <c r="B31" s="146"/>
      <c r="C31" s="146"/>
      <c r="D31" s="146"/>
      <c r="E31" s="146"/>
      <c r="F31" s="147"/>
      <c r="G31" s="91"/>
      <c r="H31" s="92"/>
      <c r="I31" s="92"/>
      <c r="J31" s="92"/>
      <c r="K31" s="92"/>
      <c r="L31" s="92"/>
      <c r="M31" s="92"/>
      <c r="N31" s="92"/>
      <c r="O31" s="93"/>
      <c r="P31" s="249"/>
      <c r="Q31" s="249"/>
      <c r="R31" s="249"/>
      <c r="S31" s="249"/>
      <c r="T31" s="249"/>
      <c r="U31" s="249"/>
      <c r="V31" s="249"/>
      <c r="W31" s="249"/>
      <c r="X31" s="250"/>
      <c r="Y31" s="94" t="s">
        <v>15</v>
      </c>
      <c r="Z31" s="95"/>
      <c r="AA31" s="96"/>
      <c r="AB31" s="97" t="s">
        <v>417</v>
      </c>
      <c r="AC31" s="98"/>
      <c r="AD31" s="98"/>
      <c r="AE31" s="99"/>
      <c r="AF31" s="100"/>
      <c r="AG31" s="100"/>
      <c r="AH31" s="100"/>
      <c r="AI31" s="101"/>
      <c r="AJ31" s="99"/>
      <c r="AK31" s="100"/>
      <c r="AL31" s="100"/>
      <c r="AM31" s="100"/>
      <c r="AN31" s="101"/>
      <c r="AO31" s="99"/>
      <c r="AP31" s="100"/>
      <c r="AQ31" s="100"/>
      <c r="AR31" s="100"/>
      <c r="AS31" s="101"/>
      <c r="AT31" s="203"/>
      <c r="AU31" s="204"/>
      <c r="AV31" s="204"/>
      <c r="AW31" s="204"/>
      <c r="AX31" s="205"/>
    </row>
    <row r="32" spans="1:50" ht="18.75" customHeight="1">
      <c r="A32" s="138" t="s">
        <v>13</v>
      </c>
      <c r="B32" s="139"/>
      <c r="C32" s="139"/>
      <c r="D32" s="139"/>
      <c r="E32" s="139"/>
      <c r="F32" s="140"/>
      <c r="G32" s="176" t="s">
        <v>317</v>
      </c>
      <c r="H32" s="152"/>
      <c r="I32" s="152"/>
      <c r="J32" s="152"/>
      <c r="K32" s="152"/>
      <c r="L32" s="152"/>
      <c r="M32" s="152"/>
      <c r="N32" s="152"/>
      <c r="O32" s="153"/>
      <c r="P32" s="151" t="s">
        <v>82</v>
      </c>
      <c r="Q32" s="152"/>
      <c r="R32" s="152"/>
      <c r="S32" s="152"/>
      <c r="T32" s="152"/>
      <c r="U32" s="152"/>
      <c r="V32" s="152"/>
      <c r="W32" s="152"/>
      <c r="X32" s="153"/>
      <c r="Y32" s="156"/>
      <c r="Z32" s="157"/>
      <c r="AA32" s="158"/>
      <c r="AB32" s="162" t="s">
        <v>12</v>
      </c>
      <c r="AC32" s="163"/>
      <c r="AD32" s="164"/>
      <c r="AE32" s="168" t="s">
        <v>68</v>
      </c>
      <c r="AF32" s="169"/>
      <c r="AG32" s="169"/>
      <c r="AH32" s="169"/>
      <c r="AI32" s="170"/>
      <c r="AJ32" s="168" t="s">
        <v>69</v>
      </c>
      <c r="AK32" s="169"/>
      <c r="AL32" s="169"/>
      <c r="AM32" s="169"/>
      <c r="AN32" s="170"/>
      <c r="AO32" s="168" t="s">
        <v>70</v>
      </c>
      <c r="AP32" s="169"/>
      <c r="AQ32" s="169"/>
      <c r="AR32" s="169"/>
      <c r="AS32" s="170"/>
      <c r="AT32" s="183" t="s">
        <v>302</v>
      </c>
      <c r="AU32" s="184"/>
      <c r="AV32" s="184"/>
      <c r="AW32" s="184"/>
      <c r="AX32" s="185"/>
    </row>
    <row r="33" spans="1:50" ht="18.75" customHeight="1">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419</v>
      </c>
      <c r="AX33" s="84"/>
    </row>
    <row r="34" spans="1:50" ht="22.5" customHeight="1">
      <c r="A34" s="141"/>
      <c r="B34" s="139"/>
      <c r="C34" s="139"/>
      <c r="D34" s="139"/>
      <c r="E34" s="139"/>
      <c r="F34" s="140"/>
      <c r="G34" s="85"/>
      <c r="H34" s="86"/>
      <c r="I34" s="86"/>
      <c r="J34" s="86"/>
      <c r="K34" s="86"/>
      <c r="L34" s="86"/>
      <c r="M34" s="86"/>
      <c r="N34" s="86"/>
      <c r="O34" s="87"/>
      <c r="P34" s="231"/>
      <c r="Q34" s="245"/>
      <c r="R34" s="245"/>
      <c r="S34" s="245"/>
      <c r="T34" s="245"/>
      <c r="U34" s="245"/>
      <c r="V34" s="245"/>
      <c r="W34" s="245"/>
      <c r="X34" s="246"/>
      <c r="Y34" s="240" t="s">
        <v>14</v>
      </c>
      <c r="Z34" s="241"/>
      <c r="AA34" s="242"/>
      <c r="AB34" s="178"/>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customHeight="1">
      <c r="A35" s="142"/>
      <c r="B35" s="143"/>
      <c r="C35" s="143"/>
      <c r="D35" s="143"/>
      <c r="E35" s="143"/>
      <c r="F35" s="144"/>
      <c r="G35" s="88"/>
      <c r="H35" s="89"/>
      <c r="I35" s="89"/>
      <c r="J35" s="89"/>
      <c r="K35" s="89"/>
      <c r="L35" s="89"/>
      <c r="M35" s="89"/>
      <c r="N35" s="89"/>
      <c r="O35" s="90"/>
      <c r="P35" s="247"/>
      <c r="Q35" s="247"/>
      <c r="R35" s="247"/>
      <c r="S35" s="247"/>
      <c r="T35" s="247"/>
      <c r="U35" s="247"/>
      <c r="V35" s="247"/>
      <c r="W35" s="247"/>
      <c r="X35" s="248"/>
      <c r="Y35" s="150" t="s">
        <v>64</v>
      </c>
      <c r="Z35" s="95"/>
      <c r="AA35" s="96"/>
      <c r="AB35" s="208"/>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58"/>
    </row>
    <row r="36" spans="1:50" ht="22.5" customHeight="1">
      <c r="A36" s="145"/>
      <c r="B36" s="146"/>
      <c r="C36" s="146"/>
      <c r="D36" s="146"/>
      <c r="E36" s="146"/>
      <c r="F36" s="147"/>
      <c r="G36" s="91"/>
      <c r="H36" s="92"/>
      <c r="I36" s="92"/>
      <c r="J36" s="92"/>
      <c r="K36" s="92"/>
      <c r="L36" s="92"/>
      <c r="M36" s="92"/>
      <c r="N36" s="92"/>
      <c r="O36" s="93"/>
      <c r="P36" s="249"/>
      <c r="Q36" s="249"/>
      <c r="R36" s="249"/>
      <c r="S36" s="249"/>
      <c r="T36" s="249"/>
      <c r="U36" s="249"/>
      <c r="V36" s="249"/>
      <c r="W36" s="249"/>
      <c r="X36" s="250"/>
      <c r="Y36" s="94" t="s">
        <v>15</v>
      </c>
      <c r="Z36" s="95"/>
      <c r="AA36" s="96"/>
      <c r="AB36" s="97" t="s">
        <v>418</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customHeight="1">
      <c r="A37" s="138" t="s">
        <v>13</v>
      </c>
      <c r="B37" s="139"/>
      <c r="C37" s="139"/>
      <c r="D37" s="139"/>
      <c r="E37" s="139"/>
      <c r="F37" s="140"/>
      <c r="G37" s="176" t="s">
        <v>317</v>
      </c>
      <c r="H37" s="152"/>
      <c r="I37" s="152"/>
      <c r="J37" s="152"/>
      <c r="K37" s="152"/>
      <c r="L37" s="152"/>
      <c r="M37" s="152"/>
      <c r="N37" s="152"/>
      <c r="O37" s="153"/>
      <c r="P37" s="151" t="s">
        <v>82</v>
      </c>
      <c r="Q37" s="152"/>
      <c r="R37" s="152"/>
      <c r="S37" s="152"/>
      <c r="T37" s="152"/>
      <c r="U37" s="152"/>
      <c r="V37" s="152"/>
      <c r="W37" s="152"/>
      <c r="X37" s="153"/>
      <c r="Y37" s="156"/>
      <c r="Z37" s="157"/>
      <c r="AA37" s="158"/>
      <c r="AB37" s="162" t="s">
        <v>12</v>
      </c>
      <c r="AC37" s="163"/>
      <c r="AD37" s="164"/>
      <c r="AE37" s="168" t="s">
        <v>68</v>
      </c>
      <c r="AF37" s="169"/>
      <c r="AG37" s="169"/>
      <c r="AH37" s="169"/>
      <c r="AI37" s="170"/>
      <c r="AJ37" s="168" t="s">
        <v>69</v>
      </c>
      <c r="AK37" s="169"/>
      <c r="AL37" s="169"/>
      <c r="AM37" s="169"/>
      <c r="AN37" s="170"/>
      <c r="AO37" s="168" t="s">
        <v>70</v>
      </c>
      <c r="AP37" s="169"/>
      <c r="AQ37" s="169"/>
      <c r="AR37" s="169"/>
      <c r="AS37" s="170"/>
      <c r="AT37" s="183" t="s">
        <v>302</v>
      </c>
      <c r="AU37" s="184"/>
      <c r="AV37" s="184"/>
      <c r="AW37" s="184"/>
      <c r="AX37" s="185"/>
    </row>
    <row r="38" spans="1:50" ht="18.75" customHeight="1">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419</v>
      </c>
      <c r="AX38" s="84"/>
    </row>
    <row r="39" spans="1:50" ht="22.5" customHeight="1">
      <c r="A39" s="141"/>
      <c r="B39" s="139"/>
      <c r="C39" s="139"/>
      <c r="D39" s="139"/>
      <c r="E39" s="139"/>
      <c r="F39" s="140"/>
      <c r="G39" s="85"/>
      <c r="H39" s="86"/>
      <c r="I39" s="86"/>
      <c r="J39" s="86"/>
      <c r="K39" s="86"/>
      <c r="L39" s="86"/>
      <c r="M39" s="86"/>
      <c r="N39" s="86"/>
      <c r="O39" s="87"/>
      <c r="P39" s="231"/>
      <c r="Q39" s="245"/>
      <c r="R39" s="245"/>
      <c r="S39" s="245"/>
      <c r="T39" s="245"/>
      <c r="U39" s="245"/>
      <c r="V39" s="245"/>
      <c r="W39" s="245"/>
      <c r="X39" s="246"/>
      <c r="Y39" s="240" t="s">
        <v>14</v>
      </c>
      <c r="Z39" s="241"/>
      <c r="AA39" s="242"/>
      <c r="AB39" s="178"/>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customHeight="1">
      <c r="A40" s="142"/>
      <c r="B40" s="143"/>
      <c r="C40" s="143"/>
      <c r="D40" s="143"/>
      <c r="E40" s="143"/>
      <c r="F40" s="144"/>
      <c r="G40" s="88"/>
      <c r="H40" s="89"/>
      <c r="I40" s="89"/>
      <c r="J40" s="89"/>
      <c r="K40" s="89"/>
      <c r="L40" s="89"/>
      <c r="M40" s="89"/>
      <c r="N40" s="89"/>
      <c r="O40" s="90"/>
      <c r="P40" s="247"/>
      <c r="Q40" s="247"/>
      <c r="R40" s="247"/>
      <c r="S40" s="247"/>
      <c r="T40" s="247"/>
      <c r="U40" s="247"/>
      <c r="V40" s="247"/>
      <c r="W40" s="247"/>
      <c r="X40" s="248"/>
      <c r="Y40" s="150" t="s">
        <v>64</v>
      </c>
      <c r="Z40" s="95"/>
      <c r="AA40" s="96"/>
      <c r="AB40" s="208"/>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58"/>
    </row>
    <row r="41" spans="1:50" ht="22.5" customHeight="1">
      <c r="A41" s="145"/>
      <c r="B41" s="146"/>
      <c r="C41" s="146"/>
      <c r="D41" s="146"/>
      <c r="E41" s="146"/>
      <c r="F41" s="147"/>
      <c r="G41" s="91"/>
      <c r="H41" s="92"/>
      <c r="I41" s="92"/>
      <c r="J41" s="92"/>
      <c r="K41" s="92"/>
      <c r="L41" s="92"/>
      <c r="M41" s="92"/>
      <c r="N41" s="92"/>
      <c r="O41" s="93"/>
      <c r="P41" s="249"/>
      <c r="Q41" s="249"/>
      <c r="R41" s="249"/>
      <c r="S41" s="249"/>
      <c r="T41" s="249"/>
      <c r="U41" s="249"/>
      <c r="V41" s="249"/>
      <c r="W41" s="249"/>
      <c r="X41" s="250"/>
      <c r="Y41" s="94" t="s">
        <v>15</v>
      </c>
      <c r="Z41" s="95"/>
      <c r="AA41" s="96"/>
      <c r="AB41" s="97" t="s">
        <v>418</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customHeight="1">
      <c r="A42" s="138" t="s">
        <v>13</v>
      </c>
      <c r="B42" s="139"/>
      <c r="C42" s="139"/>
      <c r="D42" s="139"/>
      <c r="E42" s="139"/>
      <c r="F42" s="140"/>
      <c r="G42" s="176" t="s">
        <v>317</v>
      </c>
      <c r="H42" s="152"/>
      <c r="I42" s="152"/>
      <c r="J42" s="152"/>
      <c r="K42" s="152"/>
      <c r="L42" s="152"/>
      <c r="M42" s="152"/>
      <c r="N42" s="152"/>
      <c r="O42" s="153"/>
      <c r="P42" s="151" t="s">
        <v>82</v>
      </c>
      <c r="Q42" s="152"/>
      <c r="R42" s="152"/>
      <c r="S42" s="152"/>
      <c r="T42" s="152"/>
      <c r="U42" s="152"/>
      <c r="V42" s="152"/>
      <c r="W42" s="152"/>
      <c r="X42" s="153"/>
      <c r="Y42" s="156"/>
      <c r="Z42" s="157"/>
      <c r="AA42" s="158"/>
      <c r="AB42" s="162" t="s">
        <v>12</v>
      </c>
      <c r="AC42" s="163"/>
      <c r="AD42" s="164"/>
      <c r="AE42" s="168" t="s">
        <v>68</v>
      </c>
      <c r="AF42" s="169"/>
      <c r="AG42" s="169"/>
      <c r="AH42" s="169"/>
      <c r="AI42" s="170"/>
      <c r="AJ42" s="168" t="s">
        <v>69</v>
      </c>
      <c r="AK42" s="169"/>
      <c r="AL42" s="169"/>
      <c r="AM42" s="169"/>
      <c r="AN42" s="170"/>
      <c r="AO42" s="168" t="s">
        <v>70</v>
      </c>
      <c r="AP42" s="169"/>
      <c r="AQ42" s="169"/>
      <c r="AR42" s="169"/>
      <c r="AS42" s="170"/>
      <c r="AT42" s="183" t="s">
        <v>302</v>
      </c>
      <c r="AU42" s="184"/>
      <c r="AV42" s="184"/>
      <c r="AW42" s="184"/>
      <c r="AX42" s="185"/>
    </row>
    <row r="43" spans="1:50" ht="18.75" customHeight="1">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419</v>
      </c>
      <c r="AX43" s="84"/>
    </row>
    <row r="44" spans="1:50" ht="22.5" customHeight="1">
      <c r="A44" s="141"/>
      <c r="B44" s="139"/>
      <c r="C44" s="139"/>
      <c r="D44" s="139"/>
      <c r="E44" s="139"/>
      <c r="F44" s="140"/>
      <c r="G44" s="85"/>
      <c r="H44" s="86"/>
      <c r="I44" s="86"/>
      <c r="J44" s="86"/>
      <c r="K44" s="86"/>
      <c r="L44" s="86"/>
      <c r="M44" s="86"/>
      <c r="N44" s="86"/>
      <c r="O44" s="87"/>
      <c r="P44" s="231"/>
      <c r="Q44" s="245"/>
      <c r="R44" s="245"/>
      <c r="S44" s="245"/>
      <c r="T44" s="245"/>
      <c r="U44" s="245"/>
      <c r="V44" s="245"/>
      <c r="W44" s="245"/>
      <c r="X44" s="246"/>
      <c r="Y44" s="240" t="s">
        <v>14</v>
      </c>
      <c r="Z44" s="241"/>
      <c r="AA44" s="242"/>
      <c r="AB44" s="178"/>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customHeight="1">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50" t="s">
        <v>64</v>
      </c>
      <c r="Z45" s="95"/>
      <c r="AA45" s="96"/>
      <c r="AB45" s="208"/>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58"/>
    </row>
    <row r="46" spans="1:50" ht="22.5" customHeight="1">
      <c r="A46" s="145"/>
      <c r="B46" s="146"/>
      <c r="C46" s="146"/>
      <c r="D46" s="146"/>
      <c r="E46" s="146"/>
      <c r="F46" s="147"/>
      <c r="G46" s="91"/>
      <c r="H46" s="92"/>
      <c r="I46" s="92"/>
      <c r="J46" s="92"/>
      <c r="K46" s="92"/>
      <c r="L46" s="92"/>
      <c r="M46" s="92"/>
      <c r="N46" s="92"/>
      <c r="O46" s="93"/>
      <c r="P46" s="249"/>
      <c r="Q46" s="249"/>
      <c r="R46" s="249"/>
      <c r="S46" s="249"/>
      <c r="T46" s="249"/>
      <c r="U46" s="249"/>
      <c r="V46" s="249"/>
      <c r="W46" s="249"/>
      <c r="X46" s="250"/>
      <c r="Y46" s="94" t="s">
        <v>15</v>
      </c>
      <c r="Z46" s="95"/>
      <c r="AA46" s="96"/>
      <c r="AB46" s="97" t="s">
        <v>418</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customHeight="1">
      <c r="A47" s="138" t="s">
        <v>13</v>
      </c>
      <c r="B47" s="139"/>
      <c r="C47" s="139"/>
      <c r="D47" s="139"/>
      <c r="E47" s="139"/>
      <c r="F47" s="140"/>
      <c r="G47" s="176" t="s">
        <v>317</v>
      </c>
      <c r="H47" s="152"/>
      <c r="I47" s="152"/>
      <c r="J47" s="152"/>
      <c r="K47" s="152"/>
      <c r="L47" s="152"/>
      <c r="M47" s="152"/>
      <c r="N47" s="152"/>
      <c r="O47" s="153"/>
      <c r="P47" s="151" t="s">
        <v>82</v>
      </c>
      <c r="Q47" s="152"/>
      <c r="R47" s="152"/>
      <c r="S47" s="152"/>
      <c r="T47" s="152"/>
      <c r="U47" s="152"/>
      <c r="V47" s="152"/>
      <c r="W47" s="152"/>
      <c r="X47" s="153"/>
      <c r="Y47" s="156"/>
      <c r="Z47" s="157"/>
      <c r="AA47" s="158"/>
      <c r="AB47" s="162" t="s">
        <v>12</v>
      </c>
      <c r="AC47" s="163"/>
      <c r="AD47" s="164"/>
      <c r="AE47" s="168" t="s">
        <v>68</v>
      </c>
      <c r="AF47" s="169"/>
      <c r="AG47" s="169"/>
      <c r="AH47" s="169"/>
      <c r="AI47" s="170"/>
      <c r="AJ47" s="168" t="s">
        <v>69</v>
      </c>
      <c r="AK47" s="169"/>
      <c r="AL47" s="169"/>
      <c r="AM47" s="169"/>
      <c r="AN47" s="170"/>
      <c r="AO47" s="168" t="s">
        <v>70</v>
      </c>
      <c r="AP47" s="169"/>
      <c r="AQ47" s="169"/>
      <c r="AR47" s="169"/>
      <c r="AS47" s="170"/>
      <c r="AT47" s="183" t="s">
        <v>302</v>
      </c>
      <c r="AU47" s="184"/>
      <c r="AV47" s="184"/>
      <c r="AW47" s="184"/>
      <c r="AX47" s="185"/>
    </row>
    <row r="48" spans="1:50" ht="18.75" customHeight="1">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416</v>
      </c>
      <c r="AX48" s="84"/>
    </row>
    <row r="49" spans="1:50" ht="22.5" customHeight="1">
      <c r="A49" s="141"/>
      <c r="B49" s="139"/>
      <c r="C49" s="139"/>
      <c r="D49" s="139"/>
      <c r="E49" s="139"/>
      <c r="F49" s="140"/>
      <c r="G49" s="85"/>
      <c r="H49" s="86"/>
      <c r="I49" s="86"/>
      <c r="J49" s="86"/>
      <c r="K49" s="86"/>
      <c r="L49" s="86"/>
      <c r="M49" s="86"/>
      <c r="N49" s="86"/>
      <c r="O49" s="87"/>
      <c r="P49" s="231"/>
      <c r="Q49" s="245"/>
      <c r="R49" s="245"/>
      <c r="S49" s="245"/>
      <c r="T49" s="245"/>
      <c r="U49" s="245"/>
      <c r="V49" s="245"/>
      <c r="W49" s="245"/>
      <c r="X49" s="246"/>
      <c r="Y49" s="240" t="s">
        <v>14</v>
      </c>
      <c r="Z49" s="241"/>
      <c r="AA49" s="242"/>
      <c r="AB49" s="178"/>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customHeight="1">
      <c r="A50" s="142"/>
      <c r="B50" s="143"/>
      <c r="C50" s="143"/>
      <c r="D50" s="143"/>
      <c r="E50" s="143"/>
      <c r="F50" s="144"/>
      <c r="G50" s="88"/>
      <c r="H50" s="89"/>
      <c r="I50" s="89"/>
      <c r="J50" s="89"/>
      <c r="K50" s="89"/>
      <c r="L50" s="89"/>
      <c r="M50" s="89"/>
      <c r="N50" s="89"/>
      <c r="O50" s="90"/>
      <c r="P50" s="247"/>
      <c r="Q50" s="247"/>
      <c r="R50" s="247"/>
      <c r="S50" s="247"/>
      <c r="T50" s="247"/>
      <c r="U50" s="247"/>
      <c r="V50" s="247"/>
      <c r="W50" s="247"/>
      <c r="X50" s="248"/>
      <c r="Y50" s="150" t="s">
        <v>64</v>
      </c>
      <c r="Z50" s="95"/>
      <c r="AA50" s="96"/>
      <c r="AB50" s="208"/>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58"/>
    </row>
    <row r="51" spans="1:50" ht="22.5" customHeight="1">
      <c r="A51" s="145"/>
      <c r="B51" s="146"/>
      <c r="C51" s="146"/>
      <c r="D51" s="146"/>
      <c r="E51" s="146"/>
      <c r="F51" s="147"/>
      <c r="G51" s="91"/>
      <c r="H51" s="92"/>
      <c r="I51" s="92"/>
      <c r="J51" s="92"/>
      <c r="K51" s="92"/>
      <c r="L51" s="92"/>
      <c r="M51" s="92"/>
      <c r="N51" s="92"/>
      <c r="O51" s="93"/>
      <c r="P51" s="249"/>
      <c r="Q51" s="249"/>
      <c r="R51" s="249"/>
      <c r="S51" s="249"/>
      <c r="T51" s="249"/>
      <c r="U51" s="249"/>
      <c r="V51" s="249"/>
      <c r="W51" s="249"/>
      <c r="X51" s="250"/>
      <c r="Y51" s="94" t="s">
        <v>15</v>
      </c>
      <c r="Z51" s="95"/>
      <c r="AA51" s="96"/>
      <c r="AB51" s="692" t="s">
        <v>417</v>
      </c>
      <c r="AC51" s="693"/>
      <c r="AD51" s="693"/>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927" priority="23">
      <formula>IF(RIGHT(TEXT(AE4,"0.#"),1)=".",FALSE,TRUE)</formula>
    </cfRule>
    <cfRule type="expression" dxfId="926" priority="24">
      <formula>IF(RIGHT(TEXT(AE4,"0.#"),1)=".",TRUE,FALSE)</formula>
    </cfRule>
  </conditionalFormatting>
  <conditionalFormatting sqref="AE5:AX5 AJ4:AS4">
    <cfRule type="expression" dxfId="925" priority="21">
      <formula>IF(RIGHT(TEXT(AE4,"0.#"),1)=".",FALSE,TRUE)</formula>
    </cfRule>
    <cfRule type="expression" dxfId="924" priority="22">
      <formula>IF(RIGHT(TEXT(AE4,"0.#"),1)=".",TRUE,FALSE)</formula>
    </cfRule>
  </conditionalFormatting>
  <conditionalFormatting sqref="AE6:AI6">
    <cfRule type="expression" dxfId="923" priority="17">
      <formula>IF(AND(AE6&gt;=0, RIGHT(TEXT(AE6,"0.#"),1)&lt;&gt;"."),TRUE,FALSE)</formula>
    </cfRule>
    <cfRule type="expression" dxfId="922" priority="18">
      <formula>IF(AND(AE6&gt;=0, RIGHT(TEXT(AE6,"0.#"),1)="."),TRUE,FALSE)</formula>
    </cfRule>
    <cfRule type="expression" dxfId="921" priority="19">
      <formula>IF(AND(AE6&lt;0, RIGHT(TEXT(AE6,"0.#"),1)&lt;&gt;"."),TRUE,FALSE)</formula>
    </cfRule>
    <cfRule type="expression" dxfId="920" priority="20">
      <formula>IF(AND(AE6&lt;0, RIGHT(TEXT(AE6,"0.#"),1)="."),TRUE,FALSE)</formula>
    </cfRule>
  </conditionalFormatting>
  <conditionalFormatting sqref="AJ6:AS6">
    <cfRule type="expression" dxfId="919" priority="13">
      <formula>IF(AND(AJ6&gt;=0, RIGHT(TEXT(AJ6,"0.#"),1)&lt;&gt;"."),TRUE,FALSE)</formula>
    </cfRule>
    <cfRule type="expression" dxfId="918" priority="14">
      <formula>IF(AND(AJ6&gt;=0, RIGHT(TEXT(AJ6,"0.#"),1)="."),TRUE,FALSE)</formula>
    </cfRule>
    <cfRule type="expression" dxfId="917" priority="15">
      <formula>IF(AND(AJ6&lt;0, RIGHT(TEXT(AJ6,"0.#"),1)&lt;&gt;"."),TRUE,FALSE)</formula>
    </cfRule>
    <cfRule type="expression" dxfId="916" priority="16">
      <formula>IF(AND(AJ6&lt;0, RIGHT(TEXT(AJ6,"0.#"),1)="."),TRUE,FALSE)</formula>
    </cfRule>
  </conditionalFormatting>
  <conditionalFormatting sqref="AE49:AI49 AE44:AI44 AE39:AI39 AE34:AI34 AE29:AI29 AE24:AI24 AE19:AI19 AE14:AI14 AE9:AI9">
    <cfRule type="expression" dxfId="915" priority="11">
      <formula>IF(RIGHT(TEXT(AE9,"0.#"),1)=".",FALSE,TRUE)</formula>
    </cfRule>
    <cfRule type="expression" dxfId="91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913" priority="9">
      <formula>IF(RIGHT(TEXT(AE9,"0.#"),1)=".",FALSE,TRUE)</formula>
    </cfRule>
    <cfRule type="expression" dxfId="912" priority="10">
      <formula>IF(RIGHT(TEXT(AE9,"0.#"),1)=".",TRUE,FALSE)</formula>
    </cfRule>
  </conditionalFormatting>
  <conditionalFormatting sqref="AE51:AI51 AE46:AI46 AE41:AI41 AE36:AI36 AE31:AI31 AE26:AI26 AE21:AI21 AE16:AI16 AE11:AI11">
    <cfRule type="expression" dxfId="911" priority="5">
      <formula>IF(AND(AE11&gt;=0, RIGHT(TEXT(AE11,"0.#"),1)&lt;&gt;"."),TRUE,FALSE)</formula>
    </cfRule>
    <cfRule type="expression" dxfId="910" priority="6">
      <formula>IF(AND(AE11&gt;=0, RIGHT(TEXT(AE11,"0.#"),1)="."),TRUE,FALSE)</formula>
    </cfRule>
    <cfRule type="expression" dxfId="909" priority="7">
      <formula>IF(AND(AE11&lt;0, RIGHT(TEXT(AE11,"0.#"),1)&lt;&gt;"."),TRUE,FALSE)</formula>
    </cfRule>
    <cfRule type="expression" dxfId="908" priority="8">
      <formula>IF(AND(AE11&lt;0, RIGHT(TEXT(AE11,"0.#"),1)="."),TRUE,FALSE)</formula>
    </cfRule>
  </conditionalFormatting>
  <conditionalFormatting sqref="AJ51:AS51 AJ46:AS46 AJ41:AS41 AJ36:AS36 AJ31:AS31 AJ26:AS26 AJ21:AS21 AJ16:AS16 AJ11:AS11">
    <cfRule type="expression" dxfId="907" priority="1">
      <formula>IF(AND(AJ11&gt;=0, RIGHT(TEXT(AJ11,"0.#"),1)&lt;&gt;"."),TRUE,FALSE)</formula>
    </cfRule>
    <cfRule type="expression" dxfId="906" priority="2">
      <formula>IF(AND(AJ11&gt;=0, RIGHT(TEXT(AJ11,"0.#"),1)="."),TRUE,FALSE)</formula>
    </cfRule>
    <cfRule type="expression" dxfId="905" priority="3">
      <formula>IF(AND(AJ11&lt;0, RIGHT(TEXT(AJ11,"0.#"),1)&lt;&gt;"."),TRUE,FALSE)</formula>
    </cfRule>
    <cfRule type="expression" dxfId="90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92" zoomScale="85" zoomScaleNormal="75" zoomScaleSheetLayoutView="85" zoomScalePageLayoutView="70" workbookViewId="0">
      <selection activeCell="G150" sqref="G150:K15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377" t="s">
        <v>627</v>
      </c>
      <c r="H2" s="378"/>
      <c r="I2" s="378"/>
      <c r="J2" s="378"/>
      <c r="K2" s="378"/>
      <c r="L2" s="378"/>
      <c r="M2" s="378"/>
      <c r="N2" s="378"/>
      <c r="O2" s="378"/>
      <c r="P2" s="378"/>
      <c r="Q2" s="378"/>
      <c r="R2" s="378"/>
      <c r="S2" s="378"/>
      <c r="T2" s="378"/>
      <c r="U2" s="378"/>
      <c r="V2" s="378"/>
      <c r="W2" s="378"/>
      <c r="X2" s="378"/>
      <c r="Y2" s="378"/>
      <c r="Z2" s="378"/>
      <c r="AA2" s="378"/>
      <c r="AB2" s="380"/>
      <c r="AC2" s="377" t="s">
        <v>690</v>
      </c>
      <c r="AD2" s="378"/>
      <c r="AE2" s="378"/>
      <c r="AF2" s="378"/>
      <c r="AG2" s="378"/>
      <c r="AH2" s="378"/>
      <c r="AI2" s="378"/>
      <c r="AJ2" s="378"/>
      <c r="AK2" s="378"/>
      <c r="AL2" s="378"/>
      <c r="AM2" s="378"/>
      <c r="AN2" s="378"/>
      <c r="AO2" s="378"/>
      <c r="AP2" s="378"/>
      <c r="AQ2" s="378"/>
      <c r="AR2" s="378"/>
      <c r="AS2" s="378"/>
      <c r="AT2" s="378"/>
      <c r="AU2" s="378"/>
      <c r="AV2" s="378"/>
      <c r="AW2" s="378"/>
      <c r="AX2" s="379"/>
    </row>
    <row r="3" spans="1:50" ht="24.75" customHeight="1">
      <c r="A3" s="706"/>
      <c r="B3" s="707"/>
      <c r="C3" s="707"/>
      <c r="D3" s="707"/>
      <c r="E3" s="707"/>
      <c r="F3" s="708"/>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c r="A4" s="706"/>
      <c r="B4" s="707"/>
      <c r="C4" s="707"/>
      <c r="D4" s="707"/>
      <c r="E4" s="707"/>
      <c r="F4" s="708"/>
      <c r="G4" s="362" t="s">
        <v>615</v>
      </c>
      <c r="H4" s="363"/>
      <c r="I4" s="363"/>
      <c r="J4" s="363"/>
      <c r="K4" s="364"/>
      <c r="L4" s="365" t="s">
        <v>631</v>
      </c>
      <c r="M4" s="366"/>
      <c r="N4" s="366"/>
      <c r="O4" s="366"/>
      <c r="P4" s="366"/>
      <c r="Q4" s="366"/>
      <c r="R4" s="366"/>
      <c r="S4" s="366"/>
      <c r="T4" s="366"/>
      <c r="U4" s="366"/>
      <c r="V4" s="366"/>
      <c r="W4" s="366"/>
      <c r="X4" s="367"/>
      <c r="Y4" s="397">
        <v>18</v>
      </c>
      <c r="Z4" s="398"/>
      <c r="AA4" s="398"/>
      <c r="AB4" s="482"/>
      <c r="AC4" s="362" t="s">
        <v>444</v>
      </c>
      <c r="AD4" s="363"/>
      <c r="AE4" s="363"/>
      <c r="AF4" s="363"/>
      <c r="AG4" s="364"/>
      <c r="AH4" s="365" t="s">
        <v>681</v>
      </c>
      <c r="AI4" s="366"/>
      <c r="AJ4" s="366"/>
      <c r="AK4" s="366"/>
      <c r="AL4" s="366"/>
      <c r="AM4" s="366"/>
      <c r="AN4" s="366"/>
      <c r="AO4" s="366"/>
      <c r="AP4" s="366"/>
      <c r="AQ4" s="366"/>
      <c r="AR4" s="366"/>
      <c r="AS4" s="366"/>
      <c r="AT4" s="367"/>
      <c r="AU4" s="397">
        <v>6</v>
      </c>
      <c r="AV4" s="398"/>
      <c r="AW4" s="398"/>
      <c r="AX4" s="482"/>
    </row>
    <row r="5" spans="1:50" ht="24.75" customHeight="1">
      <c r="A5" s="706"/>
      <c r="B5" s="707"/>
      <c r="C5" s="707"/>
      <c r="D5" s="707"/>
      <c r="E5" s="707"/>
      <c r="F5" s="708"/>
      <c r="G5" s="412" t="s">
        <v>453</v>
      </c>
      <c r="H5" s="413"/>
      <c r="I5" s="413"/>
      <c r="J5" s="413"/>
      <c r="K5" s="414"/>
      <c r="L5" s="415" t="s">
        <v>632</v>
      </c>
      <c r="M5" s="416"/>
      <c r="N5" s="416"/>
      <c r="O5" s="416"/>
      <c r="P5" s="416"/>
      <c r="Q5" s="416"/>
      <c r="R5" s="416"/>
      <c r="S5" s="416"/>
      <c r="T5" s="416"/>
      <c r="U5" s="416"/>
      <c r="V5" s="416"/>
      <c r="W5" s="416"/>
      <c r="X5" s="417"/>
      <c r="Y5" s="418">
        <v>7</v>
      </c>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c r="A6" s="706"/>
      <c r="B6" s="707"/>
      <c r="C6" s="707"/>
      <c r="D6" s="707"/>
      <c r="E6" s="707"/>
      <c r="F6" s="708"/>
      <c r="G6" s="412" t="s">
        <v>628</v>
      </c>
      <c r="H6" s="413"/>
      <c r="I6" s="413"/>
      <c r="J6" s="413"/>
      <c r="K6" s="414"/>
      <c r="L6" s="415" t="s">
        <v>633</v>
      </c>
      <c r="M6" s="416"/>
      <c r="N6" s="416"/>
      <c r="O6" s="416"/>
      <c r="P6" s="416"/>
      <c r="Q6" s="416"/>
      <c r="R6" s="416"/>
      <c r="S6" s="416"/>
      <c r="T6" s="416"/>
      <c r="U6" s="416"/>
      <c r="V6" s="416"/>
      <c r="W6" s="416"/>
      <c r="X6" s="417"/>
      <c r="Y6" s="418">
        <v>5</v>
      </c>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c r="A7" s="706"/>
      <c r="B7" s="707"/>
      <c r="C7" s="707"/>
      <c r="D7" s="707"/>
      <c r="E7" s="707"/>
      <c r="F7" s="708"/>
      <c r="G7" s="412" t="s">
        <v>629</v>
      </c>
      <c r="H7" s="413"/>
      <c r="I7" s="413"/>
      <c r="J7" s="413"/>
      <c r="K7" s="414"/>
      <c r="L7" s="415" t="s">
        <v>634</v>
      </c>
      <c r="M7" s="416"/>
      <c r="N7" s="416"/>
      <c r="O7" s="416"/>
      <c r="P7" s="416"/>
      <c r="Q7" s="416"/>
      <c r="R7" s="416"/>
      <c r="S7" s="416"/>
      <c r="T7" s="416"/>
      <c r="U7" s="416"/>
      <c r="V7" s="416"/>
      <c r="W7" s="416"/>
      <c r="X7" s="417"/>
      <c r="Y7" s="418">
        <v>9</v>
      </c>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c r="A8" s="706"/>
      <c r="B8" s="707"/>
      <c r="C8" s="707"/>
      <c r="D8" s="707"/>
      <c r="E8" s="707"/>
      <c r="F8" s="708"/>
      <c r="G8" s="412" t="s">
        <v>630</v>
      </c>
      <c r="H8" s="413"/>
      <c r="I8" s="413"/>
      <c r="J8" s="413"/>
      <c r="K8" s="414"/>
      <c r="L8" s="415" t="s">
        <v>635</v>
      </c>
      <c r="M8" s="416"/>
      <c r="N8" s="416"/>
      <c r="O8" s="416"/>
      <c r="P8" s="416"/>
      <c r="Q8" s="416"/>
      <c r="R8" s="416"/>
      <c r="S8" s="416"/>
      <c r="T8" s="416"/>
      <c r="U8" s="416"/>
      <c r="V8" s="416"/>
      <c r="W8" s="416"/>
      <c r="X8" s="417"/>
      <c r="Y8" s="418">
        <v>4</v>
      </c>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c r="A9" s="706"/>
      <c r="B9" s="707"/>
      <c r="C9" s="707"/>
      <c r="D9" s="707"/>
      <c r="E9" s="707"/>
      <c r="F9" s="708"/>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c r="A10" s="706"/>
      <c r="B10" s="707"/>
      <c r="C10" s="707"/>
      <c r="D10" s="707"/>
      <c r="E10" s="707"/>
      <c r="F10" s="708"/>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c r="A11" s="706"/>
      <c r="B11" s="707"/>
      <c r="C11" s="707"/>
      <c r="D11" s="707"/>
      <c r="E11" s="707"/>
      <c r="F11" s="708"/>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c r="A12" s="706"/>
      <c r="B12" s="707"/>
      <c r="C12" s="707"/>
      <c r="D12" s="707"/>
      <c r="E12" s="707"/>
      <c r="F12" s="708"/>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c r="A13" s="706"/>
      <c r="B13" s="707"/>
      <c r="C13" s="707"/>
      <c r="D13" s="707"/>
      <c r="E13" s="707"/>
      <c r="F13" s="708"/>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c r="A14" s="706"/>
      <c r="B14" s="707"/>
      <c r="C14" s="707"/>
      <c r="D14" s="707"/>
      <c r="E14" s="707"/>
      <c r="F14" s="708"/>
      <c r="G14" s="566" t="s">
        <v>22</v>
      </c>
      <c r="H14" s="567"/>
      <c r="I14" s="567"/>
      <c r="J14" s="567"/>
      <c r="K14" s="567"/>
      <c r="L14" s="568"/>
      <c r="M14" s="157"/>
      <c r="N14" s="157"/>
      <c r="O14" s="157"/>
      <c r="P14" s="157"/>
      <c r="Q14" s="157"/>
      <c r="R14" s="157"/>
      <c r="S14" s="157"/>
      <c r="T14" s="157"/>
      <c r="U14" s="157"/>
      <c r="V14" s="157"/>
      <c r="W14" s="157"/>
      <c r="X14" s="158"/>
      <c r="Y14" s="569">
        <f>SUM(Y4:AB13)</f>
        <v>43</v>
      </c>
      <c r="Z14" s="570"/>
      <c r="AA14" s="570"/>
      <c r="AB14" s="571"/>
      <c r="AC14" s="566" t="s">
        <v>22</v>
      </c>
      <c r="AD14" s="567"/>
      <c r="AE14" s="567"/>
      <c r="AF14" s="567"/>
      <c r="AG14" s="567"/>
      <c r="AH14" s="568"/>
      <c r="AI14" s="157"/>
      <c r="AJ14" s="157"/>
      <c r="AK14" s="157"/>
      <c r="AL14" s="157"/>
      <c r="AM14" s="157"/>
      <c r="AN14" s="157"/>
      <c r="AO14" s="157"/>
      <c r="AP14" s="157"/>
      <c r="AQ14" s="157"/>
      <c r="AR14" s="157"/>
      <c r="AS14" s="157"/>
      <c r="AT14" s="158"/>
      <c r="AU14" s="569">
        <f>SUM(AU4:AX13)</f>
        <v>6</v>
      </c>
      <c r="AV14" s="570"/>
      <c r="AW14" s="570"/>
      <c r="AX14" s="572"/>
    </row>
    <row r="15" spans="1:50" ht="30" customHeight="1">
      <c r="A15" s="706"/>
      <c r="B15" s="707"/>
      <c r="C15" s="707"/>
      <c r="D15" s="707"/>
      <c r="E15" s="707"/>
      <c r="F15" s="708"/>
      <c r="G15" s="377" t="s">
        <v>861</v>
      </c>
      <c r="H15" s="378"/>
      <c r="I15" s="378"/>
      <c r="J15" s="378"/>
      <c r="K15" s="378"/>
      <c r="L15" s="378"/>
      <c r="M15" s="378"/>
      <c r="N15" s="378"/>
      <c r="O15" s="378"/>
      <c r="P15" s="378"/>
      <c r="Q15" s="378"/>
      <c r="R15" s="378"/>
      <c r="S15" s="378"/>
      <c r="T15" s="378"/>
      <c r="U15" s="378"/>
      <c r="V15" s="378"/>
      <c r="W15" s="378"/>
      <c r="X15" s="378"/>
      <c r="Y15" s="378"/>
      <c r="Z15" s="378"/>
      <c r="AA15" s="378"/>
      <c r="AB15" s="380"/>
      <c r="AC15" s="377" t="s">
        <v>689</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06"/>
      <c r="B16" s="707"/>
      <c r="C16" s="707"/>
      <c r="D16" s="707"/>
      <c r="E16" s="707"/>
      <c r="F16" s="708"/>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c r="A17" s="706"/>
      <c r="B17" s="707"/>
      <c r="C17" s="707"/>
      <c r="D17" s="707"/>
      <c r="E17" s="707"/>
      <c r="F17" s="708"/>
      <c r="G17" s="362" t="s">
        <v>453</v>
      </c>
      <c r="H17" s="363"/>
      <c r="I17" s="363"/>
      <c r="J17" s="363"/>
      <c r="K17" s="364"/>
      <c r="L17" s="365" t="s">
        <v>626</v>
      </c>
      <c r="M17" s="366"/>
      <c r="N17" s="366"/>
      <c r="O17" s="366"/>
      <c r="P17" s="366"/>
      <c r="Q17" s="366"/>
      <c r="R17" s="366"/>
      <c r="S17" s="366"/>
      <c r="T17" s="366"/>
      <c r="U17" s="366"/>
      <c r="V17" s="366"/>
      <c r="W17" s="366"/>
      <c r="X17" s="367"/>
      <c r="Y17" s="397">
        <v>2</v>
      </c>
      <c r="Z17" s="398"/>
      <c r="AA17" s="398"/>
      <c r="AB17" s="482"/>
      <c r="AC17" s="362" t="s">
        <v>444</v>
      </c>
      <c r="AD17" s="363"/>
      <c r="AE17" s="363"/>
      <c r="AF17" s="363"/>
      <c r="AG17" s="364"/>
      <c r="AH17" s="365" t="s">
        <v>686</v>
      </c>
      <c r="AI17" s="366"/>
      <c r="AJ17" s="366"/>
      <c r="AK17" s="366"/>
      <c r="AL17" s="366"/>
      <c r="AM17" s="366"/>
      <c r="AN17" s="366"/>
      <c r="AO17" s="366"/>
      <c r="AP17" s="366"/>
      <c r="AQ17" s="366"/>
      <c r="AR17" s="366"/>
      <c r="AS17" s="366"/>
      <c r="AT17" s="367"/>
      <c r="AU17" s="397">
        <v>2</v>
      </c>
      <c r="AV17" s="398"/>
      <c r="AW17" s="398"/>
      <c r="AX17" s="482"/>
    </row>
    <row r="18" spans="1:50" ht="24.75" customHeight="1">
      <c r="A18" s="706"/>
      <c r="B18" s="707"/>
      <c r="C18" s="707"/>
      <c r="D18" s="707"/>
      <c r="E18" s="707"/>
      <c r="F18" s="708"/>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c r="A19" s="706"/>
      <c r="B19" s="707"/>
      <c r="C19" s="707"/>
      <c r="D19" s="707"/>
      <c r="E19" s="707"/>
      <c r="F19" s="708"/>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c r="A20" s="706"/>
      <c r="B20" s="707"/>
      <c r="C20" s="707"/>
      <c r="D20" s="707"/>
      <c r="E20" s="707"/>
      <c r="F20" s="708"/>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c r="A21" s="706"/>
      <c r="B21" s="707"/>
      <c r="C21" s="707"/>
      <c r="D21" s="707"/>
      <c r="E21" s="707"/>
      <c r="F21" s="708"/>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c r="A22" s="706"/>
      <c r="B22" s="707"/>
      <c r="C22" s="707"/>
      <c r="D22" s="707"/>
      <c r="E22" s="707"/>
      <c r="F22" s="708"/>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c r="A23" s="706"/>
      <c r="B23" s="707"/>
      <c r="C23" s="707"/>
      <c r="D23" s="707"/>
      <c r="E23" s="707"/>
      <c r="F23" s="708"/>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c r="A24" s="706"/>
      <c r="B24" s="707"/>
      <c r="C24" s="707"/>
      <c r="D24" s="707"/>
      <c r="E24" s="707"/>
      <c r="F24" s="708"/>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c r="A25" s="706"/>
      <c r="B25" s="707"/>
      <c r="C25" s="707"/>
      <c r="D25" s="707"/>
      <c r="E25" s="707"/>
      <c r="F25" s="708"/>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c r="A26" s="706"/>
      <c r="B26" s="707"/>
      <c r="C26" s="707"/>
      <c r="D26" s="707"/>
      <c r="E26" s="707"/>
      <c r="F26" s="708"/>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c r="A27" s="706"/>
      <c r="B27" s="707"/>
      <c r="C27" s="707"/>
      <c r="D27" s="707"/>
      <c r="E27" s="707"/>
      <c r="F27" s="708"/>
      <c r="G27" s="566" t="s">
        <v>22</v>
      </c>
      <c r="H27" s="567"/>
      <c r="I27" s="567"/>
      <c r="J27" s="567"/>
      <c r="K27" s="567"/>
      <c r="L27" s="568"/>
      <c r="M27" s="157"/>
      <c r="N27" s="157"/>
      <c r="O27" s="157"/>
      <c r="P27" s="157"/>
      <c r="Q27" s="157"/>
      <c r="R27" s="157"/>
      <c r="S27" s="157"/>
      <c r="T27" s="157"/>
      <c r="U27" s="157"/>
      <c r="V27" s="157"/>
      <c r="W27" s="157"/>
      <c r="X27" s="158"/>
      <c r="Y27" s="569">
        <f>SUM(Y17:AB26)</f>
        <v>2</v>
      </c>
      <c r="Z27" s="570"/>
      <c r="AA27" s="570"/>
      <c r="AB27" s="571"/>
      <c r="AC27" s="566" t="s">
        <v>22</v>
      </c>
      <c r="AD27" s="567"/>
      <c r="AE27" s="567"/>
      <c r="AF27" s="567"/>
      <c r="AG27" s="567"/>
      <c r="AH27" s="568"/>
      <c r="AI27" s="157"/>
      <c r="AJ27" s="157"/>
      <c r="AK27" s="157"/>
      <c r="AL27" s="157"/>
      <c r="AM27" s="157"/>
      <c r="AN27" s="157"/>
      <c r="AO27" s="157"/>
      <c r="AP27" s="157"/>
      <c r="AQ27" s="157"/>
      <c r="AR27" s="157"/>
      <c r="AS27" s="157"/>
      <c r="AT27" s="158"/>
      <c r="AU27" s="569">
        <f>SUM(AU17:AX26)</f>
        <v>2</v>
      </c>
      <c r="AV27" s="570"/>
      <c r="AW27" s="570"/>
      <c r="AX27" s="572"/>
    </row>
    <row r="28" spans="1:50" ht="30" customHeight="1">
      <c r="A28" s="706"/>
      <c r="B28" s="707"/>
      <c r="C28" s="707"/>
      <c r="D28" s="707"/>
      <c r="E28" s="707"/>
      <c r="F28" s="708"/>
      <c r="G28" s="377" t="s">
        <v>862</v>
      </c>
      <c r="H28" s="378"/>
      <c r="I28" s="378"/>
      <c r="J28" s="378"/>
      <c r="K28" s="378"/>
      <c r="L28" s="378"/>
      <c r="M28" s="378"/>
      <c r="N28" s="378"/>
      <c r="O28" s="378"/>
      <c r="P28" s="378"/>
      <c r="Q28" s="378"/>
      <c r="R28" s="378"/>
      <c r="S28" s="378"/>
      <c r="T28" s="378"/>
      <c r="U28" s="378"/>
      <c r="V28" s="378"/>
      <c r="W28" s="378"/>
      <c r="X28" s="378"/>
      <c r="Y28" s="378"/>
      <c r="Z28" s="378"/>
      <c r="AA28" s="378"/>
      <c r="AB28" s="379"/>
      <c r="AC28" s="377" t="s">
        <v>688</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06"/>
      <c r="B29" s="707"/>
      <c r="C29" s="707"/>
      <c r="D29" s="707"/>
      <c r="E29" s="707"/>
      <c r="F29" s="708"/>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c r="A30" s="706"/>
      <c r="B30" s="707"/>
      <c r="C30" s="707"/>
      <c r="D30" s="707"/>
      <c r="E30" s="707"/>
      <c r="F30" s="708"/>
      <c r="G30" s="362" t="s">
        <v>444</v>
      </c>
      <c r="H30" s="363"/>
      <c r="I30" s="363"/>
      <c r="J30" s="363"/>
      <c r="K30" s="364"/>
      <c r="L30" s="365" t="s">
        <v>990</v>
      </c>
      <c r="M30" s="366"/>
      <c r="N30" s="366"/>
      <c r="O30" s="366"/>
      <c r="P30" s="366"/>
      <c r="Q30" s="366"/>
      <c r="R30" s="366"/>
      <c r="S30" s="366"/>
      <c r="T30" s="366"/>
      <c r="U30" s="366"/>
      <c r="V30" s="366"/>
      <c r="W30" s="366"/>
      <c r="X30" s="367"/>
      <c r="Y30" s="397">
        <v>14</v>
      </c>
      <c r="Z30" s="398"/>
      <c r="AA30" s="398"/>
      <c r="AB30" s="399"/>
      <c r="AC30" s="362" t="s">
        <v>444</v>
      </c>
      <c r="AD30" s="363"/>
      <c r="AE30" s="363"/>
      <c r="AF30" s="363"/>
      <c r="AG30" s="364"/>
      <c r="AH30" s="365" t="s">
        <v>687</v>
      </c>
      <c r="AI30" s="366"/>
      <c r="AJ30" s="366"/>
      <c r="AK30" s="366"/>
      <c r="AL30" s="366"/>
      <c r="AM30" s="366"/>
      <c r="AN30" s="366"/>
      <c r="AO30" s="366"/>
      <c r="AP30" s="366"/>
      <c r="AQ30" s="366"/>
      <c r="AR30" s="366"/>
      <c r="AS30" s="366"/>
      <c r="AT30" s="367"/>
      <c r="AU30" s="397">
        <v>1</v>
      </c>
      <c r="AV30" s="398"/>
      <c r="AW30" s="398"/>
      <c r="AX30" s="482"/>
    </row>
    <row r="31" spans="1:50" ht="24.75" customHeight="1">
      <c r="A31" s="706"/>
      <c r="B31" s="707"/>
      <c r="C31" s="707"/>
      <c r="D31" s="707"/>
      <c r="E31" s="707"/>
      <c r="F31" s="708"/>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c r="A32" s="706"/>
      <c r="B32" s="707"/>
      <c r="C32" s="707"/>
      <c r="D32" s="707"/>
      <c r="E32" s="707"/>
      <c r="F32" s="708"/>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c r="A33" s="706"/>
      <c r="B33" s="707"/>
      <c r="C33" s="707"/>
      <c r="D33" s="707"/>
      <c r="E33" s="707"/>
      <c r="F33" s="708"/>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c r="A34" s="706"/>
      <c r="B34" s="707"/>
      <c r="C34" s="707"/>
      <c r="D34" s="707"/>
      <c r="E34" s="707"/>
      <c r="F34" s="708"/>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c r="A35" s="706"/>
      <c r="B35" s="707"/>
      <c r="C35" s="707"/>
      <c r="D35" s="707"/>
      <c r="E35" s="707"/>
      <c r="F35" s="708"/>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c r="A36" s="706"/>
      <c r="B36" s="707"/>
      <c r="C36" s="707"/>
      <c r="D36" s="707"/>
      <c r="E36" s="707"/>
      <c r="F36" s="708"/>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c r="A37" s="706"/>
      <c r="B37" s="707"/>
      <c r="C37" s="707"/>
      <c r="D37" s="707"/>
      <c r="E37" s="707"/>
      <c r="F37" s="708"/>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c r="A38" s="706"/>
      <c r="B38" s="707"/>
      <c r="C38" s="707"/>
      <c r="D38" s="707"/>
      <c r="E38" s="707"/>
      <c r="F38" s="708"/>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c r="A39" s="706"/>
      <c r="B39" s="707"/>
      <c r="C39" s="707"/>
      <c r="D39" s="707"/>
      <c r="E39" s="707"/>
      <c r="F39" s="708"/>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c r="A40" s="706"/>
      <c r="B40" s="707"/>
      <c r="C40" s="707"/>
      <c r="D40" s="707"/>
      <c r="E40" s="707"/>
      <c r="F40" s="708"/>
      <c r="G40" s="566" t="s">
        <v>22</v>
      </c>
      <c r="H40" s="567"/>
      <c r="I40" s="567"/>
      <c r="J40" s="567"/>
      <c r="K40" s="567"/>
      <c r="L40" s="568"/>
      <c r="M40" s="157"/>
      <c r="N40" s="157"/>
      <c r="O40" s="157"/>
      <c r="P40" s="157"/>
      <c r="Q40" s="157"/>
      <c r="R40" s="157"/>
      <c r="S40" s="157"/>
      <c r="T40" s="157"/>
      <c r="U40" s="157"/>
      <c r="V40" s="157"/>
      <c r="W40" s="157"/>
      <c r="X40" s="158"/>
      <c r="Y40" s="569">
        <f>SUM(Y30:AB39)</f>
        <v>14</v>
      </c>
      <c r="Z40" s="570"/>
      <c r="AA40" s="570"/>
      <c r="AB40" s="571"/>
      <c r="AC40" s="566" t="s">
        <v>22</v>
      </c>
      <c r="AD40" s="567"/>
      <c r="AE40" s="567"/>
      <c r="AF40" s="567"/>
      <c r="AG40" s="567"/>
      <c r="AH40" s="568"/>
      <c r="AI40" s="157"/>
      <c r="AJ40" s="157"/>
      <c r="AK40" s="157"/>
      <c r="AL40" s="157"/>
      <c r="AM40" s="157"/>
      <c r="AN40" s="157"/>
      <c r="AO40" s="157"/>
      <c r="AP40" s="157"/>
      <c r="AQ40" s="157"/>
      <c r="AR40" s="157"/>
      <c r="AS40" s="157"/>
      <c r="AT40" s="158"/>
      <c r="AU40" s="569">
        <f>SUM(AU30:AX39)</f>
        <v>1</v>
      </c>
      <c r="AV40" s="570"/>
      <c r="AW40" s="570"/>
      <c r="AX40" s="572"/>
    </row>
    <row r="41" spans="1:50" ht="30" customHeight="1">
      <c r="A41" s="706"/>
      <c r="B41" s="707"/>
      <c r="C41" s="707"/>
      <c r="D41" s="707"/>
      <c r="E41" s="707"/>
      <c r="F41" s="708"/>
      <c r="G41" s="377" t="s">
        <v>691</v>
      </c>
      <c r="H41" s="378"/>
      <c r="I41" s="378"/>
      <c r="J41" s="378"/>
      <c r="K41" s="378"/>
      <c r="L41" s="378"/>
      <c r="M41" s="378"/>
      <c r="N41" s="378"/>
      <c r="O41" s="378"/>
      <c r="P41" s="378"/>
      <c r="Q41" s="378"/>
      <c r="R41" s="378"/>
      <c r="S41" s="378"/>
      <c r="T41" s="378"/>
      <c r="U41" s="378"/>
      <c r="V41" s="378"/>
      <c r="W41" s="378"/>
      <c r="X41" s="378"/>
      <c r="Y41" s="378"/>
      <c r="Z41" s="378"/>
      <c r="AA41" s="378"/>
      <c r="AB41" s="379"/>
      <c r="AC41" s="377" t="s">
        <v>842</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06"/>
      <c r="B42" s="707"/>
      <c r="C42" s="707"/>
      <c r="D42" s="707"/>
      <c r="E42" s="707"/>
      <c r="F42" s="708"/>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c r="A43" s="706"/>
      <c r="B43" s="707"/>
      <c r="C43" s="707"/>
      <c r="D43" s="707"/>
      <c r="E43" s="707"/>
      <c r="F43" s="708"/>
      <c r="G43" s="362" t="s">
        <v>682</v>
      </c>
      <c r="H43" s="363"/>
      <c r="I43" s="363"/>
      <c r="J43" s="363"/>
      <c r="K43" s="364"/>
      <c r="L43" s="365" t="s">
        <v>683</v>
      </c>
      <c r="M43" s="366"/>
      <c r="N43" s="366"/>
      <c r="O43" s="366"/>
      <c r="P43" s="366"/>
      <c r="Q43" s="366"/>
      <c r="R43" s="366"/>
      <c r="S43" s="366"/>
      <c r="T43" s="366"/>
      <c r="U43" s="366"/>
      <c r="V43" s="366"/>
      <c r="W43" s="366"/>
      <c r="X43" s="367"/>
      <c r="Y43" s="397">
        <v>0.4</v>
      </c>
      <c r="Z43" s="398"/>
      <c r="AA43" s="398"/>
      <c r="AB43" s="399"/>
      <c r="AC43" s="362" t="s">
        <v>561</v>
      </c>
      <c r="AD43" s="363"/>
      <c r="AE43" s="363"/>
      <c r="AF43" s="363"/>
      <c r="AG43" s="364"/>
      <c r="AH43" s="365" t="s">
        <v>562</v>
      </c>
      <c r="AI43" s="366"/>
      <c r="AJ43" s="366"/>
      <c r="AK43" s="366"/>
      <c r="AL43" s="366"/>
      <c r="AM43" s="366"/>
      <c r="AN43" s="366"/>
      <c r="AO43" s="366"/>
      <c r="AP43" s="366"/>
      <c r="AQ43" s="366"/>
      <c r="AR43" s="366"/>
      <c r="AS43" s="366"/>
      <c r="AT43" s="367"/>
      <c r="AU43" s="397">
        <v>1.6</v>
      </c>
      <c r="AV43" s="398"/>
      <c r="AW43" s="398"/>
      <c r="AX43" s="482"/>
    </row>
    <row r="44" spans="1:50" ht="24.75" customHeight="1">
      <c r="A44" s="706"/>
      <c r="B44" s="707"/>
      <c r="C44" s="707"/>
      <c r="D44" s="707"/>
      <c r="E44" s="707"/>
      <c r="F44" s="708"/>
      <c r="G44" s="412" t="s">
        <v>684</v>
      </c>
      <c r="H44" s="413"/>
      <c r="I44" s="413"/>
      <c r="J44" s="413"/>
      <c r="K44" s="414"/>
      <c r="L44" s="415" t="s">
        <v>685</v>
      </c>
      <c r="M44" s="416"/>
      <c r="N44" s="416"/>
      <c r="O44" s="416"/>
      <c r="P44" s="416"/>
      <c r="Q44" s="416"/>
      <c r="R44" s="416"/>
      <c r="S44" s="416"/>
      <c r="T44" s="416"/>
      <c r="U44" s="416"/>
      <c r="V44" s="416"/>
      <c r="W44" s="416"/>
      <c r="X44" s="417"/>
      <c r="Y44" s="418">
        <v>1.1000000000000001</v>
      </c>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c r="A45" s="706"/>
      <c r="B45" s="707"/>
      <c r="C45" s="707"/>
      <c r="D45" s="707"/>
      <c r="E45" s="707"/>
      <c r="F45" s="708"/>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c r="A46" s="706"/>
      <c r="B46" s="707"/>
      <c r="C46" s="707"/>
      <c r="D46" s="707"/>
      <c r="E46" s="707"/>
      <c r="F46" s="708"/>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c r="A47" s="706"/>
      <c r="B47" s="707"/>
      <c r="C47" s="707"/>
      <c r="D47" s="707"/>
      <c r="E47" s="707"/>
      <c r="F47" s="708"/>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c r="A48" s="706"/>
      <c r="B48" s="707"/>
      <c r="C48" s="707"/>
      <c r="D48" s="707"/>
      <c r="E48" s="707"/>
      <c r="F48" s="708"/>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hidden="1" customHeight="1">
      <c r="A49" s="706"/>
      <c r="B49" s="707"/>
      <c r="C49" s="707"/>
      <c r="D49" s="707"/>
      <c r="E49" s="707"/>
      <c r="F49" s="708"/>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hidden="1" customHeight="1">
      <c r="A50" s="706"/>
      <c r="B50" s="707"/>
      <c r="C50" s="707"/>
      <c r="D50" s="707"/>
      <c r="E50" s="707"/>
      <c r="F50" s="708"/>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hidden="1" customHeight="1">
      <c r="A51" s="706"/>
      <c r="B51" s="707"/>
      <c r="C51" s="707"/>
      <c r="D51" s="707"/>
      <c r="E51" s="707"/>
      <c r="F51" s="708"/>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hidden="1" customHeight="1">
      <c r="A52" s="706"/>
      <c r="B52" s="707"/>
      <c r="C52" s="707"/>
      <c r="D52" s="707"/>
      <c r="E52" s="707"/>
      <c r="F52" s="708"/>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1.5</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1.6</v>
      </c>
      <c r="AV53" s="700"/>
      <c r="AW53" s="700"/>
      <c r="AX53" s="702"/>
    </row>
    <row r="54" spans="1:50" s="51" customFormat="1" ht="24.75" customHeight="1" thickBot="1"/>
    <row r="55" spans="1:50" ht="30" customHeight="1">
      <c r="A55" s="712" t="s">
        <v>34</v>
      </c>
      <c r="B55" s="713"/>
      <c r="C55" s="713"/>
      <c r="D55" s="713"/>
      <c r="E55" s="713"/>
      <c r="F55" s="714"/>
      <c r="G55" s="377" t="s">
        <v>843</v>
      </c>
      <c r="H55" s="378"/>
      <c r="I55" s="378"/>
      <c r="J55" s="378"/>
      <c r="K55" s="378"/>
      <c r="L55" s="378"/>
      <c r="M55" s="378"/>
      <c r="N55" s="378"/>
      <c r="O55" s="378"/>
      <c r="P55" s="378"/>
      <c r="Q55" s="378"/>
      <c r="R55" s="378"/>
      <c r="S55" s="378"/>
      <c r="T55" s="378"/>
      <c r="U55" s="378"/>
      <c r="V55" s="378"/>
      <c r="W55" s="378"/>
      <c r="X55" s="378"/>
      <c r="Y55" s="378"/>
      <c r="Z55" s="378"/>
      <c r="AA55" s="378"/>
      <c r="AB55" s="379"/>
      <c r="AC55" s="377" t="s">
        <v>847</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06"/>
      <c r="B56" s="707"/>
      <c r="C56" s="707"/>
      <c r="D56" s="707"/>
      <c r="E56" s="707"/>
      <c r="F56" s="708"/>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c r="A57" s="706"/>
      <c r="B57" s="707"/>
      <c r="C57" s="707"/>
      <c r="D57" s="707"/>
      <c r="E57" s="707"/>
      <c r="F57" s="708"/>
      <c r="G57" s="362" t="s">
        <v>592</v>
      </c>
      <c r="H57" s="363"/>
      <c r="I57" s="363"/>
      <c r="J57" s="363"/>
      <c r="K57" s="364"/>
      <c r="L57" s="365" t="s">
        <v>593</v>
      </c>
      <c r="M57" s="366"/>
      <c r="N57" s="366"/>
      <c r="O57" s="366"/>
      <c r="P57" s="366"/>
      <c r="Q57" s="366"/>
      <c r="R57" s="366"/>
      <c r="S57" s="366"/>
      <c r="T57" s="366"/>
      <c r="U57" s="366"/>
      <c r="V57" s="366"/>
      <c r="W57" s="366"/>
      <c r="X57" s="367"/>
      <c r="Y57" s="397">
        <v>96</v>
      </c>
      <c r="Z57" s="398"/>
      <c r="AA57" s="398"/>
      <c r="AB57" s="482"/>
      <c r="AC57" s="362" t="s">
        <v>451</v>
      </c>
      <c r="AD57" s="363"/>
      <c r="AE57" s="363"/>
      <c r="AF57" s="363"/>
      <c r="AG57" s="364"/>
      <c r="AH57" s="365" t="s">
        <v>450</v>
      </c>
      <c r="AI57" s="366"/>
      <c r="AJ57" s="366"/>
      <c r="AK57" s="366"/>
      <c r="AL57" s="366"/>
      <c r="AM57" s="366"/>
      <c r="AN57" s="366"/>
      <c r="AO57" s="366"/>
      <c r="AP57" s="366"/>
      <c r="AQ57" s="366"/>
      <c r="AR57" s="366"/>
      <c r="AS57" s="366"/>
      <c r="AT57" s="367"/>
      <c r="AU57" s="397">
        <v>1</v>
      </c>
      <c r="AV57" s="398"/>
      <c r="AW57" s="398"/>
      <c r="AX57" s="482"/>
    </row>
    <row r="58" spans="1:50" ht="24.75" customHeight="1">
      <c r="A58" s="706"/>
      <c r="B58" s="707"/>
      <c r="C58" s="707"/>
      <c r="D58" s="707"/>
      <c r="E58" s="707"/>
      <c r="F58" s="708"/>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c r="A59" s="706"/>
      <c r="B59" s="707"/>
      <c r="C59" s="707"/>
      <c r="D59" s="707"/>
      <c r="E59" s="707"/>
      <c r="F59" s="708"/>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c r="A60" s="706"/>
      <c r="B60" s="707"/>
      <c r="C60" s="707"/>
      <c r="D60" s="707"/>
      <c r="E60" s="707"/>
      <c r="F60" s="708"/>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c r="A61" s="706"/>
      <c r="B61" s="707"/>
      <c r="C61" s="707"/>
      <c r="D61" s="707"/>
      <c r="E61" s="707"/>
      <c r="F61" s="708"/>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c r="A62" s="706"/>
      <c r="B62" s="707"/>
      <c r="C62" s="707"/>
      <c r="D62" s="707"/>
      <c r="E62" s="707"/>
      <c r="F62" s="708"/>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c r="A63" s="706"/>
      <c r="B63" s="707"/>
      <c r="C63" s="707"/>
      <c r="D63" s="707"/>
      <c r="E63" s="707"/>
      <c r="F63" s="708"/>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c r="A64" s="706"/>
      <c r="B64" s="707"/>
      <c r="C64" s="707"/>
      <c r="D64" s="707"/>
      <c r="E64" s="707"/>
      <c r="F64" s="708"/>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c r="A65" s="706"/>
      <c r="B65" s="707"/>
      <c r="C65" s="707"/>
      <c r="D65" s="707"/>
      <c r="E65" s="707"/>
      <c r="F65" s="708"/>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c r="A66" s="706"/>
      <c r="B66" s="707"/>
      <c r="C66" s="707"/>
      <c r="D66" s="707"/>
      <c r="E66" s="707"/>
      <c r="F66" s="708"/>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c r="A67" s="706"/>
      <c r="B67" s="707"/>
      <c r="C67" s="707"/>
      <c r="D67" s="707"/>
      <c r="E67" s="707"/>
      <c r="F67" s="708"/>
      <c r="G67" s="566" t="s">
        <v>22</v>
      </c>
      <c r="H67" s="567"/>
      <c r="I67" s="567"/>
      <c r="J67" s="567"/>
      <c r="K67" s="567"/>
      <c r="L67" s="568"/>
      <c r="M67" s="157"/>
      <c r="N67" s="157"/>
      <c r="O67" s="157"/>
      <c r="P67" s="157"/>
      <c r="Q67" s="157"/>
      <c r="R67" s="157"/>
      <c r="S67" s="157"/>
      <c r="T67" s="157"/>
      <c r="U67" s="157"/>
      <c r="V67" s="157"/>
      <c r="W67" s="157"/>
      <c r="X67" s="158"/>
      <c r="Y67" s="569">
        <f>SUM(Y57:AB66)</f>
        <v>96</v>
      </c>
      <c r="Z67" s="570"/>
      <c r="AA67" s="570"/>
      <c r="AB67" s="571"/>
      <c r="AC67" s="566" t="s">
        <v>22</v>
      </c>
      <c r="AD67" s="567"/>
      <c r="AE67" s="567"/>
      <c r="AF67" s="567"/>
      <c r="AG67" s="567"/>
      <c r="AH67" s="568"/>
      <c r="AI67" s="157"/>
      <c r="AJ67" s="157"/>
      <c r="AK67" s="157"/>
      <c r="AL67" s="157"/>
      <c r="AM67" s="157"/>
      <c r="AN67" s="157"/>
      <c r="AO67" s="157"/>
      <c r="AP67" s="157"/>
      <c r="AQ67" s="157"/>
      <c r="AR67" s="157"/>
      <c r="AS67" s="157"/>
      <c r="AT67" s="158"/>
      <c r="AU67" s="569">
        <f>SUM(AU57:AX66)</f>
        <v>1</v>
      </c>
      <c r="AV67" s="570"/>
      <c r="AW67" s="570"/>
      <c r="AX67" s="572"/>
    </row>
    <row r="68" spans="1:50" ht="30" customHeight="1">
      <c r="A68" s="706"/>
      <c r="B68" s="707"/>
      <c r="C68" s="707"/>
      <c r="D68" s="707"/>
      <c r="E68" s="707"/>
      <c r="F68" s="708"/>
      <c r="G68" s="377" t="s">
        <v>844</v>
      </c>
      <c r="H68" s="378"/>
      <c r="I68" s="378"/>
      <c r="J68" s="378"/>
      <c r="K68" s="378"/>
      <c r="L68" s="378"/>
      <c r="M68" s="378"/>
      <c r="N68" s="378"/>
      <c r="O68" s="378"/>
      <c r="P68" s="378"/>
      <c r="Q68" s="378"/>
      <c r="R68" s="378"/>
      <c r="S68" s="378"/>
      <c r="T68" s="378"/>
      <c r="U68" s="378"/>
      <c r="V68" s="378"/>
      <c r="W68" s="378"/>
      <c r="X68" s="378"/>
      <c r="Y68" s="378"/>
      <c r="Z68" s="378"/>
      <c r="AA68" s="378"/>
      <c r="AB68" s="379"/>
      <c r="AC68" s="377" t="s">
        <v>848</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06"/>
      <c r="B69" s="707"/>
      <c r="C69" s="707"/>
      <c r="D69" s="707"/>
      <c r="E69" s="707"/>
      <c r="F69" s="708"/>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c r="A70" s="706"/>
      <c r="B70" s="707"/>
      <c r="C70" s="707"/>
      <c r="D70" s="707"/>
      <c r="E70" s="707"/>
      <c r="F70" s="708"/>
      <c r="G70" s="362" t="s">
        <v>592</v>
      </c>
      <c r="H70" s="363"/>
      <c r="I70" s="363"/>
      <c r="J70" s="363"/>
      <c r="K70" s="364"/>
      <c r="L70" s="365" t="s">
        <v>594</v>
      </c>
      <c r="M70" s="366"/>
      <c r="N70" s="366"/>
      <c r="O70" s="366"/>
      <c r="P70" s="366"/>
      <c r="Q70" s="366"/>
      <c r="R70" s="366"/>
      <c r="S70" s="366"/>
      <c r="T70" s="366"/>
      <c r="U70" s="366"/>
      <c r="V70" s="366"/>
      <c r="W70" s="366"/>
      <c r="X70" s="367"/>
      <c r="Y70" s="397">
        <v>4</v>
      </c>
      <c r="Z70" s="398"/>
      <c r="AA70" s="398"/>
      <c r="AB70" s="482"/>
      <c r="AC70" s="362" t="s">
        <v>451</v>
      </c>
      <c r="AD70" s="363"/>
      <c r="AE70" s="363"/>
      <c r="AF70" s="363"/>
      <c r="AG70" s="364"/>
      <c r="AH70" s="365" t="s">
        <v>452</v>
      </c>
      <c r="AI70" s="366"/>
      <c r="AJ70" s="366"/>
      <c r="AK70" s="366"/>
      <c r="AL70" s="366"/>
      <c r="AM70" s="366"/>
      <c r="AN70" s="366"/>
      <c r="AO70" s="366"/>
      <c r="AP70" s="366"/>
      <c r="AQ70" s="366"/>
      <c r="AR70" s="366"/>
      <c r="AS70" s="366"/>
      <c r="AT70" s="367"/>
      <c r="AU70" s="397">
        <v>2</v>
      </c>
      <c r="AV70" s="398"/>
      <c r="AW70" s="398"/>
      <c r="AX70" s="482"/>
    </row>
    <row r="71" spans="1:50" ht="24.75" customHeight="1">
      <c r="A71" s="706"/>
      <c r="B71" s="707"/>
      <c r="C71" s="707"/>
      <c r="D71" s="707"/>
      <c r="E71" s="707"/>
      <c r="F71" s="708"/>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c r="A72" s="706"/>
      <c r="B72" s="707"/>
      <c r="C72" s="707"/>
      <c r="D72" s="707"/>
      <c r="E72" s="707"/>
      <c r="F72" s="708"/>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c r="A73" s="706"/>
      <c r="B73" s="707"/>
      <c r="C73" s="707"/>
      <c r="D73" s="707"/>
      <c r="E73" s="707"/>
      <c r="F73" s="708"/>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c r="A74" s="706"/>
      <c r="B74" s="707"/>
      <c r="C74" s="707"/>
      <c r="D74" s="707"/>
      <c r="E74" s="707"/>
      <c r="F74" s="708"/>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c r="A75" s="706"/>
      <c r="B75" s="707"/>
      <c r="C75" s="707"/>
      <c r="D75" s="707"/>
      <c r="E75" s="707"/>
      <c r="F75" s="708"/>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c r="A76" s="706"/>
      <c r="B76" s="707"/>
      <c r="C76" s="707"/>
      <c r="D76" s="707"/>
      <c r="E76" s="707"/>
      <c r="F76" s="708"/>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c r="A77" s="706"/>
      <c r="B77" s="707"/>
      <c r="C77" s="707"/>
      <c r="D77" s="707"/>
      <c r="E77" s="707"/>
      <c r="F77" s="708"/>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c r="A78" s="706"/>
      <c r="B78" s="707"/>
      <c r="C78" s="707"/>
      <c r="D78" s="707"/>
      <c r="E78" s="707"/>
      <c r="F78" s="708"/>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c r="A79" s="706"/>
      <c r="B79" s="707"/>
      <c r="C79" s="707"/>
      <c r="D79" s="707"/>
      <c r="E79" s="707"/>
      <c r="F79" s="708"/>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c r="A80" s="706"/>
      <c r="B80" s="707"/>
      <c r="C80" s="707"/>
      <c r="D80" s="707"/>
      <c r="E80" s="707"/>
      <c r="F80" s="708"/>
      <c r="G80" s="566" t="s">
        <v>22</v>
      </c>
      <c r="H80" s="567"/>
      <c r="I80" s="567"/>
      <c r="J80" s="567"/>
      <c r="K80" s="567"/>
      <c r="L80" s="568"/>
      <c r="M80" s="157"/>
      <c r="N80" s="157"/>
      <c r="O80" s="157"/>
      <c r="P80" s="157"/>
      <c r="Q80" s="157"/>
      <c r="R80" s="157"/>
      <c r="S80" s="157"/>
      <c r="T80" s="157"/>
      <c r="U80" s="157"/>
      <c r="V80" s="157"/>
      <c r="W80" s="157"/>
      <c r="X80" s="158"/>
      <c r="Y80" s="569">
        <f>SUM(Y70:AB79)</f>
        <v>4</v>
      </c>
      <c r="Z80" s="570"/>
      <c r="AA80" s="570"/>
      <c r="AB80" s="571"/>
      <c r="AC80" s="566" t="s">
        <v>22</v>
      </c>
      <c r="AD80" s="567"/>
      <c r="AE80" s="567"/>
      <c r="AF80" s="567"/>
      <c r="AG80" s="567"/>
      <c r="AH80" s="568"/>
      <c r="AI80" s="157"/>
      <c r="AJ80" s="157"/>
      <c r="AK80" s="157"/>
      <c r="AL80" s="157"/>
      <c r="AM80" s="157"/>
      <c r="AN80" s="157"/>
      <c r="AO80" s="157"/>
      <c r="AP80" s="157"/>
      <c r="AQ80" s="157"/>
      <c r="AR80" s="157"/>
      <c r="AS80" s="157"/>
      <c r="AT80" s="158"/>
      <c r="AU80" s="569">
        <f>SUM(AU70:AX79)</f>
        <v>2</v>
      </c>
      <c r="AV80" s="570"/>
      <c r="AW80" s="570"/>
      <c r="AX80" s="572"/>
    </row>
    <row r="81" spans="1:50" ht="30" customHeight="1">
      <c r="A81" s="706"/>
      <c r="B81" s="707"/>
      <c r="C81" s="707"/>
      <c r="D81" s="707"/>
      <c r="E81" s="707"/>
      <c r="F81" s="708"/>
      <c r="G81" s="377" t="s">
        <v>845</v>
      </c>
      <c r="H81" s="378"/>
      <c r="I81" s="378"/>
      <c r="J81" s="378"/>
      <c r="K81" s="378"/>
      <c r="L81" s="378"/>
      <c r="M81" s="378"/>
      <c r="N81" s="378"/>
      <c r="O81" s="378"/>
      <c r="P81" s="378"/>
      <c r="Q81" s="378"/>
      <c r="R81" s="378"/>
      <c r="S81" s="378"/>
      <c r="T81" s="378"/>
      <c r="U81" s="378"/>
      <c r="V81" s="378"/>
      <c r="W81" s="378"/>
      <c r="X81" s="378"/>
      <c r="Y81" s="378"/>
      <c r="Z81" s="378"/>
      <c r="AA81" s="378"/>
      <c r="AB81" s="379"/>
      <c r="AC81" s="377" t="s">
        <v>849</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06"/>
      <c r="B82" s="707"/>
      <c r="C82" s="707"/>
      <c r="D82" s="707"/>
      <c r="E82" s="707"/>
      <c r="F82" s="708"/>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c r="A83" s="706"/>
      <c r="B83" s="707"/>
      <c r="C83" s="707"/>
      <c r="D83" s="707"/>
      <c r="E83" s="707"/>
      <c r="F83" s="708"/>
      <c r="G83" s="362" t="s">
        <v>592</v>
      </c>
      <c r="H83" s="363"/>
      <c r="I83" s="363"/>
      <c r="J83" s="363"/>
      <c r="K83" s="364"/>
      <c r="L83" s="365" t="s">
        <v>595</v>
      </c>
      <c r="M83" s="366"/>
      <c r="N83" s="366"/>
      <c r="O83" s="366"/>
      <c r="P83" s="366"/>
      <c r="Q83" s="366"/>
      <c r="R83" s="366"/>
      <c r="S83" s="366"/>
      <c r="T83" s="366"/>
      <c r="U83" s="366"/>
      <c r="V83" s="366"/>
      <c r="W83" s="366"/>
      <c r="X83" s="367"/>
      <c r="Y83" s="397">
        <v>2</v>
      </c>
      <c r="Z83" s="398"/>
      <c r="AA83" s="398"/>
      <c r="AB83" s="482"/>
      <c r="AC83" s="362" t="s">
        <v>453</v>
      </c>
      <c r="AD83" s="363"/>
      <c r="AE83" s="363"/>
      <c r="AF83" s="363"/>
      <c r="AG83" s="364"/>
      <c r="AH83" s="365" t="s">
        <v>454</v>
      </c>
      <c r="AI83" s="366"/>
      <c r="AJ83" s="366"/>
      <c r="AK83" s="366"/>
      <c r="AL83" s="366"/>
      <c r="AM83" s="366"/>
      <c r="AN83" s="366"/>
      <c r="AO83" s="366"/>
      <c r="AP83" s="366"/>
      <c r="AQ83" s="366"/>
      <c r="AR83" s="366"/>
      <c r="AS83" s="366"/>
      <c r="AT83" s="367"/>
      <c r="AU83" s="397">
        <v>2</v>
      </c>
      <c r="AV83" s="398"/>
      <c r="AW83" s="398"/>
      <c r="AX83" s="482"/>
    </row>
    <row r="84" spans="1:50" ht="24.75" customHeight="1">
      <c r="A84" s="706"/>
      <c r="B84" s="707"/>
      <c r="C84" s="707"/>
      <c r="D84" s="707"/>
      <c r="E84" s="707"/>
      <c r="F84" s="708"/>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c r="A85" s="706"/>
      <c r="B85" s="707"/>
      <c r="C85" s="707"/>
      <c r="D85" s="707"/>
      <c r="E85" s="707"/>
      <c r="F85" s="708"/>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c r="A86" s="706"/>
      <c r="B86" s="707"/>
      <c r="C86" s="707"/>
      <c r="D86" s="707"/>
      <c r="E86" s="707"/>
      <c r="F86" s="708"/>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c r="A87" s="706"/>
      <c r="B87" s="707"/>
      <c r="C87" s="707"/>
      <c r="D87" s="707"/>
      <c r="E87" s="707"/>
      <c r="F87" s="708"/>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c r="A88" s="706"/>
      <c r="B88" s="707"/>
      <c r="C88" s="707"/>
      <c r="D88" s="707"/>
      <c r="E88" s="707"/>
      <c r="F88" s="708"/>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c r="A89" s="706"/>
      <c r="B89" s="707"/>
      <c r="C89" s="707"/>
      <c r="D89" s="707"/>
      <c r="E89" s="707"/>
      <c r="F89" s="708"/>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c r="A90" s="706"/>
      <c r="B90" s="707"/>
      <c r="C90" s="707"/>
      <c r="D90" s="707"/>
      <c r="E90" s="707"/>
      <c r="F90" s="708"/>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c r="A91" s="706"/>
      <c r="B91" s="707"/>
      <c r="C91" s="707"/>
      <c r="D91" s="707"/>
      <c r="E91" s="707"/>
      <c r="F91" s="708"/>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c r="A92" s="706"/>
      <c r="B92" s="707"/>
      <c r="C92" s="707"/>
      <c r="D92" s="707"/>
      <c r="E92" s="707"/>
      <c r="F92" s="708"/>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c r="A93" s="706"/>
      <c r="B93" s="707"/>
      <c r="C93" s="707"/>
      <c r="D93" s="707"/>
      <c r="E93" s="707"/>
      <c r="F93" s="708"/>
      <c r="G93" s="566" t="s">
        <v>22</v>
      </c>
      <c r="H93" s="567"/>
      <c r="I93" s="567"/>
      <c r="J93" s="567"/>
      <c r="K93" s="567"/>
      <c r="L93" s="568"/>
      <c r="M93" s="157"/>
      <c r="N93" s="157"/>
      <c r="O93" s="157"/>
      <c r="P93" s="157"/>
      <c r="Q93" s="157"/>
      <c r="R93" s="157"/>
      <c r="S93" s="157"/>
      <c r="T93" s="157"/>
      <c r="U93" s="157"/>
      <c r="V93" s="157"/>
      <c r="W93" s="157"/>
      <c r="X93" s="158"/>
      <c r="Y93" s="569">
        <f>SUM(Y83:AB92)</f>
        <v>2</v>
      </c>
      <c r="Z93" s="570"/>
      <c r="AA93" s="570"/>
      <c r="AB93" s="571"/>
      <c r="AC93" s="566" t="s">
        <v>22</v>
      </c>
      <c r="AD93" s="567"/>
      <c r="AE93" s="567"/>
      <c r="AF93" s="567"/>
      <c r="AG93" s="567"/>
      <c r="AH93" s="568"/>
      <c r="AI93" s="157"/>
      <c r="AJ93" s="157"/>
      <c r="AK93" s="157"/>
      <c r="AL93" s="157"/>
      <c r="AM93" s="157"/>
      <c r="AN93" s="157"/>
      <c r="AO93" s="157"/>
      <c r="AP93" s="157"/>
      <c r="AQ93" s="157"/>
      <c r="AR93" s="157"/>
      <c r="AS93" s="157"/>
      <c r="AT93" s="158"/>
      <c r="AU93" s="569">
        <f>SUM(AU83:AX92)</f>
        <v>2</v>
      </c>
      <c r="AV93" s="570"/>
      <c r="AW93" s="570"/>
      <c r="AX93" s="572"/>
    </row>
    <row r="94" spans="1:50" ht="30" customHeight="1">
      <c r="A94" s="706"/>
      <c r="B94" s="707"/>
      <c r="C94" s="707"/>
      <c r="D94" s="707"/>
      <c r="E94" s="707"/>
      <c r="F94" s="708"/>
      <c r="G94" s="377" t="s">
        <v>846</v>
      </c>
      <c r="H94" s="378"/>
      <c r="I94" s="378"/>
      <c r="J94" s="378"/>
      <c r="K94" s="378"/>
      <c r="L94" s="378"/>
      <c r="M94" s="378"/>
      <c r="N94" s="378"/>
      <c r="O94" s="378"/>
      <c r="P94" s="378"/>
      <c r="Q94" s="378"/>
      <c r="R94" s="378"/>
      <c r="S94" s="378"/>
      <c r="T94" s="378"/>
      <c r="U94" s="378"/>
      <c r="V94" s="378"/>
      <c r="W94" s="378"/>
      <c r="X94" s="378"/>
      <c r="Y94" s="378"/>
      <c r="Z94" s="378"/>
      <c r="AA94" s="378"/>
      <c r="AB94" s="379"/>
      <c r="AC94" s="377" t="s">
        <v>850</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06"/>
      <c r="B95" s="707"/>
      <c r="C95" s="707"/>
      <c r="D95" s="707"/>
      <c r="E95" s="707"/>
      <c r="F95" s="708"/>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c r="A96" s="706"/>
      <c r="B96" s="707"/>
      <c r="C96" s="707"/>
      <c r="D96" s="707"/>
      <c r="E96" s="707"/>
      <c r="F96" s="708"/>
      <c r="G96" s="362" t="s">
        <v>448</v>
      </c>
      <c r="H96" s="363"/>
      <c r="I96" s="363"/>
      <c r="J96" s="363"/>
      <c r="K96" s="364"/>
      <c r="L96" s="365" t="s">
        <v>449</v>
      </c>
      <c r="M96" s="366"/>
      <c r="N96" s="366"/>
      <c r="O96" s="366"/>
      <c r="P96" s="366"/>
      <c r="Q96" s="366"/>
      <c r="R96" s="366"/>
      <c r="S96" s="366"/>
      <c r="T96" s="366"/>
      <c r="U96" s="366"/>
      <c r="V96" s="366"/>
      <c r="W96" s="366"/>
      <c r="X96" s="367"/>
      <c r="Y96" s="397">
        <v>2</v>
      </c>
      <c r="Z96" s="398"/>
      <c r="AA96" s="398"/>
      <c r="AB96" s="482"/>
      <c r="AC96" s="362" t="s">
        <v>693</v>
      </c>
      <c r="AD96" s="363"/>
      <c r="AE96" s="363"/>
      <c r="AF96" s="363"/>
      <c r="AG96" s="364"/>
      <c r="AH96" s="365" t="s">
        <v>863</v>
      </c>
      <c r="AI96" s="366"/>
      <c r="AJ96" s="366"/>
      <c r="AK96" s="366"/>
      <c r="AL96" s="366"/>
      <c r="AM96" s="366"/>
      <c r="AN96" s="366"/>
      <c r="AO96" s="366"/>
      <c r="AP96" s="366"/>
      <c r="AQ96" s="366"/>
      <c r="AR96" s="366"/>
      <c r="AS96" s="366"/>
      <c r="AT96" s="367"/>
      <c r="AU96" s="397">
        <v>7</v>
      </c>
      <c r="AV96" s="398"/>
      <c r="AW96" s="398"/>
      <c r="AX96" s="482"/>
    </row>
    <row r="97" spans="1:50" ht="24.75" customHeight="1">
      <c r="A97" s="706"/>
      <c r="B97" s="707"/>
      <c r="C97" s="707"/>
      <c r="D97" s="707"/>
      <c r="E97" s="707"/>
      <c r="F97" s="708"/>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c r="A98" s="706"/>
      <c r="B98" s="707"/>
      <c r="C98" s="707"/>
      <c r="D98" s="707"/>
      <c r="E98" s="707"/>
      <c r="F98" s="708"/>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c r="A99" s="706"/>
      <c r="B99" s="707"/>
      <c r="C99" s="707"/>
      <c r="D99" s="707"/>
      <c r="E99" s="707"/>
      <c r="F99" s="708"/>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c r="A100" s="706"/>
      <c r="B100" s="707"/>
      <c r="C100" s="707"/>
      <c r="D100" s="707"/>
      <c r="E100" s="707"/>
      <c r="F100" s="708"/>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c r="A101" s="706"/>
      <c r="B101" s="707"/>
      <c r="C101" s="707"/>
      <c r="D101" s="707"/>
      <c r="E101" s="707"/>
      <c r="F101" s="708"/>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hidden="1" customHeight="1">
      <c r="A102" s="706"/>
      <c r="B102" s="707"/>
      <c r="C102" s="707"/>
      <c r="D102" s="707"/>
      <c r="E102" s="707"/>
      <c r="F102" s="708"/>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hidden="1" customHeight="1">
      <c r="A103" s="706"/>
      <c r="B103" s="707"/>
      <c r="C103" s="707"/>
      <c r="D103" s="707"/>
      <c r="E103" s="707"/>
      <c r="F103" s="708"/>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hidden="1" customHeight="1">
      <c r="A104" s="706"/>
      <c r="B104" s="707"/>
      <c r="C104" s="707"/>
      <c r="D104" s="707"/>
      <c r="E104" s="707"/>
      <c r="F104" s="708"/>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hidden="1" customHeight="1">
      <c r="A105" s="706"/>
      <c r="B105" s="707"/>
      <c r="C105" s="707"/>
      <c r="D105" s="707"/>
      <c r="E105" s="707"/>
      <c r="F105" s="708"/>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2</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7</v>
      </c>
      <c r="AV106" s="700"/>
      <c r="AW106" s="700"/>
      <c r="AX106" s="702"/>
    </row>
    <row r="107" spans="1:50" s="51" customFormat="1" ht="24.75" customHeight="1" thickBot="1"/>
    <row r="108" spans="1:50" ht="30" customHeight="1">
      <c r="A108" s="712" t="s">
        <v>34</v>
      </c>
      <c r="B108" s="713"/>
      <c r="C108" s="713"/>
      <c r="D108" s="713"/>
      <c r="E108" s="713"/>
      <c r="F108" s="714"/>
      <c r="G108" s="377" t="s">
        <v>864</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06"/>
      <c r="B109" s="707"/>
      <c r="C109" s="707"/>
      <c r="D109" s="707"/>
      <c r="E109" s="707"/>
      <c r="F109" s="708"/>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c r="A110" s="706"/>
      <c r="B110" s="707"/>
      <c r="C110" s="707"/>
      <c r="D110" s="707"/>
      <c r="E110" s="707"/>
      <c r="F110" s="708"/>
      <c r="G110" s="362" t="s">
        <v>693</v>
      </c>
      <c r="H110" s="363"/>
      <c r="I110" s="363"/>
      <c r="J110" s="363"/>
      <c r="K110" s="364"/>
      <c r="L110" s="365" t="s">
        <v>692</v>
      </c>
      <c r="M110" s="366"/>
      <c r="N110" s="366"/>
      <c r="O110" s="366"/>
      <c r="P110" s="366"/>
      <c r="Q110" s="366"/>
      <c r="R110" s="366"/>
      <c r="S110" s="366"/>
      <c r="T110" s="366"/>
      <c r="U110" s="366"/>
      <c r="V110" s="366"/>
      <c r="W110" s="366"/>
      <c r="X110" s="367"/>
      <c r="Y110" s="397">
        <v>6</v>
      </c>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c r="A111" s="706"/>
      <c r="B111" s="707"/>
      <c r="C111" s="707"/>
      <c r="D111" s="707"/>
      <c r="E111" s="707"/>
      <c r="F111" s="708"/>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c r="A112" s="706"/>
      <c r="B112" s="707"/>
      <c r="C112" s="707"/>
      <c r="D112" s="707"/>
      <c r="E112" s="707"/>
      <c r="F112" s="708"/>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c r="A113" s="706"/>
      <c r="B113" s="707"/>
      <c r="C113" s="707"/>
      <c r="D113" s="707"/>
      <c r="E113" s="707"/>
      <c r="F113" s="708"/>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c r="A114" s="706"/>
      <c r="B114" s="707"/>
      <c r="C114" s="707"/>
      <c r="D114" s="707"/>
      <c r="E114" s="707"/>
      <c r="F114" s="708"/>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c r="A115" s="706"/>
      <c r="B115" s="707"/>
      <c r="C115" s="707"/>
      <c r="D115" s="707"/>
      <c r="E115" s="707"/>
      <c r="F115" s="708"/>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c r="A116" s="706"/>
      <c r="B116" s="707"/>
      <c r="C116" s="707"/>
      <c r="D116" s="707"/>
      <c r="E116" s="707"/>
      <c r="F116" s="708"/>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c r="A117" s="706"/>
      <c r="B117" s="707"/>
      <c r="C117" s="707"/>
      <c r="D117" s="707"/>
      <c r="E117" s="707"/>
      <c r="F117" s="708"/>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c r="A118" s="706"/>
      <c r="B118" s="707"/>
      <c r="C118" s="707"/>
      <c r="D118" s="707"/>
      <c r="E118" s="707"/>
      <c r="F118" s="708"/>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c r="A119" s="706"/>
      <c r="B119" s="707"/>
      <c r="C119" s="707"/>
      <c r="D119" s="707"/>
      <c r="E119" s="707"/>
      <c r="F119" s="708"/>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c r="A120" s="706"/>
      <c r="B120" s="707"/>
      <c r="C120" s="707"/>
      <c r="D120" s="707"/>
      <c r="E120" s="707"/>
      <c r="F120" s="708"/>
      <c r="G120" s="566" t="s">
        <v>22</v>
      </c>
      <c r="H120" s="567"/>
      <c r="I120" s="567"/>
      <c r="J120" s="567"/>
      <c r="K120" s="567"/>
      <c r="L120" s="568"/>
      <c r="M120" s="157"/>
      <c r="N120" s="157"/>
      <c r="O120" s="157"/>
      <c r="P120" s="157"/>
      <c r="Q120" s="157"/>
      <c r="R120" s="157"/>
      <c r="S120" s="157"/>
      <c r="T120" s="157"/>
      <c r="U120" s="157"/>
      <c r="V120" s="157"/>
      <c r="W120" s="157"/>
      <c r="X120" s="158"/>
      <c r="Y120" s="569">
        <f>SUM(Y110:AB119)</f>
        <v>6</v>
      </c>
      <c r="Z120" s="570"/>
      <c r="AA120" s="570"/>
      <c r="AB120" s="571"/>
      <c r="AC120" s="566" t="s">
        <v>22</v>
      </c>
      <c r="AD120" s="567"/>
      <c r="AE120" s="567"/>
      <c r="AF120" s="567"/>
      <c r="AG120" s="567"/>
      <c r="AH120" s="568"/>
      <c r="AI120" s="157"/>
      <c r="AJ120" s="157"/>
      <c r="AK120" s="157"/>
      <c r="AL120" s="157"/>
      <c r="AM120" s="157"/>
      <c r="AN120" s="157"/>
      <c r="AO120" s="157"/>
      <c r="AP120" s="157"/>
      <c r="AQ120" s="157"/>
      <c r="AR120" s="157"/>
      <c r="AS120" s="157"/>
      <c r="AT120" s="158"/>
      <c r="AU120" s="569">
        <f>SUM(AU110:AX119)</f>
        <v>0</v>
      </c>
      <c r="AV120" s="570"/>
      <c r="AW120" s="570"/>
      <c r="AX120" s="572"/>
    </row>
    <row r="121" spans="1:50" ht="30" customHeight="1">
      <c r="A121" s="706"/>
      <c r="B121" s="707"/>
      <c r="C121" s="707"/>
      <c r="D121" s="707"/>
      <c r="E121" s="707"/>
      <c r="F121" s="708"/>
      <c r="G121" s="377" t="s">
        <v>865</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06"/>
      <c r="B122" s="707"/>
      <c r="C122" s="707"/>
      <c r="D122" s="707"/>
      <c r="E122" s="707"/>
      <c r="F122" s="708"/>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c r="A123" s="706"/>
      <c r="B123" s="707"/>
      <c r="C123" s="707"/>
      <c r="D123" s="707"/>
      <c r="E123" s="707"/>
      <c r="F123" s="708"/>
      <c r="G123" s="362" t="s">
        <v>866</v>
      </c>
      <c r="H123" s="363"/>
      <c r="I123" s="363"/>
      <c r="J123" s="363"/>
      <c r="K123" s="364"/>
      <c r="L123" s="365" t="s">
        <v>867</v>
      </c>
      <c r="M123" s="366"/>
      <c r="N123" s="366"/>
      <c r="O123" s="366"/>
      <c r="P123" s="366"/>
      <c r="Q123" s="366"/>
      <c r="R123" s="366"/>
      <c r="S123" s="366"/>
      <c r="T123" s="366"/>
      <c r="U123" s="366"/>
      <c r="V123" s="366"/>
      <c r="W123" s="366"/>
      <c r="X123" s="367"/>
      <c r="Y123" s="397">
        <v>4</v>
      </c>
      <c r="Z123" s="398"/>
      <c r="AA123" s="398"/>
      <c r="AB123" s="482"/>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c r="A124" s="706"/>
      <c r="B124" s="707"/>
      <c r="C124" s="707"/>
      <c r="D124" s="707"/>
      <c r="E124" s="707"/>
      <c r="F124" s="708"/>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565"/>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c r="A125" s="706"/>
      <c r="B125" s="707"/>
      <c r="C125" s="707"/>
      <c r="D125" s="707"/>
      <c r="E125" s="707"/>
      <c r="F125" s="708"/>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565"/>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c r="A126" s="706"/>
      <c r="B126" s="707"/>
      <c r="C126" s="707"/>
      <c r="D126" s="707"/>
      <c r="E126" s="707"/>
      <c r="F126" s="708"/>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565"/>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c r="A127" s="706"/>
      <c r="B127" s="707"/>
      <c r="C127" s="707"/>
      <c r="D127" s="707"/>
      <c r="E127" s="707"/>
      <c r="F127" s="708"/>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c r="A128" s="706"/>
      <c r="B128" s="707"/>
      <c r="C128" s="707"/>
      <c r="D128" s="707"/>
      <c r="E128" s="707"/>
      <c r="F128" s="708"/>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c r="A129" s="706"/>
      <c r="B129" s="707"/>
      <c r="C129" s="707"/>
      <c r="D129" s="707"/>
      <c r="E129" s="707"/>
      <c r="F129" s="708"/>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c r="A130" s="706"/>
      <c r="B130" s="707"/>
      <c r="C130" s="707"/>
      <c r="D130" s="707"/>
      <c r="E130" s="707"/>
      <c r="F130" s="708"/>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c r="A131" s="706"/>
      <c r="B131" s="707"/>
      <c r="C131" s="707"/>
      <c r="D131" s="707"/>
      <c r="E131" s="707"/>
      <c r="F131" s="708"/>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c r="A132" s="706"/>
      <c r="B132" s="707"/>
      <c r="C132" s="707"/>
      <c r="D132" s="707"/>
      <c r="E132" s="707"/>
      <c r="F132" s="708"/>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c r="A133" s="706"/>
      <c r="B133" s="707"/>
      <c r="C133" s="707"/>
      <c r="D133" s="707"/>
      <c r="E133" s="707"/>
      <c r="F133" s="708"/>
      <c r="G133" s="566" t="s">
        <v>22</v>
      </c>
      <c r="H133" s="567"/>
      <c r="I133" s="567"/>
      <c r="J133" s="567"/>
      <c r="K133" s="567"/>
      <c r="L133" s="568"/>
      <c r="M133" s="157"/>
      <c r="N133" s="157"/>
      <c r="O133" s="157"/>
      <c r="P133" s="157"/>
      <c r="Q133" s="157"/>
      <c r="R133" s="157"/>
      <c r="S133" s="157"/>
      <c r="T133" s="157"/>
      <c r="U133" s="157"/>
      <c r="V133" s="157"/>
      <c r="W133" s="157"/>
      <c r="X133" s="158"/>
      <c r="Y133" s="569">
        <f>SUM(Y123:AB132)</f>
        <v>4</v>
      </c>
      <c r="Z133" s="570"/>
      <c r="AA133" s="570"/>
      <c r="AB133" s="571"/>
      <c r="AC133" s="566" t="s">
        <v>22</v>
      </c>
      <c r="AD133" s="567"/>
      <c r="AE133" s="567"/>
      <c r="AF133" s="567"/>
      <c r="AG133" s="567"/>
      <c r="AH133" s="568"/>
      <c r="AI133" s="157"/>
      <c r="AJ133" s="157"/>
      <c r="AK133" s="157"/>
      <c r="AL133" s="157"/>
      <c r="AM133" s="157"/>
      <c r="AN133" s="157"/>
      <c r="AO133" s="157"/>
      <c r="AP133" s="157"/>
      <c r="AQ133" s="157"/>
      <c r="AR133" s="157"/>
      <c r="AS133" s="157"/>
      <c r="AT133" s="158"/>
      <c r="AU133" s="569">
        <f>SUM(AU123:AX132)</f>
        <v>0</v>
      </c>
      <c r="AV133" s="570"/>
      <c r="AW133" s="570"/>
      <c r="AX133" s="572"/>
    </row>
    <row r="134" spans="1:50" ht="30" customHeight="1">
      <c r="A134" s="706"/>
      <c r="B134" s="707"/>
      <c r="C134" s="707"/>
      <c r="D134" s="707"/>
      <c r="E134" s="707"/>
      <c r="F134" s="708"/>
      <c r="G134" s="377" t="s">
        <v>868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06"/>
      <c r="B135" s="707"/>
      <c r="C135" s="707"/>
      <c r="D135" s="707"/>
      <c r="E135" s="707"/>
      <c r="F135" s="708"/>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c r="A136" s="706"/>
      <c r="B136" s="707"/>
      <c r="C136" s="707"/>
      <c r="D136" s="707"/>
      <c r="E136" s="707"/>
      <c r="F136" s="708"/>
      <c r="G136" s="362" t="s">
        <v>869</v>
      </c>
      <c r="H136" s="363"/>
      <c r="I136" s="363"/>
      <c r="J136" s="363"/>
      <c r="K136" s="364"/>
      <c r="L136" s="365" t="s">
        <v>870</v>
      </c>
      <c r="M136" s="366"/>
      <c r="N136" s="366"/>
      <c r="O136" s="366"/>
      <c r="P136" s="366"/>
      <c r="Q136" s="366"/>
      <c r="R136" s="366"/>
      <c r="S136" s="366"/>
      <c r="T136" s="366"/>
      <c r="U136" s="366"/>
      <c r="V136" s="366"/>
      <c r="W136" s="366"/>
      <c r="X136" s="367"/>
      <c r="Y136" s="397">
        <v>12</v>
      </c>
      <c r="Z136" s="398"/>
      <c r="AA136" s="398"/>
      <c r="AB136" s="482"/>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c r="A137" s="706"/>
      <c r="B137" s="707"/>
      <c r="C137" s="707"/>
      <c r="D137" s="707"/>
      <c r="E137" s="707"/>
      <c r="F137" s="708"/>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c r="A138" s="706"/>
      <c r="B138" s="707"/>
      <c r="C138" s="707"/>
      <c r="D138" s="707"/>
      <c r="E138" s="707"/>
      <c r="F138" s="708"/>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c r="A139" s="706"/>
      <c r="B139" s="707"/>
      <c r="C139" s="707"/>
      <c r="D139" s="707"/>
      <c r="E139" s="707"/>
      <c r="F139" s="708"/>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c r="A140" s="706"/>
      <c r="B140" s="707"/>
      <c r="C140" s="707"/>
      <c r="D140" s="707"/>
      <c r="E140" s="707"/>
      <c r="F140" s="708"/>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c r="A141" s="706"/>
      <c r="B141" s="707"/>
      <c r="C141" s="707"/>
      <c r="D141" s="707"/>
      <c r="E141" s="707"/>
      <c r="F141" s="708"/>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c r="A142" s="706"/>
      <c r="B142" s="707"/>
      <c r="C142" s="707"/>
      <c r="D142" s="707"/>
      <c r="E142" s="707"/>
      <c r="F142" s="708"/>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c r="A143" s="706"/>
      <c r="B143" s="707"/>
      <c r="C143" s="707"/>
      <c r="D143" s="707"/>
      <c r="E143" s="707"/>
      <c r="F143" s="708"/>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c r="A144" s="706"/>
      <c r="B144" s="707"/>
      <c r="C144" s="707"/>
      <c r="D144" s="707"/>
      <c r="E144" s="707"/>
      <c r="F144" s="708"/>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c r="A145" s="706"/>
      <c r="B145" s="707"/>
      <c r="C145" s="707"/>
      <c r="D145" s="707"/>
      <c r="E145" s="707"/>
      <c r="F145" s="708"/>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c r="A146" s="706"/>
      <c r="B146" s="707"/>
      <c r="C146" s="707"/>
      <c r="D146" s="707"/>
      <c r="E146" s="707"/>
      <c r="F146" s="708"/>
      <c r="G146" s="566" t="s">
        <v>22</v>
      </c>
      <c r="H146" s="567"/>
      <c r="I146" s="567"/>
      <c r="J146" s="567"/>
      <c r="K146" s="567"/>
      <c r="L146" s="568"/>
      <c r="M146" s="157"/>
      <c r="N146" s="157"/>
      <c r="O146" s="157"/>
      <c r="P146" s="157"/>
      <c r="Q146" s="157"/>
      <c r="R146" s="157"/>
      <c r="S146" s="157"/>
      <c r="T146" s="157"/>
      <c r="U146" s="157"/>
      <c r="V146" s="157"/>
      <c r="W146" s="157"/>
      <c r="X146" s="158"/>
      <c r="Y146" s="569">
        <f>SUM(Y136:AB145)</f>
        <v>12</v>
      </c>
      <c r="Z146" s="570"/>
      <c r="AA146" s="570"/>
      <c r="AB146" s="571"/>
      <c r="AC146" s="566" t="s">
        <v>22</v>
      </c>
      <c r="AD146" s="567"/>
      <c r="AE146" s="567"/>
      <c r="AF146" s="567"/>
      <c r="AG146" s="567"/>
      <c r="AH146" s="568"/>
      <c r="AI146" s="157"/>
      <c r="AJ146" s="157"/>
      <c r="AK146" s="157"/>
      <c r="AL146" s="157"/>
      <c r="AM146" s="157"/>
      <c r="AN146" s="157"/>
      <c r="AO146" s="157"/>
      <c r="AP146" s="157"/>
      <c r="AQ146" s="157"/>
      <c r="AR146" s="157"/>
      <c r="AS146" s="157"/>
      <c r="AT146" s="158"/>
      <c r="AU146" s="569">
        <f>SUM(AU136:AX145)</f>
        <v>0</v>
      </c>
      <c r="AV146" s="570"/>
      <c r="AW146" s="570"/>
      <c r="AX146" s="572"/>
    </row>
    <row r="147" spans="1:50" ht="30" customHeight="1">
      <c r="A147" s="706"/>
      <c r="B147" s="707"/>
      <c r="C147" s="707"/>
      <c r="D147" s="707"/>
      <c r="E147" s="707"/>
      <c r="F147" s="708"/>
      <c r="G147" s="377" t="s">
        <v>991</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06"/>
      <c r="B148" s="707"/>
      <c r="C148" s="707"/>
      <c r="D148" s="707"/>
      <c r="E148" s="707"/>
      <c r="F148" s="708"/>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c r="A149" s="706"/>
      <c r="B149" s="707"/>
      <c r="C149" s="707"/>
      <c r="D149" s="707"/>
      <c r="E149" s="707"/>
      <c r="F149" s="708"/>
      <c r="G149" s="362" t="s">
        <v>993</v>
      </c>
      <c r="H149" s="363"/>
      <c r="I149" s="363"/>
      <c r="J149" s="363"/>
      <c r="K149" s="364"/>
      <c r="L149" s="365" t="s">
        <v>992</v>
      </c>
      <c r="M149" s="366"/>
      <c r="N149" s="366"/>
      <c r="O149" s="366"/>
      <c r="P149" s="366"/>
      <c r="Q149" s="366"/>
      <c r="R149" s="366"/>
      <c r="S149" s="366"/>
      <c r="T149" s="366"/>
      <c r="U149" s="366"/>
      <c r="V149" s="366"/>
      <c r="W149" s="366"/>
      <c r="X149" s="367"/>
      <c r="Y149" s="397">
        <v>8</v>
      </c>
      <c r="Z149" s="398"/>
      <c r="AA149" s="398"/>
      <c r="AB149" s="482"/>
      <c r="AC149" s="362"/>
      <c r="AD149" s="363"/>
      <c r="AE149" s="363"/>
      <c r="AF149" s="363"/>
      <c r="AG149" s="364"/>
      <c r="AH149" s="365"/>
      <c r="AI149" s="366"/>
      <c r="AJ149" s="366"/>
      <c r="AK149" s="366"/>
      <c r="AL149" s="366"/>
      <c r="AM149" s="366"/>
      <c r="AN149" s="366"/>
      <c r="AO149" s="366"/>
      <c r="AP149" s="366"/>
      <c r="AQ149" s="366"/>
      <c r="AR149" s="366"/>
      <c r="AS149" s="366"/>
      <c r="AT149" s="367"/>
      <c r="AU149" s="418"/>
      <c r="AV149" s="419"/>
      <c r="AW149" s="419"/>
      <c r="AX149" s="565"/>
    </row>
    <row r="150" spans="1:50" ht="24.75" customHeight="1">
      <c r="A150" s="706"/>
      <c r="B150" s="707"/>
      <c r="C150" s="707"/>
      <c r="D150" s="707"/>
      <c r="E150" s="707"/>
      <c r="F150" s="708"/>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c r="A151" s="706"/>
      <c r="B151" s="707"/>
      <c r="C151" s="707"/>
      <c r="D151" s="707"/>
      <c r="E151" s="707"/>
      <c r="F151" s="708"/>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c r="A152" s="706"/>
      <c r="B152" s="707"/>
      <c r="C152" s="707"/>
      <c r="D152" s="707"/>
      <c r="E152" s="707"/>
      <c r="F152" s="708"/>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c r="A153" s="706"/>
      <c r="B153" s="707"/>
      <c r="C153" s="707"/>
      <c r="D153" s="707"/>
      <c r="E153" s="707"/>
      <c r="F153" s="708"/>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c r="A154" s="706"/>
      <c r="B154" s="707"/>
      <c r="C154" s="707"/>
      <c r="D154" s="707"/>
      <c r="E154" s="707"/>
      <c r="F154" s="708"/>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hidden="1" customHeight="1">
      <c r="A155" s="706"/>
      <c r="B155" s="707"/>
      <c r="C155" s="707"/>
      <c r="D155" s="707"/>
      <c r="E155" s="707"/>
      <c r="F155" s="708"/>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hidden="1" customHeight="1">
      <c r="A156" s="706"/>
      <c r="B156" s="707"/>
      <c r="C156" s="707"/>
      <c r="D156" s="707"/>
      <c r="E156" s="707"/>
      <c r="F156" s="708"/>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hidden="1" customHeight="1">
      <c r="A157" s="706"/>
      <c r="B157" s="707"/>
      <c r="C157" s="707"/>
      <c r="D157" s="707"/>
      <c r="E157" s="707"/>
      <c r="F157" s="708"/>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hidden="1" customHeight="1">
      <c r="A158" s="706"/>
      <c r="B158" s="707"/>
      <c r="C158" s="707"/>
      <c r="D158" s="707"/>
      <c r="E158" s="707"/>
      <c r="F158" s="708"/>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8</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row r="161" spans="1:50" ht="30" customHeight="1">
      <c r="A161" s="712" t="s">
        <v>34</v>
      </c>
      <c r="B161" s="713"/>
      <c r="C161" s="713"/>
      <c r="D161" s="713"/>
      <c r="E161" s="713"/>
      <c r="F161" s="714"/>
      <c r="G161" s="377"/>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06"/>
      <c r="B162" s="707"/>
      <c r="C162" s="707"/>
      <c r="D162" s="707"/>
      <c r="E162" s="707"/>
      <c r="F162" s="708"/>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c r="A163" s="706"/>
      <c r="B163" s="707"/>
      <c r="C163" s="707"/>
      <c r="D163" s="707"/>
      <c r="E163" s="707"/>
      <c r="F163" s="708"/>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c r="A164" s="706"/>
      <c r="B164" s="707"/>
      <c r="C164" s="707"/>
      <c r="D164" s="707"/>
      <c r="E164" s="707"/>
      <c r="F164" s="708"/>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c r="A165" s="706"/>
      <c r="B165" s="707"/>
      <c r="C165" s="707"/>
      <c r="D165" s="707"/>
      <c r="E165" s="707"/>
      <c r="F165" s="708"/>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c r="A166" s="706"/>
      <c r="B166" s="707"/>
      <c r="C166" s="707"/>
      <c r="D166" s="707"/>
      <c r="E166" s="707"/>
      <c r="F166" s="708"/>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c r="A167" s="706"/>
      <c r="B167" s="707"/>
      <c r="C167" s="707"/>
      <c r="D167" s="707"/>
      <c r="E167" s="707"/>
      <c r="F167" s="708"/>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c r="A168" s="706"/>
      <c r="B168" s="707"/>
      <c r="C168" s="707"/>
      <c r="D168" s="707"/>
      <c r="E168" s="707"/>
      <c r="F168" s="708"/>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c r="A169" s="706"/>
      <c r="B169" s="707"/>
      <c r="C169" s="707"/>
      <c r="D169" s="707"/>
      <c r="E169" s="707"/>
      <c r="F169" s="708"/>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c r="A170" s="706"/>
      <c r="B170" s="707"/>
      <c r="C170" s="707"/>
      <c r="D170" s="707"/>
      <c r="E170" s="707"/>
      <c r="F170" s="708"/>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c r="A171" s="706"/>
      <c r="B171" s="707"/>
      <c r="C171" s="707"/>
      <c r="D171" s="707"/>
      <c r="E171" s="707"/>
      <c r="F171" s="708"/>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c r="A172" s="706"/>
      <c r="B172" s="707"/>
      <c r="C172" s="707"/>
      <c r="D172" s="707"/>
      <c r="E172" s="707"/>
      <c r="F172" s="708"/>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c r="A173" s="706"/>
      <c r="B173" s="707"/>
      <c r="C173" s="707"/>
      <c r="D173" s="707"/>
      <c r="E173" s="707"/>
      <c r="F173" s="708"/>
      <c r="G173" s="566" t="s">
        <v>22</v>
      </c>
      <c r="H173" s="567"/>
      <c r="I173" s="567"/>
      <c r="J173" s="567"/>
      <c r="K173" s="567"/>
      <c r="L173" s="568"/>
      <c r="M173" s="157"/>
      <c r="N173" s="157"/>
      <c r="O173" s="157"/>
      <c r="P173" s="157"/>
      <c r="Q173" s="157"/>
      <c r="R173" s="157"/>
      <c r="S173" s="157"/>
      <c r="T173" s="157"/>
      <c r="U173" s="157"/>
      <c r="V173" s="157"/>
      <c r="W173" s="157"/>
      <c r="X173" s="158"/>
      <c r="Y173" s="569">
        <f>SUM(Y163:AB172)</f>
        <v>0</v>
      </c>
      <c r="Z173" s="570"/>
      <c r="AA173" s="570"/>
      <c r="AB173" s="571"/>
      <c r="AC173" s="566" t="s">
        <v>22</v>
      </c>
      <c r="AD173" s="567"/>
      <c r="AE173" s="567"/>
      <c r="AF173" s="567"/>
      <c r="AG173" s="567"/>
      <c r="AH173" s="568"/>
      <c r="AI173" s="157"/>
      <c r="AJ173" s="157"/>
      <c r="AK173" s="157"/>
      <c r="AL173" s="157"/>
      <c r="AM173" s="157"/>
      <c r="AN173" s="157"/>
      <c r="AO173" s="157"/>
      <c r="AP173" s="157"/>
      <c r="AQ173" s="157"/>
      <c r="AR173" s="157"/>
      <c r="AS173" s="157"/>
      <c r="AT173" s="158"/>
      <c r="AU173" s="569">
        <f>SUM(AU163:AX172)</f>
        <v>0</v>
      </c>
      <c r="AV173" s="570"/>
      <c r="AW173" s="570"/>
      <c r="AX173" s="572"/>
    </row>
    <row r="174" spans="1:50" ht="30" customHeight="1">
      <c r="A174" s="706"/>
      <c r="B174" s="707"/>
      <c r="C174" s="707"/>
      <c r="D174" s="707"/>
      <c r="E174" s="707"/>
      <c r="F174" s="708"/>
      <c r="G174" s="377"/>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06"/>
      <c r="B175" s="707"/>
      <c r="C175" s="707"/>
      <c r="D175" s="707"/>
      <c r="E175" s="707"/>
      <c r="F175" s="708"/>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c r="A176" s="706"/>
      <c r="B176" s="707"/>
      <c r="C176" s="707"/>
      <c r="D176" s="707"/>
      <c r="E176" s="707"/>
      <c r="F176" s="708"/>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482"/>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c r="A177" s="706"/>
      <c r="B177" s="707"/>
      <c r="C177" s="707"/>
      <c r="D177" s="707"/>
      <c r="E177" s="707"/>
      <c r="F177" s="708"/>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c r="A178" s="706"/>
      <c r="B178" s="707"/>
      <c r="C178" s="707"/>
      <c r="D178" s="707"/>
      <c r="E178" s="707"/>
      <c r="F178" s="708"/>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c r="A179" s="706"/>
      <c r="B179" s="707"/>
      <c r="C179" s="707"/>
      <c r="D179" s="707"/>
      <c r="E179" s="707"/>
      <c r="F179" s="708"/>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c r="A180" s="706"/>
      <c r="B180" s="707"/>
      <c r="C180" s="707"/>
      <c r="D180" s="707"/>
      <c r="E180" s="707"/>
      <c r="F180" s="708"/>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c r="A181" s="706"/>
      <c r="B181" s="707"/>
      <c r="C181" s="707"/>
      <c r="D181" s="707"/>
      <c r="E181" s="707"/>
      <c r="F181" s="708"/>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c r="A182" s="706"/>
      <c r="B182" s="707"/>
      <c r="C182" s="707"/>
      <c r="D182" s="707"/>
      <c r="E182" s="707"/>
      <c r="F182" s="708"/>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c r="A183" s="706"/>
      <c r="B183" s="707"/>
      <c r="C183" s="707"/>
      <c r="D183" s="707"/>
      <c r="E183" s="707"/>
      <c r="F183" s="708"/>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c r="A184" s="706"/>
      <c r="B184" s="707"/>
      <c r="C184" s="707"/>
      <c r="D184" s="707"/>
      <c r="E184" s="707"/>
      <c r="F184" s="708"/>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c r="A185" s="706"/>
      <c r="B185" s="707"/>
      <c r="C185" s="707"/>
      <c r="D185" s="707"/>
      <c r="E185" s="707"/>
      <c r="F185" s="708"/>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c r="A186" s="706"/>
      <c r="B186" s="707"/>
      <c r="C186" s="707"/>
      <c r="D186" s="707"/>
      <c r="E186" s="707"/>
      <c r="F186" s="708"/>
      <c r="G186" s="566" t="s">
        <v>22</v>
      </c>
      <c r="H186" s="567"/>
      <c r="I186" s="567"/>
      <c r="J186" s="567"/>
      <c r="K186" s="567"/>
      <c r="L186" s="568"/>
      <c r="M186" s="157"/>
      <c r="N186" s="157"/>
      <c r="O186" s="157"/>
      <c r="P186" s="157"/>
      <c r="Q186" s="157"/>
      <c r="R186" s="157"/>
      <c r="S186" s="157"/>
      <c r="T186" s="157"/>
      <c r="U186" s="157"/>
      <c r="V186" s="157"/>
      <c r="W186" s="157"/>
      <c r="X186" s="158"/>
      <c r="Y186" s="569">
        <f>SUM(Y176:AB185)</f>
        <v>0</v>
      </c>
      <c r="Z186" s="570"/>
      <c r="AA186" s="570"/>
      <c r="AB186" s="571"/>
      <c r="AC186" s="566" t="s">
        <v>22</v>
      </c>
      <c r="AD186" s="567"/>
      <c r="AE186" s="567"/>
      <c r="AF186" s="567"/>
      <c r="AG186" s="567"/>
      <c r="AH186" s="568"/>
      <c r="AI186" s="157"/>
      <c r="AJ186" s="157"/>
      <c r="AK186" s="157"/>
      <c r="AL186" s="157"/>
      <c r="AM186" s="157"/>
      <c r="AN186" s="157"/>
      <c r="AO186" s="157"/>
      <c r="AP186" s="157"/>
      <c r="AQ186" s="157"/>
      <c r="AR186" s="157"/>
      <c r="AS186" s="157"/>
      <c r="AT186" s="158"/>
      <c r="AU186" s="569">
        <f>SUM(AU176:AX185)</f>
        <v>0</v>
      </c>
      <c r="AV186" s="570"/>
      <c r="AW186" s="570"/>
      <c r="AX186" s="572"/>
    </row>
    <row r="187" spans="1:50" ht="30" customHeight="1">
      <c r="A187" s="706"/>
      <c r="B187" s="707"/>
      <c r="C187" s="707"/>
      <c r="D187" s="707"/>
      <c r="E187" s="707"/>
      <c r="F187" s="708"/>
      <c r="G187" s="377"/>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06"/>
      <c r="B188" s="707"/>
      <c r="C188" s="707"/>
      <c r="D188" s="707"/>
      <c r="E188" s="707"/>
      <c r="F188" s="708"/>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c r="A189" s="706"/>
      <c r="B189" s="707"/>
      <c r="C189" s="707"/>
      <c r="D189" s="707"/>
      <c r="E189" s="707"/>
      <c r="F189" s="708"/>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482"/>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c r="A190" s="706"/>
      <c r="B190" s="707"/>
      <c r="C190" s="707"/>
      <c r="D190" s="707"/>
      <c r="E190" s="707"/>
      <c r="F190" s="708"/>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c r="A191" s="706"/>
      <c r="B191" s="707"/>
      <c r="C191" s="707"/>
      <c r="D191" s="707"/>
      <c r="E191" s="707"/>
      <c r="F191" s="708"/>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c r="A192" s="706"/>
      <c r="B192" s="707"/>
      <c r="C192" s="707"/>
      <c r="D192" s="707"/>
      <c r="E192" s="707"/>
      <c r="F192" s="708"/>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c r="A193" s="706"/>
      <c r="B193" s="707"/>
      <c r="C193" s="707"/>
      <c r="D193" s="707"/>
      <c r="E193" s="707"/>
      <c r="F193" s="708"/>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c r="A194" s="706"/>
      <c r="B194" s="707"/>
      <c r="C194" s="707"/>
      <c r="D194" s="707"/>
      <c r="E194" s="707"/>
      <c r="F194" s="708"/>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c r="A195" s="706"/>
      <c r="B195" s="707"/>
      <c r="C195" s="707"/>
      <c r="D195" s="707"/>
      <c r="E195" s="707"/>
      <c r="F195" s="708"/>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c r="A196" s="706"/>
      <c r="B196" s="707"/>
      <c r="C196" s="707"/>
      <c r="D196" s="707"/>
      <c r="E196" s="707"/>
      <c r="F196" s="708"/>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c r="A197" s="706"/>
      <c r="B197" s="707"/>
      <c r="C197" s="707"/>
      <c r="D197" s="707"/>
      <c r="E197" s="707"/>
      <c r="F197" s="708"/>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c r="A198" s="706"/>
      <c r="B198" s="707"/>
      <c r="C198" s="707"/>
      <c r="D198" s="707"/>
      <c r="E198" s="707"/>
      <c r="F198" s="708"/>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c r="A199" s="706"/>
      <c r="B199" s="707"/>
      <c r="C199" s="707"/>
      <c r="D199" s="707"/>
      <c r="E199" s="707"/>
      <c r="F199" s="708"/>
      <c r="G199" s="566" t="s">
        <v>22</v>
      </c>
      <c r="H199" s="567"/>
      <c r="I199" s="567"/>
      <c r="J199" s="567"/>
      <c r="K199" s="567"/>
      <c r="L199" s="568"/>
      <c r="M199" s="157"/>
      <c r="N199" s="157"/>
      <c r="O199" s="157"/>
      <c r="P199" s="157"/>
      <c r="Q199" s="157"/>
      <c r="R199" s="157"/>
      <c r="S199" s="157"/>
      <c r="T199" s="157"/>
      <c r="U199" s="157"/>
      <c r="V199" s="157"/>
      <c r="W199" s="157"/>
      <c r="X199" s="158"/>
      <c r="Y199" s="569">
        <f>SUM(Y189:AB198)</f>
        <v>0</v>
      </c>
      <c r="Z199" s="570"/>
      <c r="AA199" s="570"/>
      <c r="AB199" s="571"/>
      <c r="AC199" s="566" t="s">
        <v>22</v>
      </c>
      <c r="AD199" s="567"/>
      <c r="AE199" s="567"/>
      <c r="AF199" s="567"/>
      <c r="AG199" s="567"/>
      <c r="AH199" s="568"/>
      <c r="AI199" s="157"/>
      <c r="AJ199" s="157"/>
      <c r="AK199" s="157"/>
      <c r="AL199" s="157"/>
      <c r="AM199" s="157"/>
      <c r="AN199" s="157"/>
      <c r="AO199" s="157"/>
      <c r="AP199" s="157"/>
      <c r="AQ199" s="157"/>
      <c r="AR199" s="157"/>
      <c r="AS199" s="157"/>
      <c r="AT199" s="158"/>
      <c r="AU199" s="569">
        <f>SUM(AU189:AX198)</f>
        <v>0</v>
      </c>
      <c r="AV199" s="570"/>
      <c r="AW199" s="570"/>
      <c r="AX199" s="572"/>
    </row>
    <row r="200" spans="1:50" ht="30" customHeight="1">
      <c r="A200" s="706"/>
      <c r="B200" s="707"/>
      <c r="C200" s="707"/>
      <c r="D200" s="707"/>
      <c r="E200" s="707"/>
      <c r="F200" s="708"/>
      <c r="G200" s="377"/>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06"/>
      <c r="B201" s="707"/>
      <c r="C201" s="707"/>
      <c r="D201" s="707"/>
      <c r="E201" s="707"/>
      <c r="F201" s="708"/>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c r="A202" s="706"/>
      <c r="B202" s="707"/>
      <c r="C202" s="707"/>
      <c r="D202" s="707"/>
      <c r="E202" s="707"/>
      <c r="F202" s="708"/>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c r="A203" s="706"/>
      <c r="B203" s="707"/>
      <c r="C203" s="707"/>
      <c r="D203" s="707"/>
      <c r="E203" s="707"/>
      <c r="F203" s="708"/>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c r="A204" s="706"/>
      <c r="B204" s="707"/>
      <c r="C204" s="707"/>
      <c r="D204" s="707"/>
      <c r="E204" s="707"/>
      <c r="F204" s="708"/>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c r="A205" s="706"/>
      <c r="B205" s="707"/>
      <c r="C205" s="707"/>
      <c r="D205" s="707"/>
      <c r="E205" s="707"/>
      <c r="F205" s="708"/>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c r="A206" s="706"/>
      <c r="B206" s="707"/>
      <c r="C206" s="707"/>
      <c r="D206" s="707"/>
      <c r="E206" s="707"/>
      <c r="F206" s="708"/>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c r="A207" s="706"/>
      <c r="B207" s="707"/>
      <c r="C207" s="707"/>
      <c r="D207" s="707"/>
      <c r="E207" s="707"/>
      <c r="F207" s="708"/>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hidden="1" customHeight="1">
      <c r="A208" s="706"/>
      <c r="B208" s="707"/>
      <c r="C208" s="707"/>
      <c r="D208" s="707"/>
      <c r="E208" s="707"/>
      <c r="F208" s="708"/>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hidden="1" customHeight="1">
      <c r="A209" s="706"/>
      <c r="B209" s="707"/>
      <c r="C209" s="707"/>
      <c r="D209" s="707"/>
      <c r="E209" s="707"/>
      <c r="F209" s="708"/>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hidden="1" customHeight="1">
      <c r="A210" s="706"/>
      <c r="B210" s="707"/>
      <c r="C210" s="707"/>
      <c r="D210" s="707"/>
      <c r="E210" s="707"/>
      <c r="F210" s="708"/>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hidden="1" customHeight="1">
      <c r="A211" s="706"/>
      <c r="B211" s="707"/>
      <c r="C211" s="707"/>
      <c r="D211" s="707"/>
      <c r="E211" s="707"/>
      <c r="F211" s="708"/>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row r="214" spans="1:50" ht="30" customHeight="1">
      <c r="A214" s="703" t="s">
        <v>34</v>
      </c>
      <c r="B214" s="704"/>
      <c r="C214" s="704"/>
      <c r="D214" s="704"/>
      <c r="E214" s="704"/>
      <c r="F214" s="705"/>
      <c r="G214" s="377"/>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06"/>
      <c r="B215" s="707"/>
      <c r="C215" s="707"/>
      <c r="D215" s="707"/>
      <c r="E215" s="707"/>
      <c r="F215" s="708"/>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c r="A216" s="706"/>
      <c r="B216" s="707"/>
      <c r="C216" s="707"/>
      <c r="D216" s="707"/>
      <c r="E216" s="707"/>
      <c r="F216" s="708"/>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c r="A217" s="706"/>
      <c r="B217" s="707"/>
      <c r="C217" s="707"/>
      <c r="D217" s="707"/>
      <c r="E217" s="707"/>
      <c r="F217" s="708"/>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565"/>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c r="A218" s="706"/>
      <c r="B218" s="707"/>
      <c r="C218" s="707"/>
      <c r="D218" s="707"/>
      <c r="E218" s="707"/>
      <c r="F218" s="708"/>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c r="A219" s="706"/>
      <c r="B219" s="707"/>
      <c r="C219" s="707"/>
      <c r="D219" s="707"/>
      <c r="E219" s="707"/>
      <c r="F219" s="708"/>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c r="A220" s="706"/>
      <c r="B220" s="707"/>
      <c r="C220" s="707"/>
      <c r="D220" s="707"/>
      <c r="E220" s="707"/>
      <c r="F220" s="708"/>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c r="A221" s="706"/>
      <c r="B221" s="707"/>
      <c r="C221" s="707"/>
      <c r="D221" s="707"/>
      <c r="E221" s="707"/>
      <c r="F221" s="708"/>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c r="A222" s="706"/>
      <c r="B222" s="707"/>
      <c r="C222" s="707"/>
      <c r="D222" s="707"/>
      <c r="E222" s="707"/>
      <c r="F222" s="708"/>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c r="A223" s="706"/>
      <c r="B223" s="707"/>
      <c r="C223" s="707"/>
      <c r="D223" s="707"/>
      <c r="E223" s="707"/>
      <c r="F223" s="708"/>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c r="A224" s="706"/>
      <c r="B224" s="707"/>
      <c r="C224" s="707"/>
      <c r="D224" s="707"/>
      <c r="E224" s="707"/>
      <c r="F224" s="708"/>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c r="A225" s="706"/>
      <c r="B225" s="707"/>
      <c r="C225" s="707"/>
      <c r="D225" s="707"/>
      <c r="E225" s="707"/>
      <c r="F225" s="708"/>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c r="A226" s="706"/>
      <c r="B226" s="707"/>
      <c r="C226" s="707"/>
      <c r="D226" s="707"/>
      <c r="E226" s="707"/>
      <c r="F226" s="708"/>
      <c r="G226" s="566" t="s">
        <v>22</v>
      </c>
      <c r="H226" s="567"/>
      <c r="I226" s="567"/>
      <c r="J226" s="567"/>
      <c r="K226" s="567"/>
      <c r="L226" s="568"/>
      <c r="M226" s="157"/>
      <c r="N226" s="157"/>
      <c r="O226" s="157"/>
      <c r="P226" s="157"/>
      <c r="Q226" s="157"/>
      <c r="R226" s="157"/>
      <c r="S226" s="157"/>
      <c r="T226" s="157"/>
      <c r="U226" s="157"/>
      <c r="V226" s="157"/>
      <c r="W226" s="157"/>
      <c r="X226" s="158"/>
      <c r="Y226" s="569">
        <f>SUM(Y216:AB225)</f>
        <v>0</v>
      </c>
      <c r="Z226" s="570"/>
      <c r="AA226" s="570"/>
      <c r="AB226" s="571"/>
      <c r="AC226" s="566" t="s">
        <v>22</v>
      </c>
      <c r="AD226" s="567"/>
      <c r="AE226" s="567"/>
      <c r="AF226" s="567"/>
      <c r="AG226" s="567"/>
      <c r="AH226" s="568"/>
      <c r="AI226" s="157"/>
      <c r="AJ226" s="157"/>
      <c r="AK226" s="157"/>
      <c r="AL226" s="157"/>
      <c r="AM226" s="157"/>
      <c r="AN226" s="157"/>
      <c r="AO226" s="157"/>
      <c r="AP226" s="157"/>
      <c r="AQ226" s="157"/>
      <c r="AR226" s="157"/>
      <c r="AS226" s="157"/>
      <c r="AT226" s="158"/>
      <c r="AU226" s="569">
        <f>SUM(AU216:AX225)</f>
        <v>0</v>
      </c>
      <c r="AV226" s="570"/>
      <c r="AW226" s="570"/>
      <c r="AX226" s="572"/>
    </row>
    <row r="227" spans="1:50" ht="30" customHeight="1">
      <c r="A227" s="706"/>
      <c r="B227" s="707"/>
      <c r="C227" s="707"/>
      <c r="D227" s="707"/>
      <c r="E227" s="707"/>
      <c r="F227" s="708"/>
      <c r="G227" s="377"/>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06"/>
      <c r="B228" s="707"/>
      <c r="C228" s="707"/>
      <c r="D228" s="707"/>
      <c r="E228" s="707"/>
      <c r="F228" s="708"/>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c r="A229" s="706"/>
      <c r="B229" s="707"/>
      <c r="C229" s="707"/>
      <c r="D229" s="707"/>
      <c r="E229" s="707"/>
      <c r="F229" s="708"/>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c r="A230" s="706"/>
      <c r="B230" s="707"/>
      <c r="C230" s="707"/>
      <c r="D230" s="707"/>
      <c r="E230" s="707"/>
      <c r="F230" s="708"/>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c r="A231" s="706"/>
      <c r="B231" s="707"/>
      <c r="C231" s="707"/>
      <c r="D231" s="707"/>
      <c r="E231" s="707"/>
      <c r="F231" s="708"/>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c r="A232" s="706"/>
      <c r="B232" s="707"/>
      <c r="C232" s="707"/>
      <c r="D232" s="707"/>
      <c r="E232" s="707"/>
      <c r="F232" s="708"/>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c r="A233" s="706"/>
      <c r="B233" s="707"/>
      <c r="C233" s="707"/>
      <c r="D233" s="707"/>
      <c r="E233" s="707"/>
      <c r="F233" s="708"/>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c r="A234" s="706"/>
      <c r="B234" s="707"/>
      <c r="C234" s="707"/>
      <c r="D234" s="707"/>
      <c r="E234" s="707"/>
      <c r="F234" s="708"/>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c r="A235" s="706"/>
      <c r="B235" s="707"/>
      <c r="C235" s="707"/>
      <c r="D235" s="707"/>
      <c r="E235" s="707"/>
      <c r="F235" s="708"/>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c r="A236" s="706"/>
      <c r="B236" s="707"/>
      <c r="C236" s="707"/>
      <c r="D236" s="707"/>
      <c r="E236" s="707"/>
      <c r="F236" s="708"/>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c r="A237" s="706"/>
      <c r="B237" s="707"/>
      <c r="C237" s="707"/>
      <c r="D237" s="707"/>
      <c r="E237" s="707"/>
      <c r="F237" s="708"/>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c r="A238" s="706"/>
      <c r="B238" s="707"/>
      <c r="C238" s="707"/>
      <c r="D238" s="707"/>
      <c r="E238" s="707"/>
      <c r="F238" s="708"/>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c r="A239" s="706"/>
      <c r="B239" s="707"/>
      <c r="C239" s="707"/>
      <c r="D239" s="707"/>
      <c r="E239" s="707"/>
      <c r="F239" s="708"/>
      <c r="G239" s="566" t="s">
        <v>22</v>
      </c>
      <c r="H239" s="567"/>
      <c r="I239" s="567"/>
      <c r="J239" s="567"/>
      <c r="K239" s="567"/>
      <c r="L239" s="568"/>
      <c r="M239" s="157"/>
      <c r="N239" s="157"/>
      <c r="O239" s="157"/>
      <c r="P239" s="157"/>
      <c r="Q239" s="157"/>
      <c r="R239" s="157"/>
      <c r="S239" s="157"/>
      <c r="T239" s="157"/>
      <c r="U239" s="157"/>
      <c r="V239" s="157"/>
      <c r="W239" s="157"/>
      <c r="X239" s="158"/>
      <c r="Y239" s="569">
        <f>SUM(Y229:AB238)</f>
        <v>0</v>
      </c>
      <c r="Z239" s="570"/>
      <c r="AA239" s="570"/>
      <c r="AB239" s="571"/>
      <c r="AC239" s="566" t="s">
        <v>22</v>
      </c>
      <c r="AD239" s="567"/>
      <c r="AE239" s="567"/>
      <c r="AF239" s="567"/>
      <c r="AG239" s="567"/>
      <c r="AH239" s="568"/>
      <c r="AI239" s="157"/>
      <c r="AJ239" s="157"/>
      <c r="AK239" s="157"/>
      <c r="AL239" s="157"/>
      <c r="AM239" s="157"/>
      <c r="AN239" s="157"/>
      <c r="AO239" s="157"/>
      <c r="AP239" s="157"/>
      <c r="AQ239" s="157"/>
      <c r="AR239" s="157"/>
      <c r="AS239" s="157"/>
      <c r="AT239" s="158"/>
      <c r="AU239" s="569">
        <f>SUM(AU229:AX238)</f>
        <v>0</v>
      </c>
      <c r="AV239" s="570"/>
      <c r="AW239" s="570"/>
      <c r="AX239" s="572"/>
    </row>
    <row r="240" spans="1:50" ht="30" customHeight="1">
      <c r="A240" s="706"/>
      <c r="B240" s="707"/>
      <c r="C240" s="707"/>
      <c r="D240" s="707"/>
      <c r="E240" s="707"/>
      <c r="F240" s="708"/>
      <c r="G240" s="377"/>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06"/>
      <c r="B241" s="707"/>
      <c r="C241" s="707"/>
      <c r="D241" s="707"/>
      <c r="E241" s="707"/>
      <c r="F241" s="708"/>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c r="A242" s="706"/>
      <c r="B242" s="707"/>
      <c r="C242" s="707"/>
      <c r="D242" s="707"/>
      <c r="E242" s="707"/>
      <c r="F242" s="708"/>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c r="A243" s="706"/>
      <c r="B243" s="707"/>
      <c r="C243" s="707"/>
      <c r="D243" s="707"/>
      <c r="E243" s="707"/>
      <c r="F243" s="708"/>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c r="A244" s="706"/>
      <c r="B244" s="707"/>
      <c r="C244" s="707"/>
      <c r="D244" s="707"/>
      <c r="E244" s="707"/>
      <c r="F244" s="708"/>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c r="A245" s="706"/>
      <c r="B245" s="707"/>
      <c r="C245" s="707"/>
      <c r="D245" s="707"/>
      <c r="E245" s="707"/>
      <c r="F245" s="708"/>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c r="A246" s="706"/>
      <c r="B246" s="707"/>
      <c r="C246" s="707"/>
      <c r="D246" s="707"/>
      <c r="E246" s="707"/>
      <c r="F246" s="708"/>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c r="A247" s="706"/>
      <c r="B247" s="707"/>
      <c r="C247" s="707"/>
      <c r="D247" s="707"/>
      <c r="E247" s="707"/>
      <c r="F247" s="708"/>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c r="A248" s="706"/>
      <c r="B248" s="707"/>
      <c r="C248" s="707"/>
      <c r="D248" s="707"/>
      <c r="E248" s="707"/>
      <c r="F248" s="708"/>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c r="A249" s="706"/>
      <c r="B249" s="707"/>
      <c r="C249" s="707"/>
      <c r="D249" s="707"/>
      <c r="E249" s="707"/>
      <c r="F249" s="708"/>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c r="A250" s="706"/>
      <c r="B250" s="707"/>
      <c r="C250" s="707"/>
      <c r="D250" s="707"/>
      <c r="E250" s="707"/>
      <c r="F250" s="708"/>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c r="A251" s="706"/>
      <c r="B251" s="707"/>
      <c r="C251" s="707"/>
      <c r="D251" s="707"/>
      <c r="E251" s="707"/>
      <c r="F251" s="708"/>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c r="A252" s="706"/>
      <c r="B252" s="707"/>
      <c r="C252" s="707"/>
      <c r="D252" s="707"/>
      <c r="E252" s="707"/>
      <c r="F252" s="708"/>
      <c r="G252" s="566" t="s">
        <v>22</v>
      </c>
      <c r="H252" s="567"/>
      <c r="I252" s="567"/>
      <c r="J252" s="567"/>
      <c r="K252" s="567"/>
      <c r="L252" s="568"/>
      <c r="M252" s="157"/>
      <c r="N252" s="157"/>
      <c r="O252" s="157"/>
      <c r="P252" s="157"/>
      <c r="Q252" s="157"/>
      <c r="R252" s="157"/>
      <c r="S252" s="157"/>
      <c r="T252" s="157"/>
      <c r="U252" s="157"/>
      <c r="V252" s="157"/>
      <c r="W252" s="157"/>
      <c r="X252" s="158"/>
      <c r="Y252" s="569">
        <f>SUM(Y242:AB251)</f>
        <v>0</v>
      </c>
      <c r="Z252" s="570"/>
      <c r="AA252" s="570"/>
      <c r="AB252" s="571"/>
      <c r="AC252" s="566" t="s">
        <v>22</v>
      </c>
      <c r="AD252" s="567"/>
      <c r="AE252" s="567"/>
      <c r="AF252" s="567"/>
      <c r="AG252" s="567"/>
      <c r="AH252" s="568"/>
      <c r="AI252" s="157"/>
      <c r="AJ252" s="157"/>
      <c r="AK252" s="157"/>
      <c r="AL252" s="157"/>
      <c r="AM252" s="157"/>
      <c r="AN252" s="157"/>
      <c r="AO252" s="157"/>
      <c r="AP252" s="157"/>
      <c r="AQ252" s="157"/>
      <c r="AR252" s="157"/>
      <c r="AS252" s="157"/>
      <c r="AT252" s="158"/>
      <c r="AU252" s="569">
        <f>SUM(AU242:AX251)</f>
        <v>0</v>
      </c>
      <c r="AV252" s="570"/>
      <c r="AW252" s="570"/>
      <c r="AX252" s="572"/>
    </row>
    <row r="253" spans="1:50" ht="30" customHeight="1">
      <c r="A253" s="706"/>
      <c r="B253" s="707"/>
      <c r="C253" s="707"/>
      <c r="D253" s="707"/>
      <c r="E253" s="707"/>
      <c r="F253" s="708"/>
      <c r="G253" s="377"/>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06"/>
      <c r="B254" s="707"/>
      <c r="C254" s="707"/>
      <c r="D254" s="707"/>
      <c r="E254" s="707"/>
      <c r="F254" s="708"/>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c r="A255" s="706"/>
      <c r="B255" s="707"/>
      <c r="C255" s="707"/>
      <c r="D255" s="707"/>
      <c r="E255" s="707"/>
      <c r="F255" s="708"/>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399"/>
    </row>
    <row r="256" spans="1:50" ht="24.75" customHeight="1">
      <c r="A256" s="706"/>
      <c r="B256" s="707"/>
      <c r="C256" s="707"/>
      <c r="D256" s="707"/>
      <c r="E256" s="707"/>
      <c r="F256" s="708"/>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c r="A257" s="706"/>
      <c r="B257" s="707"/>
      <c r="C257" s="707"/>
      <c r="D257" s="707"/>
      <c r="E257" s="707"/>
      <c r="F257" s="708"/>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c r="A258" s="706"/>
      <c r="B258" s="707"/>
      <c r="C258" s="707"/>
      <c r="D258" s="707"/>
      <c r="E258" s="707"/>
      <c r="F258" s="708"/>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c r="A259" s="706"/>
      <c r="B259" s="707"/>
      <c r="C259" s="707"/>
      <c r="D259" s="707"/>
      <c r="E259" s="707"/>
      <c r="F259" s="708"/>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c r="A260" s="706"/>
      <c r="B260" s="707"/>
      <c r="C260" s="707"/>
      <c r="D260" s="707"/>
      <c r="E260" s="707"/>
      <c r="F260" s="708"/>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hidden="1" customHeight="1">
      <c r="A261" s="706"/>
      <c r="B261" s="707"/>
      <c r="C261" s="707"/>
      <c r="D261" s="707"/>
      <c r="E261" s="707"/>
      <c r="F261" s="708"/>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hidden="1" customHeight="1">
      <c r="A262" s="706"/>
      <c r="B262" s="707"/>
      <c r="C262" s="707"/>
      <c r="D262" s="707"/>
      <c r="E262" s="707"/>
      <c r="F262" s="708"/>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hidden="1" customHeight="1">
      <c r="A263" s="706"/>
      <c r="B263" s="707"/>
      <c r="C263" s="707"/>
      <c r="D263" s="707"/>
      <c r="E263" s="707"/>
      <c r="F263" s="708"/>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hidden="1" customHeight="1">
      <c r="A264" s="706"/>
      <c r="B264" s="707"/>
      <c r="C264" s="707"/>
      <c r="D264" s="707"/>
      <c r="E264" s="707"/>
      <c r="F264" s="708"/>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903" priority="403">
      <formula>IF(RIGHT(TEXT(Y5,"0.#"),1)=".",FALSE,TRUE)</formula>
    </cfRule>
    <cfRule type="expression" dxfId="902" priority="404">
      <formula>IF(RIGHT(TEXT(Y5,"0.#"),1)=".",TRUE,FALSE)</formula>
    </cfRule>
  </conditionalFormatting>
  <conditionalFormatting sqref="Y14">
    <cfRule type="expression" dxfId="901" priority="401">
      <formula>IF(RIGHT(TEXT(Y14,"0.#"),1)=".",FALSE,TRUE)</formula>
    </cfRule>
    <cfRule type="expression" dxfId="900" priority="402">
      <formula>IF(RIGHT(TEXT(Y14,"0.#"),1)=".",TRUE,FALSE)</formula>
    </cfRule>
  </conditionalFormatting>
  <conditionalFormatting sqref="Y6:Y13">
    <cfRule type="expression" dxfId="899" priority="399">
      <formula>IF(RIGHT(TEXT(Y6,"0.#"),1)=".",FALSE,TRUE)</formula>
    </cfRule>
    <cfRule type="expression" dxfId="898" priority="400">
      <formula>IF(RIGHT(TEXT(Y6,"0.#"),1)=".",TRUE,FALSE)</formula>
    </cfRule>
  </conditionalFormatting>
  <conditionalFormatting sqref="AU5">
    <cfRule type="expression" dxfId="897" priority="397">
      <formula>IF(RIGHT(TEXT(AU5,"0.#"),1)=".",FALSE,TRUE)</formula>
    </cfRule>
    <cfRule type="expression" dxfId="896" priority="398">
      <formula>IF(RIGHT(TEXT(AU5,"0.#"),1)=".",TRUE,FALSE)</formula>
    </cfRule>
  </conditionalFormatting>
  <conditionalFormatting sqref="AU14">
    <cfRule type="expression" dxfId="895" priority="395">
      <formula>IF(RIGHT(TEXT(AU14,"0.#"),1)=".",FALSE,TRUE)</formula>
    </cfRule>
    <cfRule type="expression" dxfId="894" priority="396">
      <formula>IF(RIGHT(TEXT(AU14,"0.#"),1)=".",TRUE,FALSE)</formula>
    </cfRule>
  </conditionalFormatting>
  <conditionalFormatting sqref="AU6:AU13 AU4">
    <cfRule type="expression" dxfId="893" priority="393">
      <formula>IF(RIGHT(TEXT(AU4,"0.#"),1)=".",FALSE,TRUE)</formula>
    </cfRule>
    <cfRule type="expression" dxfId="892" priority="394">
      <formula>IF(RIGHT(TEXT(AU4,"0.#"),1)=".",TRUE,FALSE)</formula>
    </cfRule>
  </conditionalFormatting>
  <conditionalFormatting sqref="Y18">
    <cfRule type="expression" dxfId="891" priority="391">
      <formula>IF(RIGHT(TEXT(Y18,"0.#"),1)=".",FALSE,TRUE)</formula>
    </cfRule>
    <cfRule type="expression" dxfId="890" priority="392">
      <formula>IF(RIGHT(TEXT(Y18,"0.#"),1)=".",TRUE,FALSE)</formula>
    </cfRule>
  </conditionalFormatting>
  <conditionalFormatting sqref="Y27">
    <cfRule type="expression" dxfId="889" priority="389">
      <formula>IF(RIGHT(TEXT(Y27,"0.#"),1)=".",FALSE,TRUE)</formula>
    </cfRule>
    <cfRule type="expression" dxfId="888" priority="390">
      <formula>IF(RIGHT(TEXT(Y27,"0.#"),1)=".",TRUE,FALSE)</formula>
    </cfRule>
  </conditionalFormatting>
  <conditionalFormatting sqref="Y19:Y26">
    <cfRule type="expression" dxfId="887" priority="387">
      <formula>IF(RIGHT(TEXT(Y19,"0.#"),1)=".",FALSE,TRUE)</formula>
    </cfRule>
    <cfRule type="expression" dxfId="886" priority="388">
      <formula>IF(RIGHT(TEXT(Y19,"0.#"),1)=".",TRUE,FALSE)</formula>
    </cfRule>
  </conditionalFormatting>
  <conditionalFormatting sqref="AU18">
    <cfRule type="expression" dxfId="885" priority="385">
      <formula>IF(RIGHT(TEXT(AU18,"0.#"),1)=".",FALSE,TRUE)</formula>
    </cfRule>
    <cfRule type="expression" dxfId="884" priority="386">
      <formula>IF(RIGHT(TEXT(AU18,"0.#"),1)=".",TRUE,FALSE)</formula>
    </cfRule>
  </conditionalFormatting>
  <conditionalFormatting sqref="AU27">
    <cfRule type="expression" dxfId="883" priority="383">
      <formula>IF(RIGHT(TEXT(AU27,"0.#"),1)=".",FALSE,TRUE)</formula>
    </cfRule>
    <cfRule type="expression" dxfId="882" priority="384">
      <formula>IF(RIGHT(TEXT(AU27,"0.#"),1)=".",TRUE,FALSE)</formula>
    </cfRule>
  </conditionalFormatting>
  <conditionalFormatting sqref="AU19:AU26">
    <cfRule type="expression" dxfId="881" priority="381">
      <formula>IF(RIGHT(TEXT(AU19,"0.#"),1)=".",FALSE,TRUE)</formula>
    </cfRule>
    <cfRule type="expression" dxfId="880" priority="382">
      <formula>IF(RIGHT(TEXT(AU19,"0.#"),1)=".",TRUE,FALSE)</formula>
    </cfRule>
  </conditionalFormatting>
  <conditionalFormatting sqref="Y35:Y39">
    <cfRule type="expression" dxfId="879" priority="375">
      <formula>IF(RIGHT(TEXT(Y35,"0.#"),1)=".",FALSE,TRUE)</formula>
    </cfRule>
    <cfRule type="expression" dxfId="878" priority="376">
      <formula>IF(RIGHT(TEXT(Y35,"0.#"),1)=".",TRUE,FALSE)</formula>
    </cfRule>
  </conditionalFormatting>
  <conditionalFormatting sqref="Y40">
    <cfRule type="expression" dxfId="877" priority="377">
      <formula>IF(RIGHT(TEXT(Y40,"0.#"),1)=".",FALSE,TRUE)</formula>
    </cfRule>
    <cfRule type="expression" dxfId="876" priority="378">
      <formula>IF(RIGHT(TEXT(Y40,"0.#"),1)=".",TRUE,FALSE)</formula>
    </cfRule>
  </conditionalFormatting>
  <conditionalFormatting sqref="AU31">
    <cfRule type="expression" dxfId="875" priority="373">
      <formula>IF(RIGHT(TEXT(AU31,"0.#"),1)=".",FALSE,TRUE)</formula>
    </cfRule>
    <cfRule type="expression" dxfId="874" priority="374">
      <formula>IF(RIGHT(TEXT(AU31,"0.#"),1)=".",TRUE,FALSE)</formula>
    </cfRule>
  </conditionalFormatting>
  <conditionalFormatting sqref="AU40">
    <cfRule type="expression" dxfId="873" priority="371">
      <formula>IF(RIGHT(TEXT(AU40,"0.#"),1)=".",FALSE,TRUE)</formula>
    </cfRule>
    <cfRule type="expression" dxfId="872" priority="372">
      <formula>IF(RIGHT(TEXT(AU40,"0.#"),1)=".",TRUE,FALSE)</formula>
    </cfRule>
  </conditionalFormatting>
  <conditionalFormatting sqref="AU32:AU39">
    <cfRule type="expression" dxfId="871" priority="369">
      <formula>IF(RIGHT(TEXT(AU32,"0.#"),1)=".",FALSE,TRUE)</formula>
    </cfRule>
    <cfRule type="expression" dxfId="870" priority="370">
      <formula>IF(RIGHT(TEXT(AU32,"0.#"),1)=".",TRUE,FALSE)</formula>
    </cfRule>
  </conditionalFormatting>
  <conditionalFormatting sqref="Y80">
    <cfRule type="expression" dxfId="869" priority="341">
      <formula>IF(RIGHT(TEXT(Y80,"0.#"),1)=".",FALSE,TRUE)</formula>
    </cfRule>
    <cfRule type="expression" dxfId="868" priority="342">
      <formula>IF(RIGHT(TEXT(Y80,"0.#"),1)=".",TRUE,FALSE)</formula>
    </cfRule>
  </conditionalFormatting>
  <conditionalFormatting sqref="Y53">
    <cfRule type="expression" dxfId="867" priority="365">
      <formula>IF(RIGHT(TEXT(Y53,"0.#"),1)=".",FALSE,TRUE)</formula>
    </cfRule>
    <cfRule type="expression" dxfId="866" priority="366">
      <formula>IF(RIGHT(TEXT(Y53,"0.#"),1)=".",TRUE,FALSE)</formula>
    </cfRule>
  </conditionalFormatting>
  <conditionalFormatting sqref="Y45:Y52">
    <cfRule type="expression" dxfId="865" priority="363">
      <formula>IF(RIGHT(TEXT(Y45,"0.#"),1)=".",FALSE,TRUE)</formula>
    </cfRule>
    <cfRule type="expression" dxfId="864" priority="364">
      <formula>IF(RIGHT(TEXT(Y45,"0.#"),1)=".",TRUE,FALSE)</formula>
    </cfRule>
  </conditionalFormatting>
  <conditionalFormatting sqref="AU44">
    <cfRule type="expression" dxfId="863" priority="361">
      <formula>IF(RIGHT(TEXT(AU44,"0.#"),1)=".",FALSE,TRUE)</formula>
    </cfRule>
    <cfRule type="expression" dxfId="862" priority="362">
      <formula>IF(RIGHT(TEXT(AU44,"0.#"),1)=".",TRUE,FALSE)</formula>
    </cfRule>
  </conditionalFormatting>
  <conditionalFormatting sqref="AU53">
    <cfRule type="expression" dxfId="861" priority="359">
      <formula>IF(RIGHT(TEXT(AU53,"0.#"),1)=".",FALSE,TRUE)</formula>
    </cfRule>
    <cfRule type="expression" dxfId="860" priority="360">
      <formula>IF(RIGHT(TEXT(AU53,"0.#"),1)=".",TRUE,FALSE)</formula>
    </cfRule>
  </conditionalFormatting>
  <conditionalFormatting sqref="AU45:AU52">
    <cfRule type="expression" dxfId="859" priority="357">
      <formula>IF(RIGHT(TEXT(AU45,"0.#"),1)=".",FALSE,TRUE)</formula>
    </cfRule>
    <cfRule type="expression" dxfId="858" priority="358">
      <formula>IF(RIGHT(TEXT(AU45,"0.#"),1)=".",TRUE,FALSE)</formula>
    </cfRule>
  </conditionalFormatting>
  <conditionalFormatting sqref="Y58">
    <cfRule type="expression" dxfId="857" priority="355">
      <formula>IF(RIGHT(TEXT(Y58,"0.#"),1)=".",FALSE,TRUE)</formula>
    </cfRule>
    <cfRule type="expression" dxfId="856" priority="356">
      <formula>IF(RIGHT(TEXT(Y58,"0.#"),1)=".",TRUE,FALSE)</formula>
    </cfRule>
  </conditionalFormatting>
  <conditionalFormatting sqref="Y67">
    <cfRule type="expression" dxfId="855" priority="353">
      <formula>IF(RIGHT(TEXT(Y67,"0.#"),1)=".",FALSE,TRUE)</formula>
    </cfRule>
    <cfRule type="expression" dxfId="854" priority="354">
      <formula>IF(RIGHT(TEXT(Y67,"0.#"),1)=".",TRUE,FALSE)</formula>
    </cfRule>
  </conditionalFormatting>
  <conditionalFormatting sqref="Y59:Y66">
    <cfRule type="expression" dxfId="853" priority="351">
      <formula>IF(RIGHT(TEXT(Y59,"0.#"),1)=".",FALSE,TRUE)</formula>
    </cfRule>
    <cfRule type="expression" dxfId="852" priority="352">
      <formula>IF(RIGHT(TEXT(Y59,"0.#"),1)=".",TRUE,FALSE)</formula>
    </cfRule>
  </conditionalFormatting>
  <conditionalFormatting sqref="AU58">
    <cfRule type="expression" dxfId="851" priority="349">
      <formula>IF(RIGHT(TEXT(AU58,"0.#"),1)=".",FALSE,TRUE)</formula>
    </cfRule>
    <cfRule type="expression" dxfId="850" priority="350">
      <formula>IF(RIGHT(TEXT(AU58,"0.#"),1)=".",TRUE,FALSE)</formula>
    </cfRule>
  </conditionalFormatting>
  <conditionalFormatting sqref="AU67">
    <cfRule type="expression" dxfId="849" priority="347">
      <formula>IF(RIGHT(TEXT(AU67,"0.#"),1)=".",FALSE,TRUE)</formula>
    </cfRule>
    <cfRule type="expression" dxfId="848" priority="348">
      <formula>IF(RIGHT(TEXT(AU67,"0.#"),1)=".",TRUE,FALSE)</formula>
    </cfRule>
  </conditionalFormatting>
  <conditionalFormatting sqref="AU59:AU66">
    <cfRule type="expression" dxfId="847" priority="345">
      <formula>IF(RIGHT(TEXT(AU59,"0.#"),1)=".",FALSE,TRUE)</formula>
    </cfRule>
    <cfRule type="expression" dxfId="846" priority="346">
      <formula>IF(RIGHT(TEXT(AU59,"0.#"),1)=".",TRUE,FALSE)</formula>
    </cfRule>
  </conditionalFormatting>
  <conditionalFormatting sqref="Y71">
    <cfRule type="expression" dxfId="845" priority="343">
      <formula>IF(RIGHT(TEXT(Y71,"0.#"),1)=".",FALSE,TRUE)</formula>
    </cfRule>
    <cfRule type="expression" dxfId="844" priority="344">
      <formula>IF(RIGHT(TEXT(Y71,"0.#"),1)=".",TRUE,FALSE)</formula>
    </cfRule>
  </conditionalFormatting>
  <conditionalFormatting sqref="Y72:Y79">
    <cfRule type="expression" dxfId="843" priority="339">
      <formula>IF(RIGHT(TEXT(Y72,"0.#"),1)=".",FALSE,TRUE)</formula>
    </cfRule>
    <cfRule type="expression" dxfId="842" priority="340">
      <formula>IF(RIGHT(TEXT(Y72,"0.#"),1)=".",TRUE,FALSE)</formula>
    </cfRule>
  </conditionalFormatting>
  <conditionalFormatting sqref="AU71">
    <cfRule type="expression" dxfId="841" priority="337">
      <formula>IF(RIGHT(TEXT(AU71,"0.#"),1)=".",FALSE,TRUE)</formula>
    </cfRule>
    <cfRule type="expression" dxfId="840" priority="338">
      <formula>IF(RIGHT(TEXT(AU71,"0.#"),1)=".",TRUE,FALSE)</formula>
    </cfRule>
  </conditionalFormatting>
  <conditionalFormatting sqref="AU80">
    <cfRule type="expression" dxfId="839" priority="335">
      <formula>IF(RIGHT(TEXT(AU80,"0.#"),1)=".",FALSE,TRUE)</formula>
    </cfRule>
    <cfRule type="expression" dxfId="838" priority="336">
      <formula>IF(RIGHT(TEXT(AU80,"0.#"),1)=".",TRUE,FALSE)</formula>
    </cfRule>
  </conditionalFormatting>
  <conditionalFormatting sqref="AU72:AU79">
    <cfRule type="expression" dxfId="837" priority="333">
      <formula>IF(RIGHT(TEXT(AU72,"0.#"),1)=".",FALSE,TRUE)</formula>
    </cfRule>
    <cfRule type="expression" dxfId="836" priority="334">
      <formula>IF(RIGHT(TEXT(AU72,"0.#"),1)=".",TRUE,FALSE)</formula>
    </cfRule>
  </conditionalFormatting>
  <conditionalFormatting sqref="Y93">
    <cfRule type="expression" dxfId="835" priority="329">
      <formula>IF(RIGHT(TEXT(Y93,"0.#"),1)=".",FALSE,TRUE)</formula>
    </cfRule>
    <cfRule type="expression" dxfId="834" priority="330">
      <formula>IF(RIGHT(TEXT(Y93,"0.#"),1)=".",TRUE,FALSE)</formula>
    </cfRule>
  </conditionalFormatting>
  <conditionalFormatting sqref="Y85:Y92">
    <cfRule type="expression" dxfId="833" priority="327">
      <formula>IF(RIGHT(TEXT(Y85,"0.#"),1)=".",FALSE,TRUE)</formula>
    </cfRule>
    <cfRule type="expression" dxfId="832" priority="328">
      <formula>IF(RIGHT(TEXT(Y85,"0.#"),1)=".",TRUE,FALSE)</formula>
    </cfRule>
  </conditionalFormatting>
  <conditionalFormatting sqref="AU84">
    <cfRule type="expression" dxfId="831" priority="325">
      <formula>IF(RIGHT(TEXT(AU84,"0.#"),1)=".",FALSE,TRUE)</formula>
    </cfRule>
    <cfRule type="expression" dxfId="830" priority="326">
      <formula>IF(RIGHT(TEXT(AU84,"0.#"),1)=".",TRUE,FALSE)</formula>
    </cfRule>
  </conditionalFormatting>
  <conditionalFormatting sqref="AU93">
    <cfRule type="expression" dxfId="829" priority="323">
      <formula>IF(RIGHT(TEXT(AU93,"0.#"),1)=".",FALSE,TRUE)</formula>
    </cfRule>
    <cfRule type="expression" dxfId="828" priority="324">
      <formula>IF(RIGHT(TEXT(AU93,"0.#"),1)=".",TRUE,FALSE)</formula>
    </cfRule>
  </conditionalFormatting>
  <conditionalFormatting sqref="AU85:AU92">
    <cfRule type="expression" dxfId="827" priority="321">
      <formula>IF(RIGHT(TEXT(AU85,"0.#"),1)=".",FALSE,TRUE)</formula>
    </cfRule>
    <cfRule type="expression" dxfId="826" priority="322">
      <formula>IF(RIGHT(TEXT(AU85,"0.#"),1)=".",TRUE,FALSE)</formula>
    </cfRule>
  </conditionalFormatting>
  <conditionalFormatting sqref="Y97">
    <cfRule type="expression" dxfId="825" priority="319">
      <formula>IF(RIGHT(TEXT(Y97,"0.#"),1)=".",FALSE,TRUE)</formula>
    </cfRule>
    <cfRule type="expression" dxfId="824" priority="320">
      <formula>IF(RIGHT(TEXT(Y97,"0.#"),1)=".",TRUE,FALSE)</formula>
    </cfRule>
  </conditionalFormatting>
  <conditionalFormatting sqref="Y106">
    <cfRule type="expression" dxfId="823" priority="317">
      <formula>IF(RIGHT(TEXT(Y106,"0.#"),1)=".",FALSE,TRUE)</formula>
    </cfRule>
    <cfRule type="expression" dxfId="822" priority="318">
      <formula>IF(RIGHT(TEXT(Y106,"0.#"),1)=".",TRUE,FALSE)</formula>
    </cfRule>
  </conditionalFormatting>
  <conditionalFormatting sqref="Y98:Y105">
    <cfRule type="expression" dxfId="821" priority="315">
      <formula>IF(RIGHT(TEXT(Y98,"0.#"),1)=".",FALSE,TRUE)</formula>
    </cfRule>
    <cfRule type="expression" dxfId="820" priority="316">
      <formula>IF(RIGHT(TEXT(Y98,"0.#"),1)=".",TRUE,FALSE)</formula>
    </cfRule>
  </conditionalFormatting>
  <conditionalFormatting sqref="AU97">
    <cfRule type="expression" dxfId="819" priority="313">
      <formula>IF(RIGHT(TEXT(AU97,"0.#"),1)=".",FALSE,TRUE)</formula>
    </cfRule>
    <cfRule type="expression" dxfId="818" priority="314">
      <formula>IF(RIGHT(TEXT(AU97,"0.#"),1)=".",TRUE,FALSE)</formula>
    </cfRule>
  </conditionalFormatting>
  <conditionalFormatting sqref="AU106">
    <cfRule type="expression" dxfId="817" priority="311">
      <formula>IF(RIGHT(TEXT(AU106,"0.#"),1)=".",FALSE,TRUE)</formula>
    </cfRule>
    <cfRule type="expression" dxfId="816" priority="312">
      <formula>IF(RIGHT(TEXT(AU106,"0.#"),1)=".",TRUE,FALSE)</formula>
    </cfRule>
  </conditionalFormatting>
  <conditionalFormatting sqref="AU98:AU105">
    <cfRule type="expression" dxfId="815" priority="309">
      <formula>IF(RIGHT(TEXT(AU98,"0.#"),1)=".",FALSE,TRUE)</formula>
    </cfRule>
    <cfRule type="expression" dxfId="814" priority="310">
      <formula>IF(RIGHT(TEXT(AU98,"0.#"),1)=".",TRUE,FALSE)</formula>
    </cfRule>
  </conditionalFormatting>
  <conditionalFormatting sqref="Y111">
    <cfRule type="expression" dxfId="813" priority="307">
      <formula>IF(RIGHT(TEXT(Y111,"0.#"),1)=".",FALSE,TRUE)</formula>
    </cfRule>
    <cfRule type="expression" dxfId="812" priority="308">
      <formula>IF(RIGHT(TEXT(Y111,"0.#"),1)=".",TRUE,FALSE)</formula>
    </cfRule>
  </conditionalFormatting>
  <conditionalFormatting sqref="Y120">
    <cfRule type="expression" dxfId="811" priority="305">
      <formula>IF(RIGHT(TEXT(Y120,"0.#"),1)=".",FALSE,TRUE)</formula>
    </cfRule>
    <cfRule type="expression" dxfId="810" priority="306">
      <formula>IF(RIGHT(TEXT(Y120,"0.#"),1)=".",TRUE,FALSE)</formula>
    </cfRule>
  </conditionalFormatting>
  <conditionalFormatting sqref="Y112:Y119">
    <cfRule type="expression" dxfId="809" priority="303">
      <formula>IF(RIGHT(TEXT(Y112,"0.#"),1)=".",FALSE,TRUE)</formula>
    </cfRule>
    <cfRule type="expression" dxfId="808" priority="304">
      <formula>IF(RIGHT(TEXT(Y112,"0.#"),1)=".",TRUE,FALSE)</formula>
    </cfRule>
  </conditionalFormatting>
  <conditionalFormatting sqref="AU111">
    <cfRule type="expression" dxfId="807" priority="301">
      <formula>IF(RIGHT(TEXT(AU111,"0.#"),1)=".",FALSE,TRUE)</formula>
    </cfRule>
    <cfRule type="expression" dxfId="806" priority="302">
      <formula>IF(RIGHT(TEXT(AU111,"0.#"),1)=".",TRUE,FALSE)</formula>
    </cfRule>
  </conditionalFormatting>
  <conditionalFormatting sqref="AU120">
    <cfRule type="expression" dxfId="805" priority="299">
      <formula>IF(RIGHT(TEXT(AU120,"0.#"),1)=".",FALSE,TRUE)</formula>
    </cfRule>
    <cfRule type="expression" dxfId="804" priority="300">
      <formula>IF(RIGHT(TEXT(AU120,"0.#"),1)=".",TRUE,FALSE)</formula>
    </cfRule>
  </conditionalFormatting>
  <conditionalFormatting sqref="AU112:AU119">
    <cfRule type="expression" dxfId="803" priority="297">
      <formula>IF(RIGHT(TEXT(AU112,"0.#"),1)=".",FALSE,TRUE)</formula>
    </cfRule>
    <cfRule type="expression" dxfId="802" priority="298">
      <formula>IF(RIGHT(TEXT(AU112,"0.#"),1)=".",TRUE,FALSE)</formula>
    </cfRule>
  </conditionalFormatting>
  <conditionalFormatting sqref="Y133">
    <cfRule type="expression" dxfId="801" priority="281">
      <formula>IF(RIGHT(TEXT(Y133,"0.#"),1)=".",FALSE,TRUE)</formula>
    </cfRule>
    <cfRule type="expression" dxfId="800" priority="282">
      <formula>IF(RIGHT(TEXT(Y133,"0.#"),1)=".",TRUE,FALSE)</formula>
    </cfRule>
  </conditionalFormatting>
  <conditionalFormatting sqref="Y127:Y132">
    <cfRule type="expression" dxfId="799" priority="279">
      <formula>IF(RIGHT(TEXT(Y127,"0.#"),1)=".",FALSE,TRUE)</formula>
    </cfRule>
    <cfRule type="expression" dxfId="798" priority="280">
      <formula>IF(RIGHT(TEXT(Y127,"0.#"),1)=".",TRUE,FALSE)</formula>
    </cfRule>
  </conditionalFormatting>
  <conditionalFormatting sqref="AU124">
    <cfRule type="expression" dxfId="797" priority="277">
      <formula>IF(RIGHT(TEXT(AU124,"0.#"),1)=".",FALSE,TRUE)</formula>
    </cfRule>
    <cfRule type="expression" dxfId="796" priority="278">
      <formula>IF(RIGHT(TEXT(AU124,"0.#"),1)=".",TRUE,FALSE)</formula>
    </cfRule>
  </conditionalFormatting>
  <conditionalFormatting sqref="AU133">
    <cfRule type="expression" dxfId="795" priority="275">
      <formula>IF(RIGHT(TEXT(AU133,"0.#"),1)=".",FALSE,TRUE)</formula>
    </cfRule>
    <cfRule type="expression" dxfId="794" priority="276">
      <formula>IF(RIGHT(TEXT(AU133,"0.#"),1)=".",TRUE,FALSE)</formula>
    </cfRule>
  </conditionalFormatting>
  <conditionalFormatting sqref="AU125:AU132">
    <cfRule type="expression" dxfId="793" priority="273">
      <formula>IF(RIGHT(TEXT(AU125,"0.#"),1)=".",FALSE,TRUE)</formula>
    </cfRule>
    <cfRule type="expression" dxfId="792" priority="274">
      <formula>IF(RIGHT(TEXT(AU125,"0.#"),1)=".",TRUE,FALSE)</formula>
    </cfRule>
  </conditionalFormatting>
  <conditionalFormatting sqref="Y137">
    <cfRule type="expression" dxfId="791" priority="263">
      <formula>IF(RIGHT(TEXT(Y137,"0.#"),1)=".",FALSE,TRUE)</formula>
    </cfRule>
    <cfRule type="expression" dxfId="790" priority="264">
      <formula>IF(RIGHT(TEXT(Y137,"0.#"),1)=".",TRUE,FALSE)</formula>
    </cfRule>
  </conditionalFormatting>
  <conditionalFormatting sqref="Y146">
    <cfRule type="expression" dxfId="789" priority="261">
      <formula>IF(RIGHT(TEXT(Y146,"0.#"),1)=".",FALSE,TRUE)</formula>
    </cfRule>
    <cfRule type="expression" dxfId="788" priority="262">
      <formula>IF(RIGHT(TEXT(Y146,"0.#"),1)=".",TRUE,FALSE)</formula>
    </cfRule>
  </conditionalFormatting>
  <conditionalFormatting sqref="Y138:Y145">
    <cfRule type="expression" dxfId="787" priority="259">
      <formula>IF(RIGHT(TEXT(Y138,"0.#"),1)=".",FALSE,TRUE)</formula>
    </cfRule>
    <cfRule type="expression" dxfId="786" priority="260">
      <formula>IF(RIGHT(TEXT(Y138,"0.#"),1)=".",TRUE,FALSE)</formula>
    </cfRule>
  </conditionalFormatting>
  <conditionalFormatting sqref="AU137">
    <cfRule type="expression" dxfId="785" priority="257">
      <formula>IF(RIGHT(TEXT(AU137,"0.#"),1)=".",FALSE,TRUE)</formula>
    </cfRule>
    <cfRule type="expression" dxfId="784" priority="258">
      <formula>IF(RIGHT(TEXT(AU137,"0.#"),1)=".",TRUE,FALSE)</formula>
    </cfRule>
  </conditionalFormatting>
  <conditionalFormatting sqref="AU146">
    <cfRule type="expression" dxfId="783" priority="255">
      <formula>IF(RIGHT(TEXT(AU146,"0.#"),1)=".",FALSE,TRUE)</formula>
    </cfRule>
    <cfRule type="expression" dxfId="782" priority="256">
      <formula>IF(RIGHT(TEXT(AU146,"0.#"),1)=".",TRUE,FALSE)</formula>
    </cfRule>
  </conditionalFormatting>
  <conditionalFormatting sqref="AU138:AU145">
    <cfRule type="expression" dxfId="781" priority="253">
      <formula>IF(RIGHT(TEXT(AU138,"0.#"),1)=".",FALSE,TRUE)</formula>
    </cfRule>
    <cfRule type="expression" dxfId="780" priority="254">
      <formula>IF(RIGHT(TEXT(AU138,"0.#"),1)=".",TRUE,FALSE)</formula>
    </cfRule>
  </conditionalFormatting>
  <conditionalFormatting sqref="Y159">
    <cfRule type="expression" dxfId="779" priority="249">
      <formula>IF(RIGHT(TEXT(Y159,"0.#"),1)=".",FALSE,TRUE)</formula>
    </cfRule>
    <cfRule type="expression" dxfId="778" priority="250">
      <formula>IF(RIGHT(TEXT(Y159,"0.#"),1)=".",TRUE,FALSE)</formula>
    </cfRule>
  </conditionalFormatting>
  <conditionalFormatting sqref="Y151:Y158">
    <cfRule type="expression" dxfId="777" priority="247">
      <formula>IF(RIGHT(TEXT(Y151,"0.#"),1)=".",FALSE,TRUE)</formula>
    </cfRule>
    <cfRule type="expression" dxfId="776" priority="248">
      <formula>IF(RIGHT(TEXT(Y151,"0.#"),1)=".",TRUE,FALSE)</formula>
    </cfRule>
  </conditionalFormatting>
  <conditionalFormatting sqref="AU150">
    <cfRule type="expression" dxfId="775" priority="245">
      <formula>IF(RIGHT(TEXT(AU150,"0.#"),1)=".",FALSE,TRUE)</formula>
    </cfRule>
    <cfRule type="expression" dxfId="774" priority="246">
      <formula>IF(RIGHT(TEXT(AU150,"0.#"),1)=".",TRUE,FALSE)</formula>
    </cfRule>
  </conditionalFormatting>
  <conditionalFormatting sqref="AU159">
    <cfRule type="expression" dxfId="773" priority="243">
      <formula>IF(RIGHT(TEXT(AU159,"0.#"),1)=".",FALSE,TRUE)</formula>
    </cfRule>
    <cfRule type="expression" dxfId="772" priority="244">
      <formula>IF(RIGHT(TEXT(AU159,"0.#"),1)=".",TRUE,FALSE)</formula>
    </cfRule>
  </conditionalFormatting>
  <conditionalFormatting sqref="AU151:AU158">
    <cfRule type="expression" dxfId="771" priority="241">
      <formula>IF(RIGHT(TEXT(AU151,"0.#"),1)=".",FALSE,TRUE)</formula>
    </cfRule>
    <cfRule type="expression" dxfId="770" priority="242">
      <formula>IF(RIGHT(TEXT(AU151,"0.#"),1)=".",TRUE,FALSE)</formula>
    </cfRule>
  </conditionalFormatting>
  <conditionalFormatting sqref="Y173">
    <cfRule type="expression" dxfId="769" priority="237">
      <formula>IF(RIGHT(TEXT(Y173,"0.#"),1)=".",FALSE,TRUE)</formula>
    </cfRule>
    <cfRule type="expression" dxfId="768" priority="238">
      <formula>IF(RIGHT(TEXT(Y173,"0.#"),1)=".",TRUE,FALSE)</formula>
    </cfRule>
  </conditionalFormatting>
  <conditionalFormatting sqref="Y165:Y172">
    <cfRule type="expression" dxfId="767" priority="235">
      <formula>IF(RIGHT(TEXT(Y165,"0.#"),1)=".",FALSE,TRUE)</formula>
    </cfRule>
    <cfRule type="expression" dxfId="766" priority="236">
      <formula>IF(RIGHT(TEXT(Y165,"0.#"),1)=".",TRUE,FALSE)</formula>
    </cfRule>
  </conditionalFormatting>
  <conditionalFormatting sqref="AU164">
    <cfRule type="expression" dxfId="765" priority="233">
      <formula>IF(RIGHT(TEXT(AU164,"0.#"),1)=".",FALSE,TRUE)</formula>
    </cfRule>
    <cfRule type="expression" dxfId="764" priority="234">
      <formula>IF(RIGHT(TEXT(AU164,"0.#"),1)=".",TRUE,FALSE)</formula>
    </cfRule>
  </conditionalFormatting>
  <conditionalFormatting sqref="AU173">
    <cfRule type="expression" dxfId="763" priority="231">
      <formula>IF(RIGHT(TEXT(AU173,"0.#"),1)=".",FALSE,TRUE)</formula>
    </cfRule>
    <cfRule type="expression" dxfId="762" priority="232">
      <formula>IF(RIGHT(TEXT(AU173,"0.#"),1)=".",TRUE,FALSE)</formula>
    </cfRule>
  </conditionalFormatting>
  <conditionalFormatting sqref="AU165:AU172 AU163">
    <cfRule type="expression" dxfId="761" priority="229">
      <formula>IF(RIGHT(TEXT(AU163,"0.#"),1)=".",FALSE,TRUE)</formula>
    </cfRule>
    <cfRule type="expression" dxfId="760" priority="230">
      <formula>IF(RIGHT(TEXT(AU163,"0.#"),1)=".",TRUE,FALSE)</formula>
    </cfRule>
  </conditionalFormatting>
  <conditionalFormatting sqref="Y177">
    <cfRule type="expression" dxfId="759" priority="227">
      <formula>IF(RIGHT(TEXT(Y177,"0.#"),1)=".",FALSE,TRUE)</formula>
    </cfRule>
    <cfRule type="expression" dxfId="758" priority="228">
      <formula>IF(RIGHT(TEXT(Y177,"0.#"),1)=".",TRUE,FALSE)</formula>
    </cfRule>
  </conditionalFormatting>
  <conditionalFormatting sqref="Y186">
    <cfRule type="expression" dxfId="757" priority="225">
      <formula>IF(RIGHT(TEXT(Y186,"0.#"),1)=".",FALSE,TRUE)</formula>
    </cfRule>
    <cfRule type="expression" dxfId="756" priority="226">
      <formula>IF(RIGHT(TEXT(Y186,"0.#"),1)=".",TRUE,FALSE)</formula>
    </cfRule>
  </conditionalFormatting>
  <conditionalFormatting sqref="Y178:Y185">
    <cfRule type="expression" dxfId="755" priority="223">
      <formula>IF(RIGHT(TEXT(Y178,"0.#"),1)=".",FALSE,TRUE)</formula>
    </cfRule>
    <cfRule type="expression" dxfId="754" priority="224">
      <formula>IF(RIGHT(TEXT(Y178,"0.#"),1)=".",TRUE,FALSE)</formula>
    </cfRule>
  </conditionalFormatting>
  <conditionalFormatting sqref="AU177">
    <cfRule type="expression" dxfId="753" priority="221">
      <formula>IF(RIGHT(TEXT(AU177,"0.#"),1)=".",FALSE,TRUE)</formula>
    </cfRule>
    <cfRule type="expression" dxfId="752" priority="222">
      <formula>IF(RIGHT(TEXT(AU177,"0.#"),1)=".",TRUE,FALSE)</formula>
    </cfRule>
  </conditionalFormatting>
  <conditionalFormatting sqref="AU186">
    <cfRule type="expression" dxfId="751" priority="219">
      <formula>IF(RIGHT(TEXT(AU186,"0.#"),1)=".",FALSE,TRUE)</formula>
    </cfRule>
    <cfRule type="expression" dxfId="750" priority="220">
      <formula>IF(RIGHT(TEXT(AU186,"0.#"),1)=".",TRUE,FALSE)</formula>
    </cfRule>
  </conditionalFormatting>
  <conditionalFormatting sqref="AU178:AU185 AU176">
    <cfRule type="expression" dxfId="749" priority="217">
      <formula>IF(RIGHT(TEXT(AU176,"0.#"),1)=".",FALSE,TRUE)</formula>
    </cfRule>
    <cfRule type="expression" dxfId="748" priority="218">
      <formula>IF(RIGHT(TEXT(AU176,"0.#"),1)=".",TRUE,FALSE)</formula>
    </cfRule>
  </conditionalFormatting>
  <conditionalFormatting sqref="Y190">
    <cfRule type="expression" dxfId="747" priority="215">
      <formula>IF(RIGHT(TEXT(Y190,"0.#"),1)=".",FALSE,TRUE)</formula>
    </cfRule>
    <cfRule type="expression" dxfId="746" priority="216">
      <formula>IF(RIGHT(TEXT(Y190,"0.#"),1)=".",TRUE,FALSE)</formula>
    </cfRule>
  </conditionalFormatting>
  <conditionalFormatting sqref="Y199">
    <cfRule type="expression" dxfId="745" priority="213">
      <formula>IF(RIGHT(TEXT(Y199,"0.#"),1)=".",FALSE,TRUE)</formula>
    </cfRule>
    <cfRule type="expression" dxfId="744" priority="214">
      <formula>IF(RIGHT(TEXT(Y199,"0.#"),1)=".",TRUE,FALSE)</formula>
    </cfRule>
  </conditionalFormatting>
  <conditionalFormatting sqref="Y191:Y198">
    <cfRule type="expression" dxfId="743" priority="211">
      <formula>IF(RIGHT(TEXT(Y191,"0.#"),1)=".",FALSE,TRUE)</formula>
    </cfRule>
    <cfRule type="expression" dxfId="742" priority="212">
      <formula>IF(RIGHT(TEXT(Y191,"0.#"),1)=".",TRUE,FALSE)</formula>
    </cfRule>
  </conditionalFormatting>
  <conditionalFormatting sqref="AU190">
    <cfRule type="expression" dxfId="741" priority="209">
      <formula>IF(RIGHT(TEXT(AU190,"0.#"),1)=".",FALSE,TRUE)</formula>
    </cfRule>
    <cfRule type="expression" dxfId="740" priority="210">
      <formula>IF(RIGHT(TEXT(AU190,"0.#"),1)=".",TRUE,FALSE)</formula>
    </cfRule>
  </conditionalFormatting>
  <conditionalFormatting sqref="AU199">
    <cfRule type="expression" dxfId="739" priority="207">
      <formula>IF(RIGHT(TEXT(AU199,"0.#"),1)=".",FALSE,TRUE)</formula>
    </cfRule>
    <cfRule type="expression" dxfId="738" priority="208">
      <formula>IF(RIGHT(TEXT(AU199,"0.#"),1)=".",TRUE,FALSE)</formula>
    </cfRule>
  </conditionalFormatting>
  <conditionalFormatting sqref="AU191:AU198 AU189">
    <cfRule type="expression" dxfId="737" priority="205">
      <formula>IF(RIGHT(TEXT(AU189,"0.#"),1)=".",FALSE,TRUE)</formula>
    </cfRule>
    <cfRule type="expression" dxfId="736" priority="206">
      <formula>IF(RIGHT(TEXT(AU189,"0.#"),1)=".",TRUE,FALSE)</formula>
    </cfRule>
  </conditionalFormatting>
  <conditionalFormatting sqref="Y203">
    <cfRule type="expression" dxfId="735" priority="203">
      <formula>IF(RIGHT(TEXT(Y203,"0.#"),1)=".",FALSE,TRUE)</formula>
    </cfRule>
    <cfRule type="expression" dxfId="734" priority="204">
      <formula>IF(RIGHT(TEXT(Y203,"0.#"),1)=".",TRUE,FALSE)</formula>
    </cfRule>
  </conditionalFormatting>
  <conditionalFormatting sqref="Y212">
    <cfRule type="expression" dxfId="733" priority="201">
      <formula>IF(RIGHT(TEXT(Y212,"0.#"),1)=".",FALSE,TRUE)</formula>
    </cfRule>
    <cfRule type="expression" dxfId="732" priority="202">
      <formula>IF(RIGHT(TEXT(Y212,"0.#"),1)=".",TRUE,FALSE)</formula>
    </cfRule>
  </conditionalFormatting>
  <conditionalFormatting sqref="Y204:Y211">
    <cfRule type="expression" dxfId="731" priority="199">
      <formula>IF(RIGHT(TEXT(Y204,"0.#"),1)=".",FALSE,TRUE)</formula>
    </cfRule>
    <cfRule type="expression" dxfId="730" priority="200">
      <formula>IF(RIGHT(TEXT(Y204,"0.#"),1)=".",TRUE,FALSE)</formula>
    </cfRule>
  </conditionalFormatting>
  <conditionalFormatting sqref="AU203">
    <cfRule type="expression" dxfId="729" priority="197">
      <formula>IF(RIGHT(TEXT(AU203,"0.#"),1)=".",FALSE,TRUE)</formula>
    </cfRule>
    <cfRule type="expression" dxfId="728" priority="198">
      <formula>IF(RIGHT(TEXT(AU203,"0.#"),1)=".",TRUE,FALSE)</formula>
    </cfRule>
  </conditionalFormatting>
  <conditionalFormatting sqref="AU212">
    <cfRule type="expression" dxfId="727" priority="195">
      <formula>IF(RIGHT(TEXT(AU212,"0.#"),1)=".",FALSE,TRUE)</formula>
    </cfRule>
    <cfRule type="expression" dxfId="726" priority="196">
      <formula>IF(RIGHT(TEXT(AU212,"0.#"),1)=".",TRUE,FALSE)</formula>
    </cfRule>
  </conditionalFormatting>
  <conditionalFormatting sqref="AU204:AU211">
    <cfRule type="expression" dxfId="725" priority="193">
      <formula>IF(RIGHT(TEXT(AU204,"0.#"),1)=".",FALSE,TRUE)</formula>
    </cfRule>
    <cfRule type="expression" dxfId="724" priority="194">
      <formula>IF(RIGHT(TEXT(AU204,"0.#"),1)=".",TRUE,FALSE)</formula>
    </cfRule>
  </conditionalFormatting>
  <conditionalFormatting sqref="Y226">
    <cfRule type="expression" dxfId="723" priority="189">
      <formula>IF(RIGHT(TEXT(Y226,"0.#"),1)=".",FALSE,TRUE)</formula>
    </cfRule>
    <cfRule type="expression" dxfId="722" priority="190">
      <formula>IF(RIGHT(TEXT(Y226,"0.#"),1)=".",TRUE,FALSE)</formula>
    </cfRule>
  </conditionalFormatting>
  <conditionalFormatting sqref="Y218:Y225">
    <cfRule type="expression" dxfId="721" priority="187">
      <formula>IF(RIGHT(TEXT(Y218,"0.#"),1)=".",FALSE,TRUE)</formula>
    </cfRule>
    <cfRule type="expression" dxfId="720" priority="188">
      <formula>IF(RIGHT(TEXT(Y218,"0.#"),1)=".",TRUE,FALSE)</formula>
    </cfRule>
  </conditionalFormatting>
  <conditionalFormatting sqref="AU217">
    <cfRule type="expression" dxfId="719" priority="185">
      <formula>IF(RIGHT(TEXT(AU217,"0.#"),1)=".",FALSE,TRUE)</formula>
    </cfRule>
    <cfRule type="expression" dxfId="718" priority="186">
      <formula>IF(RIGHT(TEXT(AU217,"0.#"),1)=".",TRUE,FALSE)</formula>
    </cfRule>
  </conditionalFormatting>
  <conditionalFormatting sqref="AU226">
    <cfRule type="expression" dxfId="717" priority="183">
      <formula>IF(RIGHT(TEXT(AU226,"0.#"),1)=".",FALSE,TRUE)</formula>
    </cfRule>
    <cfRule type="expression" dxfId="716" priority="184">
      <formula>IF(RIGHT(TEXT(AU226,"0.#"),1)=".",TRUE,FALSE)</formula>
    </cfRule>
  </conditionalFormatting>
  <conditionalFormatting sqref="AU218:AU225">
    <cfRule type="expression" dxfId="715" priority="181">
      <formula>IF(RIGHT(TEXT(AU218,"0.#"),1)=".",FALSE,TRUE)</formula>
    </cfRule>
    <cfRule type="expression" dxfId="714" priority="182">
      <formula>IF(RIGHT(TEXT(AU218,"0.#"),1)=".",TRUE,FALSE)</formula>
    </cfRule>
  </conditionalFormatting>
  <conditionalFormatting sqref="Y230">
    <cfRule type="expression" dxfId="713" priority="167">
      <formula>IF(RIGHT(TEXT(Y230,"0.#"),1)=".",FALSE,TRUE)</formula>
    </cfRule>
    <cfRule type="expression" dxfId="712" priority="168">
      <formula>IF(RIGHT(TEXT(Y230,"0.#"),1)=".",TRUE,FALSE)</formula>
    </cfRule>
  </conditionalFormatting>
  <conditionalFormatting sqref="Y239">
    <cfRule type="expression" dxfId="711" priority="165">
      <formula>IF(RIGHT(TEXT(Y239,"0.#"),1)=".",FALSE,TRUE)</formula>
    </cfRule>
    <cfRule type="expression" dxfId="710" priority="166">
      <formula>IF(RIGHT(TEXT(Y239,"0.#"),1)=".",TRUE,FALSE)</formula>
    </cfRule>
  </conditionalFormatting>
  <conditionalFormatting sqref="Y231:Y238 Y229">
    <cfRule type="expression" dxfId="709" priority="163">
      <formula>IF(RIGHT(TEXT(Y229,"0.#"),1)=".",FALSE,TRUE)</formula>
    </cfRule>
    <cfRule type="expression" dxfId="708" priority="164">
      <formula>IF(RIGHT(TEXT(Y229,"0.#"),1)=".",TRUE,FALSE)</formula>
    </cfRule>
  </conditionalFormatting>
  <conditionalFormatting sqref="AU239">
    <cfRule type="expression" dxfId="707" priority="159">
      <formula>IF(RIGHT(TEXT(AU239,"0.#"),1)=".",FALSE,TRUE)</formula>
    </cfRule>
    <cfRule type="expression" dxfId="706" priority="160">
      <formula>IF(RIGHT(TEXT(AU239,"0.#"),1)=".",TRUE,FALSE)</formula>
    </cfRule>
  </conditionalFormatting>
  <conditionalFormatting sqref="AU231:AU238">
    <cfRule type="expression" dxfId="705" priority="157">
      <formula>IF(RIGHT(TEXT(AU231,"0.#"),1)=".",FALSE,TRUE)</formula>
    </cfRule>
    <cfRule type="expression" dxfId="704" priority="158">
      <formula>IF(RIGHT(TEXT(AU231,"0.#"),1)=".",TRUE,FALSE)</formula>
    </cfRule>
  </conditionalFormatting>
  <conditionalFormatting sqref="Y243">
    <cfRule type="expression" dxfId="703" priority="155">
      <formula>IF(RIGHT(TEXT(Y243,"0.#"),1)=".",FALSE,TRUE)</formula>
    </cfRule>
    <cfRule type="expression" dxfId="702" priority="156">
      <formula>IF(RIGHT(TEXT(Y243,"0.#"),1)=".",TRUE,FALSE)</formula>
    </cfRule>
  </conditionalFormatting>
  <conditionalFormatting sqref="Y252">
    <cfRule type="expression" dxfId="701" priority="153">
      <formula>IF(RIGHT(TEXT(Y252,"0.#"),1)=".",FALSE,TRUE)</formula>
    </cfRule>
    <cfRule type="expression" dxfId="700" priority="154">
      <formula>IF(RIGHT(TEXT(Y252,"0.#"),1)=".",TRUE,FALSE)</formula>
    </cfRule>
  </conditionalFormatting>
  <conditionalFormatting sqref="Y244:Y251">
    <cfRule type="expression" dxfId="699" priority="151">
      <formula>IF(RIGHT(TEXT(Y244,"0.#"),1)=".",FALSE,TRUE)</formula>
    </cfRule>
    <cfRule type="expression" dxfId="698" priority="152">
      <formula>IF(RIGHT(TEXT(Y244,"0.#"),1)=".",TRUE,FALSE)</formula>
    </cfRule>
  </conditionalFormatting>
  <conditionalFormatting sqref="AU243">
    <cfRule type="expression" dxfId="697" priority="149">
      <formula>IF(RIGHT(TEXT(AU243,"0.#"),1)=".",FALSE,TRUE)</formula>
    </cfRule>
    <cfRule type="expression" dxfId="696" priority="150">
      <formula>IF(RIGHT(TEXT(AU243,"0.#"),1)=".",TRUE,FALSE)</formula>
    </cfRule>
  </conditionalFormatting>
  <conditionalFormatting sqref="AU252">
    <cfRule type="expression" dxfId="695" priority="147">
      <formula>IF(RIGHT(TEXT(AU252,"0.#"),1)=".",FALSE,TRUE)</formula>
    </cfRule>
    <cfRule type="expression" dxfId="694" priority="148">
      <formula>IF(RIGHT(TEXT(AU252,"0.#"),1)=".",TRUE,FALSE)</formula>
    </cfRule>
  </conditionalFormatting>
  <conditionalFormatting sqref="AU244:AU251 AU242">
    <cfRule type="expression" dxfId="693" priority="145">
      <formula>IF(RIGHT(TEXT(AU242,"0.#"),1)=".",FALSE,TRUE)</formula>
    </cfRule>
    <cfRule type="expression" dxfId="692" priority="146">
      <formula>IF(RIGHT(TEXT(AU242,"0.#"),1)=".",TRUE,FALSE)</formula>
    </cfRule>
  </conditionalFormatting>
  <conditionalFormatting sqref="Y256">
    <cfRule type="expression" dxfId="691" priority="143">
      <formula>IF(RIGHT(TEXT(Y256,"0.#"),1)=".",FALSE,TRUE)</formula>
    </cfRule>
    <cfRule type="expression" dxfId="690" priority="144">
      <formula>IF(RIGHT(TEXT(Y256,"0.#"),1)=".",TRUE,FALSE)</formula>
    </cfRule>
  </conditionalFormatting>
  <conditionalFormatting sqref="Y265">
    <cfRule type="expression" dxfId="689" priority="141">
      <formula>IF(RIGHT(TEXT(Y265,"0.#"),1)=".",FALSE,TRUE)</formula>
    </cfRule>
    <cfRule type="expression" dxfId="688" priority="142">
      <formula>IF(RIGHT(TEXT(Y265,"0.#"),1)=".",TRUE,FALSE)</formula>
    </cfRule>
  </conditionalFormatting>
  <conditionalFormatting sqref="Y257:Y264 Y255">
    <cfRule type="expression" dxfId="687" priority="139">
      <formula>IF(RIGHT(TEXT(Y255,"0.#"),1)=".",FALSE,TRUE)</formula>
    </cfRule>
    <cfRule type="expression" dxfId="686" priority="140">
      <formula>IF(RIGHT(TEXT(Y255,"0.#"),1)=".",TRUE,FALSE)</formula>
    </cfRule>
  </conditionalFormatting>
  <conditionalFormatting sqref="AU256">
    <cfRule type="expression" dxfId="685" priority="137">
      <formula>IF(RIGHT(TEXT(AU256,"0.#"),1)=".",FALSE,TRUE)</formula>
    </cfRule>
    <cfRule type="expression" dxfId="684" priority="138">
      <formula>IF(RIGHT(TEXT(AU256,"0.#"),1)=".",TRUE,FALSE)</formula>
    </cfRule>
  </conditionalFormatting>
  <conditionalFormatting sqref="AU265">
    <cfRule type="expression" dxfId="683" priority="135">
      <formula>IF(RIGHT(TEXT(AU265,"0.#"),1)=".",FALSE,TRUE)</formula>
    </cfRule>
    <cfRule type="expression" dxfId="682" priority="136">
      <formula>IF(RIGHT(TEXT(AU265,"0.#"),1)=".",TRUE,FALSE)</formula>
    </cfRule>
  </conditionalFormatting>
  <conditionalFormatting sqref="AU257:AU264">
    <cfRule type="expression" dxfId="681" priority="133">
      <formula>IF(RIGHT(TEXT(AU257,"0.#"),1)=".",FALSE,TRUE)</formula>
    </cfRule>
    <cfRule type="expression" dxfId="680" priority="134">
      <formula>IF(RIGHT(TEXT(AU257,"0.#"),1)=".",TRUE,FALSE)</formula>
    </cfRule>
  </conditionalFormatting>
  <conditionalFormatting sqref="Y217">
    <cfRule type="expression" dxfId="679" priority="131">
      <formula>IF(RIGHT(TEXT(Y217,"0.#"),1)=".",FALSE,TRUE)</formula>
    </cfRule>
    <cfRule type="expression" dxfId="678" priority="132">
      <formula>IF(RIGHT(TEXT(Y217,"0.#"),1)=".",TRUE,FALSE)</formula>
    </cfRule>
  </conditionalFormatting>
  <conditionalFormatting sqref="AU202">
    <cfRule type="expression" dxfId="677" priority="127">
      <formula>IF(RIGHT(TEXT(AU202,"0.#"),1)=".",FALSE,TRUE)</formula>
    </cfRule>
    <cfRule type="expression" dxfId="676" priority="128">
      <formula>IF(RIGHT(TEXT(AU202,"0.#"),1)=".",TRUE,FALSE)</formula>
    </cfRule>
  </conditionalFormatting>
  <conditionalFormatting sqref="Y150">
    <cfRule type="expression" dxfId="675" priority="123">
      <formula>IF(RIGHT(TEXT(Y150,"0.#"),1)=".",FALSE,TRUE)</formula>
    </cfRule>
    <cfRule type="expression" dxfId="674" priority="124">
      <formula>IF(RIGHT(TEXT(Y150,"0.#"),1)=".",TRUE,FALSE)</formula>
    </cfRule>
  </conditionalFormatting>
  <conditionalFormatting sqref="Y124">
    <cfRule type="expression" dxfId="673" priority="117">
      <formula>IF(RIGHT(TEXT(Y124,"0.#"),1)=".",FALSE,TRUE)</formula>
    </cfRule>
    <cfRule type="expression" dxfId="672" priority="118">
      <formula>IF(RIGHT(TEXT(Y124,"0.#"),1)=".",TRUE,FALSE)</formula>
    </cfRule>
  </conditionalFormatting>
  <conditionalFormatting sqref="Y125:Y126">
    <cfRule type="expression" dxfId="671" priority="115">
      <formula>IF(RIGHT(TEXT(Y125,"0.#"),1)=".",FALSE,TRUE)</formula>
    </cfRule>
    <cfRule type="expression" dxfId="670" priority="116">
      <formula>IF(RIGHT(TEXT(Y125,"0.#"),1)=".",TRUE,FALSE)</formula>
    </cfRule>
  </conditionalFormatting>
  <conditionalFormatting sqref="AU255">
    <cfRule type="expression" dxfId="669" priority="101">
      <formula>IF(RIGHT(TEXT(AU255,"0.#"),1)=".",FALSE,TRUE)</formula>
    </cfRule>
    <cfRule type="expression" dxfId="668" priority="102">
      <formula>IF(RIGHT(TEXT(AU255,"0.#"),1)=".",TRUE,FALSE)</formula>
    </cfRule>
  </conditionalFormatting>
  <conditionalFormatting sqref="AU230">
    <cfRule type="expression" dxfId="667" priority="99">
      <formula>IF(RIGHT(TEXT(AU230,"0.#"),1)=".",FALSE,TRUE)</formula>
    </cfRule>
    <cfRule type="expression" dxfId="666" priority="100">
      <formula>IF(RIGHT(TEXT(AU230,"0.#"),1)=".",TRUE,FALSE)</formula>
    </cfRule>
  </conditionalFormatting>
  <conditionalFormatting sqref="AU229">
    <cfRule type="expression" dxfId="665" priority="97">
      <formula>IF(RIGHT(TEXT(AU229,"0.#"),1)=".",FALSE,TRUE)</formula>
    </cfRule>
    <cfRule type="expression" dxfId="664" priority="98">
      <formula>IF(RIGHT(TEXT(AU229,"0.#"),1)=".",TRUE,FALSE)</formula>
    </cfRule>
  </conditionalFormatting>
  <conditionalFormatting sqref="AU216">
    <cfRule type="expression" dxfId="663" priority="95">
      <formula>IF(RIGHT(TEXT(AU216,"0.#"),1)=".",FALSE,TRUE)</formula>
    </cfRule>
    <cfRule type="expression" dxfId="662" priority="96">
      <formula>IF(RIGHT(TEXT(AU216,"0.#"),1)=".",TRUE,FALSE)</formula>
    </cfRule>
  </conditionalFormatting>
  <conditionalFormatting sqref="Y189">
    <cfRule type="expression" dxfId="661" priority="93">
      <formula>IF(RIGHT(TEXT(Y189,"0.#"),1)=".",FALSE,TRUE)</formula>
    </cfRule>
    <cfRule type="expression" dxfId="660" priority="94">
      <formula>IF(RIGHT(TEXT(Y189,"0.#"),1)=".",TRUE,FALSE)</formula>
    </cfRule>
  </conditionalFormatting>
  <conditionalFormatting sqref="Y176">
    <cfRule type="expression" dxfId="659" priority="91">
      <formula>IF(RIGHT(TEXT(Y176,"0.#"),1)=".",FALSE,TRUE)</formula>
    </cfRule>
    <cfRule type="expression" dxfId="658" priority="92">
      <formula>IF(RIGHT(TEXT(Y176,"0.#"),1)=".",TRUE,FALSE)</formula>
    </cfRule>
  </conditionalFormatting>
  <conditionalFormatting sqref="Y164">
    <cfRule type="expression" dxfId="657" priority="89">
      <formula>IF(RIGHT(TEXT(Y164,"0.#"),1)=".",FALSE,TRUE)</formula>
    </cfRule>
    <cfRule type="expression" dxfId="656" priority="90">
      <formula>IF(RIGHT(TEXT(Y164,"0.#"),1)=".",TRUE,FALSE)</formula>
    </cfRule>
  </conditionalFormatting>
  <conditionalFormatting sqref="Y163">
    <cfRule type="expression" dxfId="655" priority="87">
      <formula>IF(RIGHT(TEXT(Y163,"0.#"),1)=".",FALSE,TRUE)</formula>
    </cfRule>
    <cfRule type="expression" dxfId="654" priority="88">
      <formula>IF(RIGHT(TEXT(Y163,"0.#"),1)=".",TRUE,FALSE)</formula>
    </cfRule>
  </conditionalFormatting>
  <conditionalFormatting sqref="AU136">
    <cfRule type="expression" dxfId="653" priority="83">
      <formula>IF(RIGHT(TEXT(AU136,"0.#"),1)=".",FALSE,TRUE)</formula>
    </cfRule>
    <cfRule type="expression" dxfId="652" priority="84">
      <formula>IF(RIGHT(TEXT(AU136,"0.#"),1)=".",TRUE,FALSE)</formula>
    </cfRule>
  </conditionalFormatting>
  <conditionalFormatting sqref="AU123">
    <cfRule type="expression" dxfId="651" priority="81">
      <formula>IF(RIGHT(TEXT(AU123,"0.#"),1)=".",FALSE,TRUE)</formula>
    </cfRule>
    <cfRule type="expression" dxfId="650" priority="82">
      <formula>IF(RIGHT(TEXT(AU123,"0.#"),1)=".",TRUE,FALSE)</formula>
    </cfRule>
  </conditionalFormatting>
  <conditionalFormatting sqref="AU110">
    <cfRule type="expression" dxfId="649" priority="79">
      <formula>IF(RIGHT(TEXT(AU110,"0.#"),1)=".",FALSE,TRUE)</formula>
    </cfRule>
    <cfRule type="expression" dxfId="648" priority="80">
      <formula>IF(RIGHT(TEXT(AU110,"0.#"),1)=".",TRUE,FALSE)</formula>
    </cfRule>
  </conditionalFormatting>
  <conditionalFormatting sqref="Y149">
    <cfRule type="expression" dxfId="647" priority="77">
      <formula>IF(RIGHT(TEXT(Y149,"0.#"),1)=".",FALSE,TRUE)</formula>
    </cfRule>
    <cfRule type="expression" dxfId="646" priority="78">
      <formula>IF(RIGHT(TEXT(Y149,"0.#"),1)=".",TRUE,FALSE)</formula>
    </cfRule>
  </conditionalFormatting>
  <conditionalFormatting sqref="Y136">
    <cfRule type="expression" dxfId="645" priority="75">
      <formula>IF(RIGHT(TEXT(Y136,"0.#"),1)=".",FALSE,TRUE)</formula>
    </cfRule>
    <cfRule type="expression" dxfId="644" priority="76">
      <formula>IF(RIGHT(TEXT(Y136,"0.#"),1)=".",TRUE,FALSE)</formula>
    </cfRule>
  </conditionalFormatting>
  <conditionalFormatting sqref="Y123">
    <cfRule type="expression" dxfId="643" priority="73">
      <formula>IF(RIGHT(TEXT(Y123,"0.#"),1)=".",FALSE,TRUE)</formula>
    </cfRule>
    <cfRule type="expression" dxfId="642" priority="74">
      <formula>IF(RIGHT(TEXT(Y123,"0.#"),1)=".",TRUE,FALSE)</formula>
    </cfRule>
  </conditionalFormatting>
  <conditionalFormatting sqref="Y84">
    <cfRule type="expression" dxfId="641" priority="59">
      <formula>IF(RIGHT(TEXT(Y84,"0.#"),1)=".",FALSE,TRUE)</formula>
    </cfRule>
    <cfRule type="expression" dxfId="640" priority="60">
      <formula>IF(RIGHT(TEXT(Y84,"0.#"),1)=".",TRUE,FALSE)</formula>
    </cfRule>
  </conditionalFormatting>
  <conditionalFormatting sqref="Y31">
    <cfRule type="expression" dxfId="639" priority="51">
      <formula>IF(RIGHT(TEXT(Y31,"0.#"),1)=".",FALSE,TRUE)</formula>
    </cfRule>
    <cfRule type="expression" dxfId="638" priority="52">
      <formula>IF(RIGHT(TEXT(Y31,"0.#"),1)=".",TRUE,FALSE)</formula>
    </cfRule>
  </conditionalFormatting>
  <conditionalFormatting sqref="Y216">
    <cfRule type="expression" dxfId="637" priority="45">
      <formula>IF(RIGHT(TEXT(Y216,"0.#"),1)=".",FALSE,TRUE)</formula>
    </cfRule>
    <cfRule type="expression" dxfId="636" priority="46">
      <formula>IF(RIGHT(TEXT(Y216,"0.#"),1)=".",TRUE,FALSE)</formula>
    </cfRule>
  </conditionalFormatting>
  <conditionalFormatting sqref="Y4">
    <cfRule type="expression" dxfId="635" priority="41">
      <formula>IF(RIGHT(TEXT(Y4,"0.#"),1)=".",FALSE,TRUE)</formula>
    </cfRule>
    <cfRule type="expression" dxfId="634" priority="42">
      <formula>IF(RIGHT(TEXT(Y4,"0.#"),1)=".",TRUE,FALSE)</formula>
    </cfRule>
  </conditionalFormatting>
  <conditionalFormatting sqref="Y32:Y34">
    <cfRule type="expression" dxfId="633" priority="49">
      <formula>IF(RIGHT(TEXT(Y32,"0.#"),1)=".",FALSE,TRUE)</formula>
    </cfRule>
    <cfRule type="expression" dxfId="632" priority="50">
      <formula>IF(RIGHT(TEXT(Y32,"0.#"),1)=".",TRUE,FALSE)</formula>
    </cfRule>
  </conditionalFormatting>
  <conditionalFormatting sqref="Y202">
    <cfRule type="expression" dxfId="631" priority="47">
      <formula>IF(RIGHT(TEXT(Y202,"0.#"),1)=".",FALSE,TRUE)</formula>
    </cfRule>
    <cfRule type="expression" dxfId="630" priority="48">
      <formula>IF(RIGHT(TEXT(Y202,"0.#"),1)=".",TRUE,FALSE)</formula>
    </cfRule>
  </conditionalFormatting>
  <conditionalFormatting sqref="Y242">
    <cfRule type="expression" dxfId="629" priority="43">
      <formula>IF(RIGHT(TEXT(Y242,"0.#"),1)=".",FALSE,TRUE)</formula>
    </cfRule>
    <cfRule type="expression" dxfId="628" priority="44">
      <formula>IF(RIGHT(TEXT(Y242,"0.#"),1)=".",TRUE,FALSE)</formula>
    </cfRule>
  </conditionalFormatting>
  <conditionalFormatting sqref="Y17">
    <cfRule type="expression" dxfId="627" priority="39">
      <formula>IF(RIGHT(TEXT(Y17,"0.#"),1)=".",FALSE,TRUE)</formula>
    </cfRule>
    <cfRule type="expression" dxfId="626" priority="40">
      <formula>IF(RIGHT(TEXT(Y17,"0.#"),1)=".",TRUE,FALSE)</formula>
    </cfRule>
  </conditionalFormatting>
  <conditionalFormatting sqref="AU149">
    <cfRule type="expression" dxfId="625" priority="33">
      <formula>IF(RIGHT(TEXT(AU149,"0.#"),1)=".",FALSE,TRUE)</formula>
    </cfRule>
    <cfRule type="expression" dxfId="624" priority="34">
      <formula>IF(RIGHT(TEXT(AU149,"0.#"),1)=".",TRUE,FALSE)</formula>
    </cfRule>
  </conditionalFormatting>
  <conditionalFormatting sqref="Y30">
    <cfRule type="expression" dxfId="623" priority="27">
      <formula>IF(RIGHT(TEXT(Y30,"0.#"),1)=".",FALSE,TRUE)</formula>
    </cfRule>
    <cfRule type="expression" dxfId="622" priority="28">
      <formula>IF(RIGHT(TEXT(Y30,"0.#"),1)=".",TRUE,FALSE)</formula>
    </cfRule>
  </conditionalFormatting>
  <conditionalFormatting sqref="AU96">
    <cfRule type="expression" dxfId="621" priority="29">
      <formula>IF(RIGHT(TEXT(AU96,"0.#"),1)=".",FALSE,TRUE)</formula>
    </cfRule>
    <cfRule type="expression" dxfId="620" priority="30">
      <formula>IF(RIGHT(TEXT(AU96,"0.#"),1)=".",TRUE,FALSE)</formula>
    </cfRule>
  </conditionalFormatting>
  <conditionalFormatting sqref="Y44">
    <cfRule type="expression" dxfId="619" priority="25">
      <formula>IF(RIGHT(TEXT(Y44,"0.#"),1)=".",FALSE,TRUE)</formula>
    </cfRule>
    <cfRule type="expression" dxfId="618" priority="26">
      <formula>IF(RIGHT(TEXT(Y44,"0.#"),1)=".",TRUE,FALSE)</formula>
    </cfRule>
  </conditionalFormatting>
  <conditionalFormatting sqref="Y43">
    <cfRule type="expression" dxfId="617" priority="23">
      <formula>IF(RIGHT(TEXT(Y43,"0.#"),1)=".",FALSE,TRUE)</formula>
    </cfRule>
    <cfRule type="expression" dxfId="616" priority="24">
      <formula>IF(RIGHT(TEXT(Y43,"0.#"),1)=".",TRUE,FALSE)</formula>
    </cfRule>
  </conditionalFormatting>
  <conditionalFormatting sqref="AU17">
    <cfRule type="expression" dxfId="615" priority="21">
      <formula>IF(RIGHT(TEXT(AU17,"0.#"),1)=".",FALSE,TRUE)</formula>
    </cfRule>
    <cfRule type="expression" dxfId="614" priority="22">
      <formula>IF(RIGHT(TEXT(AU17,"0.#"),1)=".",TRUE,FALSE)</formula>
    </cfRule>
  </conditionalFormatting>
  <conditionalFormatting sqref="AU30">
    <cfRule type="expression" dxfId="613" priority="19">
      <formula>IF(RIGHT(TEXT(AU30,"0.#"),1)=".",FALSE,TRUE)</formula>
    </cfRule>
    <cfRule type="expression" dxfId="612" priority="20">
      <formula>IF(RIGHT(TEXT(AU30,"0.#"),1)=".",TRUE,FALSE)</formula>
    </cfRule>
  </conditionalFormatting>
  <conditionalFormatting sqref="AU43">
    <cfRule type="expression" dxfId="611" priority="17">
      <formula>IF(RIGHT(TEXT(AU43,"0.#"),1)=".",FALSE,TRUE)</formula>
    </cfRule>
    <cfRule type="expression" dxfId="610" priority="18">
      <formula>IF(RIGHT(TEXT(AU43,"0.#"),1)=".",TRUE,FALSE)</formula>
    </cfRule>
  </conditionalFormatting>
  <conditionalFormatting sqref="Y57">
    <cfRule type="expression" dxfId="609" priority="15">
      <formula>IF(RIGHT(TEXT(Y57,"0.#"),1)=".",FALSE,TRUE)</formula>
    </cfRule>
    <cfRule type="expression" dxfId="608" priority="16">
      <formula>IF(RIGHT(TEXT(Y57,"0.#"),1)=".",TRUE,FALSE)</formula>
    </cfRule>
  </conditionalFormatting>
  <conditionalFormatting sqref="Y70">
    <cfRule type="expression" dxfId="607" priority="13">
      <formula>IF(RIGHT(TEXT(Y70,"0.#"),1)=".",FALSE,TRUE)</formula>
    </cfRule>
    <cfRule type="expression" dxfId="606" priority="14">
      <formula>IF(RIGHT(TEXT(Y70,"0.#"),1)=".",TRUE,FALSE)</formula>
    </cfRule>
  </conditionalFormatting>
  <conditionalFormatting sqref="Y83">
    <cfRule type="expression" dxfId="605" priority="11">
      <formula>IF(RIGHT(TEXT(Y83,"0.#"),1)=".",FALSE,TRUE)</formula>
    </cfRule>
    <cfRule type="expression" dxfId="604" priority="12">
      <formula>IF(RIGHT(TEXT(Y83,"0.#"),1)=".",TRUE,FALSE)</formula>
    </cfRule>
  </conditionalFormatting>
  <conditionalFormatting sqref="Y96">
    <cfRule type="expression" dxfId="603" priority="9">
      <formula>IF(RIGHT(TEXT(Y96,"0.#"),1)=".",FALSE,TRUE)</formula>
    </cfRule>
    <cfRule type="expression" dxfId="602" priority="10">
      <formula>IF(RIGHT(TEXT(Y96,"0.#"),1)=".",TRUE,FALSE)</formula>
    </cfRule>
  </conditionalFormatting>
  <conditionalFormatting sqref="AU57">
    <cfRule type="expression" dxfId="601" priority="7">
      <formula>IF(RIGHT(TEXT(AU57,"0.#"),1)=".",FALSE,TRUE)</formula>
    </cfRule>
    <cfRule type="expression" dxfId="600" priority="8">
      <formula>IF(RIGHT(TEXT(AU57,"0.#"),1)=".",TRUE,FALSE)</formula>
    </cfRule>
  </conditionalFormatting>
  <conditionalFormatting sqref="AU70">
    <cfRule type="expression" dxfId="599" priority="5">
      <formula>IF(RIGHT(TEXT(AU70,"0.#"),1)=".",FALSE,TRUE)</formula>
    </cfRule>
    <cfRule type="expression" dxfId="598" priority="6">
      <formula>IF(RIGHT(TEXT(AU70,"0.#"),1)=".",TRUE,FALSE)</formula>
    </cfRule>
  </conditionalFormatting>
  <conditionalFormatting sqref="AU83">
    <cfRule type="expression" dxfId="597" priority="3">
      <formula>IF(RIGHT(TEXT(AU83,"0.#"),1)=".",FALSE,TRUE)</formula>
    </cfRule>
    <cfRule type="expression" dxfId="596" priority="4">
      <formula>IF(RIGHT(TEXT(AU83,"0.#"),1)=".",TRUE,FALSE)</formula>
    </cfRule>
  </conditionalFormatting>
  <conditionalFormatting sqref="Y110">
    <cfRule type="expression" dxfId="595" priority="1">
      <formula>IF(RIGHT(TEXT(Y110,"0.#"),1)=".",FALSE,TRUE)</formula>
    </cfRule>
    <cfRule type="expression" dxfId="594" priority="2">
      <formula>IF(RIGHT(TEXT(Y110,"0.#"),1)=".",TRUE,FALSE)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53"/>
  <sheetViews>
    <sheetView view="pageBreakPreview" topLeftCell="A1294" zoomScale="70" zoomScaleNormal="70" zoomScaleSheetLayoutView="70" zoomScalePageLayoutView="70" workbookViewId="0">
      <selection activeCell="A1353" sqref="A1334:XFD135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6"/>
      <c r="B3" s="576"/>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2" t="s">
        <v>33</v>
      </c>
      <c r="AL3" s="244"/>
      <c r="AM3" s="244"/>
      <c r="AN3" s="244"/>
      <c r="AO3" s="244"/>
      <c r="AP3" s="244"/>
      <c r="AQ3" s="244" t="s">
        <v>23</v>
      </c>
      <c r="AR3" s="244"/>
      <c r="AS3" s="244"/>
      <c r="AT3" s="244"/>
      <c r="AU3" s="94" t="s">
        <v>24</v>
      </c>
      <c r="AV3" s="95"/>
      <c r="AW3" s="95"/>
      <c r="AX3" s="583"/>
    </row>
    <row r="4" spans="1:50" ht="24" customHeight="1">
      <c r="A4" s="576">
        <v>1</v>
      </c>
      <c r="B4" s="576">
        <v>1</v>
      </c>
      <c r="C4" s="577" t="s">
        <v>644</v>
      </c>
      <c r="D4" s="578"/>
      <c r="E4" s="578"/>
      <c r="F4" s="578"/>
      <c r="G4" s="578"/>
      <c r="H4" s="578"/>
      <c r="I4" s="578"/>
      <c r="J4" s="578"/>
      <c r="K4" s="578"/>
      <c r="L4" s="578"/>
      <c r="M4" s="577" t="s">
        <v>645</v>
      </c>
      <c r="N4" s="578"/>
      <c r="O4" s="578"/>
      <c r="P4" s="578"/>
      <c r="Q4" s="578"/>
      <c r="R4" s="578"/>
      <c r="S4" s="578"/>
      <c r="T4" s="578"/>
      <c r="U4" s="578"/>
      <c r="V4" s="578"/>
      <c r="W4" s="578"/>
      <c r="X4" s="578"/>
      <c r="Y4" s="578"/>
      <c r="Z4" s="578"/>
      <c r="AA4" s="578"/>
      <c r="AB4" s="578"/>
      <c r="AC4" s="578"/>
      <c r="AD4" s="578"/>
      <c r="AE4" s="578"/>
      <c r="AF4" s="578"/>
      <c r="AG4" s="578"/>
      <c r="AH4" s="578"/>
      <c r="AI4" s="578"/>
      <c r="AJ4" s="578"/>
      <c r="AK4" s="579">
        <v>0.2</v>
      </c>
      <c r="AL4" s="580"/>
      <c r="AM4" s="580"/>
      <c r="AN4" s="580"/>
      <c r="AO4" s="580"/>
      <c r="AP4" s="581"/>
      <c r="AQ4" s="577" t="s">
        <v>666</v>
      </c>
      <c r="AR4" s="578"/>
      <c r="AS4" s="578"/>
      <c r="AT4" s="578"/>
      <c r="AU4" s="579" t="s">
        <v>667</v>
      </c>
      <c r="AV4" s="580"/>
      <c r="AW4" s="580"/>
      <c r="AX4" s="581"/>
    </row>
    <row r="5" spans="1:50" ht="24" customHeight="1">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customHeight="1">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customHeight="1">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customHeight="1">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customHeight="1">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customHeight="1">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customHeight="1">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customHeight="1">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customHeight="1">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hidden="1" customHeight="1">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hidden="1" customHeight="1">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hidden="1" customHeight="1">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hidden="1" customHeight="1">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hidden="1" customHeight="1">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hidden="1" customHeight="1">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hidden="1" customHeight="1">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hidden="1" customHeight="1">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hidden="1" customHeight="1">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hidden="1" customHeight="1">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hidden="1" customHeight="1">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hidden="1" customHeight="1">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hidden="1" customHeight="1">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hidden="1" customHeight="1">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hidden="1" customHeight="1">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hidden="1" customHeight="1">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hidden="1" customHeight="1">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hidden="1" customHeight="1">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hidden="1" customHeight="1">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hidden="1" customHeight="1">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346</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6"/>
      <c r="B36" s="576"/>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2" t="s">
        <v>33</v>
      </c>
      <c r="AL36" s="244"/>
      <c r="AM36" s="244"/>
      <c r="AN36" s="244"/>
      <c r="AO36" s="244"/>
      <c r="AP36" s="244"/>
      <c r="AQ36" s="244" t="s">
        <v>23</v>
      </c>
      <c r="AR36" s="244"/>
      <c r="AS36" s="244"/>
      <c r="AT36" s="244"/>
      <c r="AU36" s="94" t="s">
        <v>24</v>
      </c>
      <c r="AV36" s="95"/>
      <c r="AW36" s="95"/>
      <c r="AX36" s="583"/>
    </row>
    <row r="37" spans="1:50" ht="24" customHeight="1">
      <c r="A37" s="576">
        <v>1</v>
      </c>
      <c r="B37" s="576">
        <v>1</v>
      </c>
      <c r="C37" s="577" t="s">
        <v>646</v>
      </c>
      <c r="D37" s="578"/>
      <c r="E37" s="578"/>
      <c r="F37" s="578"/>
      <c r="G37" s="578"/>
      <c r="H37" s="578"/>
      <c r="I37" s="578"/>
      <c r="J37" s="578"/>
      <c r="K37" s="578"/>
      <c r="L37" s="578"/>
      <c r="M37" s="577" t="s">
        <v>647</v>
      </c>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v>0.2</v>
      </c>
      <c r="AL37" s="580"/>
      <c r="AM37" s="580"/>
      <c r="AN37" s="580"/>
      <c r="AO37" s="580"/>
      <c r="AP37" s="581"/>
      <c r="AQ37" s="577" t="s">
        <v>666</v>
      </c>
      <c r="AR37" s="578"/>
      <c r="AS37" s="578"/>
      <c r="AT37" s="578"/>
      <c r="AU37" s="579" t="s">
        <v>667</v>
      </c>
      <c r="AV37" s="580"/>
      <c r="AW37" s="580"/>
      <c r="AX37" s="581"/>
    </row>
    <row r="38" spans="1:50" ht="24" customHeight="1">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customHeight="1">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customHeight="1">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customHeight="1">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customHeight="1">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customHeight="1">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customHeight="1">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customHeight="1">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customHeight="1">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hidden="1" customHeight="1">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hidden="1" customHeight="1">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hidden="1" customHeight="1">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hidden="1" customHeight="1">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hidden="1" customHeight="1">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hidden="1" customHeight="1">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hidden="1" customHeight="1">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hidden="1" customHeight="1">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hidden="1" customHeight="1">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hidden="1" customHeight="1">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hidden="1" customHeight="1">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hidden="1" customHeight="1">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hidden="1" customHeight="1">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hidden="1" customHeight="1">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hidden="1" customHeight="1">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hidden="1" customHeight="1">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hidden="1" customHeight="1">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hidden="1" customHeight="1">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hidden="1" customHeight="1">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hidden="1" customHeight="1">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c r="A68" s="9"/>
      <c r="B68" s="70" t="s">
        <v>373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6"/>
      <c r="B69" s="576"/>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2" t="s">
        <v>33</v>
      </c>
      <c r="AL69" s="244"/>
      <c r="AM69" s="244"/>
      <c r="AN69" s="244"/>
      <c r="AO69" s="244"/>
      <c r="AP69" s="244"/>
      <c r="AQ69" s="244" t="s">
        <v>23</v>
      </c>
      <c r="AR69" s="244"/>
      <c r="AS69" s="244"/>
      <c r="AT69" s="244"/>
      <c r="AU69" s="94" t="s">
        <v>24</v>
      </c>
      <c r="AV69" s="95"/>
      <c r="AW69" s="95"/>
      <c r="AX69" s="583"/>
    </row>
    <row r="70" spans="1:50" ht="36.75" customHeight="1">
      <c r="A70" s="576">
        <v>1</v>
      </c>
      <c r="B70" s="576">
        <v>1</v>
      </c>
      <c r="C70" s="577" t="s">
        <v>648</v>
      </c>
      <c r="D70" s="578"/>
      <c r="E70" s="578"/>
      <c r="F70" s="578"/>
      <c r="G70" s="578"/>
      <c r="H70" s="578"/>
      <c r="I70" s="578"/>
      <c r="J70" s="578"/>
      <c r="K70" s="578"/>
      <c r="L70" s="578"/>
      <c r="M70" s="577" t="s">
        <v>649</v>
      </c>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v>43</v>
      </c>
      <c r="AL70" s="580"/>
      <c r="AM70" s="580"/>
      <c r="AN70" s="580"/>
      <c r="AO70" s="580"/>
      <c r="AP70" s="581"/>
      <c r="AQ70" s="577" t="s">
        <v>668</v>
      </c>
      <c r="AR70" s="578"/>
      <c r="AS70" s="578"/>
      <c r="AT70" s="578"/>
      <c r="AU70" s="579" t="s">
        <v>669</v>
      </c>
      <c r="AV70" s="580"/>
      <c r="AW70" s="580"/>
      <c r="AX70" s="581"/>
    </row>
    <row r="71" spans="1:50" ht="24" customHeight="1">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customHeight="1">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customHeight="1">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customHeight="1">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customHeight="1">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customHeight="1">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customHeight="1">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customHeight="1">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customHeight="1">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hidden="1" customHeight="1">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hidden="1" customHeight="1">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hidden="1" customHeight="1">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hidden="1" customHeight="1">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hidden="1" customHeight="1">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hidden="1" customHeight="1">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hidden="1" customHeight="1">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hidden="1" customHeight="1">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hidden="1" customHeight="1">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hidden="1" customHeight="1">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hidden="1" customHeight="1">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hidden="1" customHeight="1">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hidden="1" customHeight="1">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hidden="1" customHeight="1">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hidden="1" customHeight="1">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hidden="1" customHeight="1">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hidden="1" customHeight="1">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hidden="1" customHeight="1">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hidden="1" customHeight="1">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hidden="1" customHeight="1">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c r="A101" s="9"/>
      <c r="B101" s="70" t="s">
        <v>374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6"/>
      <c r="B102" s="576"/>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2" t="s">
        <v>33</v>
      </c>
      <c r="AL102" s="244"/>
      <c r="AM102" s="244"/>
      <c r="AN102" s="244"/>
      <c r="AO102" s="244"/>
      <c r="AP102" s="244"/>
      <c r="AQ102" s="244" t="s">
        <v>23</v>
      </c>
      <c r="AR102" s="244"/>
      <c r="AS102" s="244"/>
      <c r="AT102" s="244"/>
      <c r="AU102" s="94" t="s">
        <v>24</v>
      </c>
      <c r="AV102" s="95"/>
      <c r="AW102" s="95"/>
      <c r="AX102" s="583"/>
    </row>
    <row r="103" spans="1:50" ht="30.75" customHeight="1">
      <c r="A103" s="576">
        <v>1</v>
      </c>
      <c r="B103" s="576">
        <v>1</v>
      </c>
      <c r="C103" s="577" t="s">
        <v>650</v>
      </c>
      <c r="D103" s="578"/>
      <c r="E103" s="578"/>
      <c r="F103" s="578"/>
      <c r="G103" s="578"/>
      <c r="H103" s="578"/>
      <c r="I103" s="578"/>
      <c r="J103" s="578"/>
      <c r="K103" s="578"/>
      <c r="L103" s="578"/>
      <c r="M103" s="577" t="s">
        <v>670</v>
      </c>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v>1</v>
      </c>
      <c r="AL103" s="580"/>
      <c r="AM103" s="580"/>
      <c r="AN103" s="580"/>
      <c r="AO103" s="580"/>
      <c r="AP103" s="581"/>
      <c r="AQ103" s="577" t="s">
        <v>668</v>
      </c>
      <c r="AR103" s="578"/>
      <c r="AS103" s="578"/>
      <c r="AT103" s="578"/>
      <c r="AU103" s="579" t="s">
        <v>667</v>
      </c>
      <c r="AV103" s="580"/>
      <c r="AW103" s="580"/>
      <c r="AX103" s="581"/>
    </row>
    <row r="104" spans="1:50" ht="24" customHeight="1">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hidden="1" customHeight="1">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hidden="1" customHeight="1">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hidden="1" customHeight="1">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hidden="1" customHeight="1">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hidden="1" customHeight="1">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hidden="1" customHeight="1">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hidden="1" customHeight="1">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hidden="1" customHeight="1">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hidden="1" customHeight="1">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hidden="1" customHeight="1">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hidden="1" customHeight="1">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hidden="1" customHeight="1">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hidden="1" customHeight="1">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hidden="1" customHeight="1">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hidden="1" customHeight="1">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hidden="1" customHeight="1">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hidden="1" customHeight="1">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hidden="1" customHeight="1">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hidden="1" customHeight="1">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hidden="1" customHeight="1">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c r="A134" s="9"/>
      <c r="B134" s="70" t="s">
        <v>375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6"/>
      <c r="B135" s="576"/>
      <c r="C135" s="244" t="s">
        <v>364</v>
      </c>
      <c r="D135" s="244"/>
      <c r="E135" s="244"/>
      <c r="F135" s="244"/>
      <c r="G135" s="244"/>
      <c r="H135" s="244"/>
      <c r="I135" s="244"/>
      <c r="J135" s="244"/>
      <c r="K135" s="244"/>
      <c r="L135" s="244"/>
      <c r="M135" s="244" t="s">
        <v>365</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2" t="s">
        <v>366</v>
      </c>
      <c r="AL135" s="244"/>
      <c r="AM135" s="244"/>
      <c r="AN135" s="244"/>
      <c r="AO135" s="244"/>
      <c r="AP135" s="244"/>
      <c r="AQ135" s="244" t="s">
        <v>23</v>
      </c>
      <c r="AR135" s="244"/>
      <c r="AS135" s="244"/>
      <c r="AT135" s="244"/>
      <c r="AU135" s="94" t="s">
        <v>24</v>
      </c>
      <c r="AV135" s="95"/>
      <c r="AW135" s="95"/>
      <c r="AX135" s="583"/>
    </row>
    <row r="136" spans="1:50" ht="24" customHeight="1">
      <c r="A136" s="576">
        <v>1</v>
      </c>
      <c r="B136" s="576">
        <v>1</v>
      </c>
      <c r="C136" s="577" t="s">
        <v>651</v>
      </c>
      <c r="D136" s="578"/>
      <c r="E136" s="578"/>
      <c r="F136" s="578"/>
      <c r="G136" s="578"/>
      <c r="H136" s="578"/>
      <c r="I136" s="578"/>
      <c r="J136" s="578"/>
      <c r="K136" s="578"/>
      <c r="L136" s="578"/>
      <c r="M136" s="577" t="s">
        <v>671</v>
      </c>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v>0.2</v>
      </c>
      <c r="AL136" s="580"/>
      <c r="AM136" s="580"/>
      <c r="AN136" s="580"/>
      <c r="AO136" s="580"/>
      <c r="AP136" s="581"/>
      <c r="AQ136" s="577" t="s">
        <v>668</v>
      </c>
      <c r="AR136" s="578"/>
      <c r="AS136" s="578"/>
      <c r="AT136" s="578"/>
      <c r="AU136" s="579" t="s">
        <v>667</v>
      </c>
      <c r="AV136" s="580"/>
      <c r="AW136" s="580"/>
      <c r="AX136" s="581"/>
    </row>
    <row r="137" spans="1:50" ht="24" customHeight="1">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hidden="1" customHeight="1">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hidden="1" customHeight="1">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hidden="1" customHeight="1">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hidden="1" customHeight="1">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hidden="1" customHeight="1">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hidden="1" customHeight="1">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hidden="1" customHeight="1">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hidden="1" customHeight="1">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hidden="1" customHeight="1">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hidden="1" customHeight="1">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hidden="1" customHeight="1">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hidden="1" customHeight="1">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hidden="1" customHeight="1">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hidden="1" customHeight="1">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hidden="1" customHeight="1">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hidden="1" customHeight="1">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hidden="1" customHeight="1">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hidden="1" customHeight="1">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hidden="1" customHeight="1">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hidden="1" customHeight="1">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c r="A167" s="9"/>
      <c r="B167" s="70" t="s">
        <v>376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6"/>
      <c r="B168" s="576"/>
      <c r="C168" s="244" t="s">
        <v>364</v>
      </c>
      <c r="D168" s="244"/>
      <c r="E168" s="244"/>
      <c r="F168" s="244"/>
      <c r="G168" s="244"/>
      <c r="H168" s="244"/>
      <c r="I168" s="244"/>
      <c r="J168" s="244"/>
      <c r="K168" s="244"/>
      <c r="L168" s="244"/>
      <c r="M168" s="244" t="s">
        <v>365</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2" t="s">
        <v>366</v>
      </c>
      <c r="AL168" s="244"/>
      <c r="AM168" s="244"/>
      <c r="AN168" s="244"/>
      <c r="AO168" s="244"/>
      <c r="AP168" s="244"/>
      <c r="AQ168" s="244" t="s">
        <v>23</v>
      </c>
      <c r="AR168" s="244"/>
      <c r="AS168" s="244"/>
      <c r="AT168" s="244"/>
      <c r="AU168" s="94" t="s">
        <v>24</v>
      </c>
      <c r="AV168" s="95"/>
      <c r="AW168" s="95"/>
      <c r="AX168" s="583"/>
    </row>
    <row r="169" spans="1:50" ht="24" customHeight="1">
      <c r="A169" s="576">
        <v>1</v>
      </c>
      <c r="B169" s="576">
        <v>1</v>
      </c>
      <c r="C169" s="577" t="s">
        <v>652</v>
      </c>
      <c r="D169" s="578"/>
      <c r="E169" s="578"/>
      <c r="F169" s="578"/>
      <c r="G169" s="578"/>
      <c r="H169" s="578"/>
      <c r="I169" s="578"/>
      <c r="J169" s="578"/>
      <c r="K169" s="578"/>
      <c r="L169" s="578"/>
      <c r="M169" s="577" t="s">
        <v>672</v>
      </c>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v>0.4</v>
      </c>
      <c r="AL169" s="580"/>
      <c r="AM169" s="580"/>
      <c r="AN169" s="580"/>
      <c r="AO169" s="580"/>
      <c r="AP169" s="581"/>
      <c r="AQ169" s="577" t="s">
        <v>668</v>
      </c>
      <c r="AR169" s="578"/>
      <c r="AS169" s="578"/>
      <c r="AT169" s="578"/>
      <c r="AU169" s="579" t="s">
        <v>667</v>
      </c>
      <c r="AV169" s="580"/>
      <c r="AW169" s="580"/>
      <c r="AX169" s="581"/>
    </row>
    <row r="170" spans="1:50" ht="24" customHeight="1">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hidden="1" customHeight="1">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hidden="1" customHeight="1">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hidden="1" customHeight="1">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hidden="1" customHeight="1">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hidden="1" customHeight="1">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hidden="1" customHeight="1">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hidden="1" customHeight="1">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hidden="1" customHeight="1">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hidden="1" customHeight="1">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hidden="1" customHeight="1">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hidden="1" customHeight="1">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hidden="1" customHeight="1">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hidden="1" customHeight="1">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hidden="1" customHeight="1">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hidden="1" customHeight="1">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hidden="1" customHeight="1">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hidden="1" customHeight="1">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hidden="1" customHeight="1">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hidden="1" customHeight="1">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hidden="1" customHeight="1">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c r="A200" s="9"/>
      <c r="B200" s="70" t="s">
        <v>377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6"/>
      <c r="B201" s="576"/>
      <c r="C201" s="244" t="s">
        <v>364</v>
      </c>
      <c r="D201" s="244"/>
      <c r="E201" s="244"/>
      <c r="F201" s="244"/>
      <c r="G201" s="244"/>
      <c r="H201" s="244"/>
      <c r="I201" s="244"/>
      <c r="J201" s="244"/>
      <c r="K201" s="244"/>
      <c r="L201" s="244"/>
      <c r="M201" s="244" t="s">
        <v>365</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2" t="s">
        <v>366</v>
      </c>
      <c r="AL201" s="244"/>
      <c r="AM201" s="244"/>
      <c r="AN201" s="244"/>
      <c r="AO201" s="244"/>
      <c r="AP201" s="244"/>
      <c r="AQ201" s="244" t="s">
        <v>23</v>
      </c>
      <c r="AR201" s="244"/>
      <c r="AS201" s="244"/>
      <c r="AT201" s="244"/>
      <c r="AU201" s="94" t="s">
        <v>24</v>
      </c>
      <c r="AV201" s="95"/>
      <c r="AW201" s="95"/>
      <c r="AX201" s="583"/>
    </row>
    <row r="202" spans="1:50" ht="24" customHeight="1">
      <c r="A202" s="576">
        <v>1</v>
      </c>
      <c r="B202" s="576">
        <v>1</v>
      </c>
      <c r="C202" s="577" t="s">
        <v>653</v>
      </c>
      <c r="D202" s="578"/>
      <c r="E202" s="578"/>
      <c r="F202" s="578"/>
      <c r="G202" s="578"/>
      <c r="H202" s="578"/>
      <c r="I202" s="578"/>
      <c r="J202" s="578"/>
      <c r="K202" s="578"/>
      <c r="L202" s="578"/>
      <c r="M202" s="577" t="s">
        <v>672</v>
      </c>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v>0.3</v>
      </c>
      <c r="AL202" s="580"/>
      <c r="AM202" s="580"/>
      <c r="AN202" s="580"/>
      <c r="AO202" s="580"/>
      <c r="AP202" s="581"/>
      <c r="AQ202" s="577" t="s">
        <v>668</v>
      </c>
      <c r="AR202" s="578"/>
      <c r="AS202" s="578"/>
      <c r="AT202" s="578"/>
      <c r="AU202" s="579" t="s">
        <v>667</v>
      </c>
      <c r="AV202" s="580"/>
      <c r="AW202" s="580"/>
      <c r="AX202" s="581"/>
    </row>
    <row r="203" spans="1:50" ht="24" customHeight="1">
      <c r="A203" s="576">
        <v>2</v>
      </c>
      <c r="B203" s="576">
        <v>1</v>
      </c>
      <c r="C203" s="577"/>
      <c r="D203" s="578"/>
      <c r="E203" s="578"/>
      <c r="F203" s="578"/>
      <c r="G203" s="578"/>
      <c r="H203" s="578"/>
      <c r="I203" s="578"/>
      <c r="J203" s="578"/>
      <c r="K203" s="578"/>
      <c r="L203" s="578"/>
      <c r="M203" s="577"/>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7"/>
      <c r="AV203" s="578"/>
      <c r="AW203" s="578"/>
      <c r="AX203" s="578"/>
    </row>
    <row r="204" spans="1:50" ht="24" customHeight="1">
      <c r="A204" s="576">
        <v>3</v>
      </c>
      <c r="B204" s="576">
        <v>1</v>
      </c>
      <c r="C204" s="577"/>
      <c r="D204" s="578"/>
      <c r="E204" s="578"/>
      <c r="F204" s="578"/>
      <c r="G204" s="578"/>
      <c r="H204" s="578"/>
      <c r="I204" s="578"/>
      <c r="J204" s="578"/>
      <c r="K204" s="578"/>
      <c r="L204" s="578"/>
      <c r="M204" s="577"/>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7"/>
      <c r="AV204" s="578"/>
      <c r="AW204" s="578"/>
      <c r="AX204" s="578"/>
    </row>
    <row r="205" spans="1:50" ht="24" customHeight="1">
      <c r="A205" s="576">
        <v>4</v>
      </c>
      <c r="B205" s="576">
        <v>1</v>
      </c>
      <c r="C205" s="577"/>
      <c r="D205" s="578"/>
      <c r="E205" s="578"/>
      <c r="F205" s="578"/>
      <c r="G205" s="578"/>
      <c r="H205" s="578"/>
      <c r="I205" s="578"/>
      <c r="J205" s="578"/>
      <c r="K205" s="578"/>
      <c r="L205" s="578"/>
      <c r="M205" s="577"/>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7"/>
      <c r="AV205" s="578"/>
      <c r="AW205" s="578"/>
      <c r="AX205" s="578"/>
    </row>
    <row r="206" spans="1:50" ht="24" customHeight="1">
      <c r="A206" s="576">
        <v>5</v>
      </c>
      <c r="B206" s="576">
        <v>1</v>
      </c>
      <c r="C206" s="577"/>
      <c r="D206" s="578"/>
      <c r="E206" s="578"/>
      <c r="F206" s="578"/>
      <c r="G206" s="578"/>
      <c r="H206" s="578"/>
      <c r="I206" s="578"/>
      <c r="J206" s="578"/>
      <c r="K206" s="578"/>
      <c r="L206" s="578"/>
      <c r="M206" s="577"/>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7"/>
      <c r="AV206" s="578"/>
      <c r="AW206" s="578"/>
      <c r="AX206" s="578"/>
    </row>
    <row r="207" spans="1:50" ht="24" customHeight="1">
      <c r="A207" s="576">
        <v>6</v>
      </c>
      <c r="B207" s="576">
        <v>1</v>
      </c>
      <c r="C207" s="577"/>
      <c r="D207" s="578"/>
      <c r="E207" s="578"/>
      <c r="F207" s="578"/>
      <c r="G207" s="578"/>
      <c r="H207" s="578"/>
      <c r="I207" s="578"/>
      <c r="J207" s="578"/>
      <c r="K207" s="578"/>
      <c r="L207" s="578"/>
      <c r="M207" s="577"/>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7"/>
      <c r="AV207" s="578"/>
      <c r="AW207" s="578"/>
      <c r="AX207" s="578"/>
    </row>
    <row r="208" spans="1:50" ht="24" customHeight="1">
      <c r="A208" s="576">
        <v>7</v>
      </c>
      <c r="B208" s="576">
        <v>1</v>
      </c>
      <c r="C208" s="577"/>
      <c r="D208" s="578"/>
      <c r="E208" s="578"/>
      <c r="F208" s="578"/>
      <c r="G208" s="578"/>
      <c r="H208" s="578"/>
      <c r="I208" s="578"/>
      <c r="J208" s="578"/>
      <c r="K208" s="578"/>
      <c r="L208" s="578"/>
      <c r="M208" s="577"/>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7"/>
      <c r="AV208" s="578"/>
      <c r="AW208" s="578"/>
      <c r="AX208" s="578"/>
    </row>
    <row r="209" spans="1:50" ht="24" customHeight="1">
      <c r="A209" s="576">
        <v>8</v>
      </c>
      <c r="B209" s="576">
        <v>1</v>
      </c>
      <c r="C209" s="577"/>
      <c r="D209" s="578"/>
      <c r="E209" s="578"/>
      <c r="F209" s="578"/>
      <c r="G209" s="578"/>
      <c r="H209" s="578"/>
      <c r="I209" s="578"/>
      <c r="J209" s="578"/>
      <c r="K209" s="578"/>
      <c r="L209" s="578"/>
      <c r="M209" s="577"/>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7"/>
      <c r="AV209" s="578"/>
      <c r="AW209" s="578"/>
      <c r="AX209" s="578"/>
    </row>
    <row r="210" spans="1:50" ht="24" customHeight="1">
      <c r="A210" s="576">
        <v>9</v>
      </c>
      <c r="B210" s="576">
        <v>1</v>
      </c>
      <c r="C210" s="577"/>
      <c r="D210" s="578"/>
      <c r="E210" s="578"/>
      <c r="F210" s="578"/>
      <c r="G210" s="578"/>
      <c r="H210" s="578"/>
      <c r="I210" s="578"/>
      <c r="J210" s="578"/>
      <c r="K210" s="578"/>
      <c r="L210" s="578"/>
      <c r="M210" s="577"/>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7"/>
      <c r="AV210" s="578"/>
      <c r="AW210" s="578"/>
      <c r="AX210" s="578"/>
    </row>
    <row r="211" spans="1:50" ht="24" customHeight="1">
      <c r="A211" s="576">
        <v>10</v>
      </c>
      <c r="B211" s="576">
        <v>1</v>
      </c>
      <c r="C211" s="577"/>
      <c r="D211" s="578"/>
      <c r="E211" s="578"/>
      <c r="F211" s="578"/>
      <c r="G211" s="578"/>
      <c r="H211" s="578"/>
      <c r="I211" s="578"/>
      <c r="J211" s="578"/>
      <c r="K211" s="578"/>
      <c r="L211" s="578"/>
      <c r="M211" s="577"/>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7"/>
      <c r="AV211" s="578"/>
      <c r="AW211" s="578"/>
      <c r="AX211" s="578"/>
    </row>
    <row r="212" spans="1:50" ht="24" hidden="1" customHeight="1">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7"/>
      <c r="AV212" s="578"/>
      <c r="AW212" s="578"/>
      <c r="AX212" s="578"/>
    </row>
    <row r="213" spans="1:50" ht="24" hidden="1" customHeight="1">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7"/>
      <c r="AV213" s="578"/>
      <c r="AW213" s="578"/>
      <c r="AX213" s="578"/>
    </row>
    <row r="214" spans="1:50" ht="24" hidden="1" customHeight="1">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7"/>
      <c r="AV214" s="578"/>
      <c r="AW214" s="578"/>
      <c r="AX214" s="578"/>
    </row>
    <row r="215" spans="1:50" ht="24" hidden="1" customHeight="1">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7"/>
      <c r="AV215" s="578"/>
      <c r="AW215" s="578"/>
      <c r="AX215" s="578"/>
    </row>
    <row r="216" spans="1:50" ht="24" hidden="1" customHeight="1">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hidden="1" customHeight="1">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hidden="1" customHeight="1">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hidden="1" customHeight="1">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hidden="1" customHeight="1">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hidden="1" customHeight="1">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hidden="1" customHeight="1">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hidden="1" customHeight="1">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hidden="1" customHeight="1">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hidden="1" customHeight="1">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hidden="1" customHeight="1">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hidden="1" customHeight="1">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hidden="1" customHeight="1">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hidden="1" customHeight="1">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hidden="1" customHeight="1">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hidden="1" customHeight="1">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c r="A233" s="9"/>
      <c r="B233" s="70" t="s">
        <v>378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6"/>
      <c r="B234" s="576"/>
      <c r="C234" s="244" t="s">
        <v>379</v>
      </c>
      <c r="D234" s="244"/>
      <c r="E234" s="244"/>
      <c r="F234" s="244"/>
      <c r="G234" s="244"/>
      <c r="H234" s="244"/>
      <c r="I234" s="244"/>
      <c r="J234" s="244"/>
      <c r="K234" s="244"/>
      <c r="L234" s="244"/>
      <c r="M234" s="244" t="s">
        <v>380</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2" t="s">
        <v>381</v>
      </c>
      <c r="AL234" s="244"/>
      <c r="AM234" s="244"/>
      <c r="AN234" s="244"/>
      <c r="AO234" s="244"/>
      <c r="AP234" s="244"/>
      <c r="AQ234" s="244" t="s">
        <v>23</v>
      </c>
      <c r="AR234" s="244"/>
      <c r="AS234" s="244"/>
      <c r="AT234" s="244"/>
      <c r="AU234" s="94" t="s">
        <v>24</v>
      </c>
      <c r="AV234" s="95"/>
      <c r="AW234" s="95"/>
      <c r="AX234" s="583"/>
    </row>
    <row r="235" spans="1:50" ht="39.75" customHeight="1">
      <c r="A235" s="576">
        <v>1</v>
      </c>
      <c r="B235" s="576">
        <v>1</v>
      </c>
      <c r="C235" s="577" t="s">
        <v>654</v>
      </c>
      <c r="D235" s="578"/>
      <c r="E235" s="578"/>
      <c r="F235" s="578"/>
      <c r="G235" s="578"/>
      <c r="H235" s="578"/>
      <c r="I235" s="578"/>
      <c r="J235" s="578"/>
      <c r="K235" s="578"/>
      <c r="L235" s="578"/>
      <c r="M235" s="577" t="s">
        <v>673</v>
      </c>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v>0.1</v>
      </c>
      <c r="AL235" s="580"/>
      <c r="AM235" s="580"/>
      <c r="AN235" s="580"/>
      <c r="AO235" s="580"/>
      <c r="AP235" s="581"/>
      <c r="AQ235" s="577" t="s">
        <v>668</v>
      </c>
      <c r="AR235" s="578"/>
      <c r="AS235" s="578"/>
      <c r="AT235" s="578"/>
      <c r="AU235" s="579" t="s">
        <v>667</v>
      </c>
      <c r="AV235" s="580"/>
      <c r="AW235" s="580"/>
      <c r="AX235" s="581"/>
    </row>
    <row r="236" spans="1:50" ht="24" customHeight="1">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hidden="1" customHeight="1">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hidden="1" customHeight="1">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c r="A266" s="9"/>
      <c r="B266" s="70" t="s">
        <v>382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6"/>
      <c r="B267" s="576"/>
      <c r="C267" s="244" t="s">
        <v>364</v>
      </c>
      <c r="D267" s="244"/>
      <c r="E267" s="244"/>
      <c r="F267" s="244"/>
      <c r="G267" s="244"/>
      <c r="H267" s="244"/>
      <c r="I267" s="244"/>
      <c r="J267" s="244"/>
      <c r="K267" s="244"/>
      <c r="L267" s="244"/>
      <c r="M267" s="244" t="s">
        <v>365</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2" t="s">
        <v>366</v>
      </c>
      <c r="AL267" s="244"/>
      <c r="AM267" s="244"/>
      <c r="AN267" s="244"/>
      <c r="AO267" s="244"/>
      <c r="AP267" s="244"/>
      <c r="AQ267" s="244" t="s">
        <v>23</v>
      </c>
      <c r="AR267" s="244"/>
      <c r="AS267" s="244"/>
      <c r="AT267" s="244"/>
      <c r="AU267" s="94" t="s">
        <v>24</v>
      </c>
      <c r="AV267" s="95"/>
      <c r="AW267" s="95"/>
      <c r="AX267" s="583"/>
    </row>
    <row r="268" spans="1:50" ht="24" customHeight="1">
      <c r="A268" s="576">
        <v>1</v>
      </c>
      <c r="B268" s="576">
        <v>1</v>
      </c>
      <c r="C268" s="577" t="s">
        <v>515</v>
      </c>
      <c r="D268" s="578"/>
      <c r="E268" s="578"/>
      <c r="F268" s="578"/>
      <c r="G268" s="578"/>
      <c r="H268" s="578"/>
      <c r="I268" s="578"/>
      <c r="J268" s="578"/>
      <c r="K268" s="578"/>
      <c r="L268" s="578"/>
      <c r="M268" s="577" t="s">
        <v>655</v>
      </c>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v>2</v>
      </c>
      <c r="AL268" s="580"/>
      <c r="AM268" s="580"/>
      <c r="AN268" s="580"/>
      <c r="AO268" s="580"/>
      <c r="AP268" s="581"/>
      <c r="AQ268" s="577" t="s">
        <v>674</v>
      </c>
      <c r="AR268" s="578"/>
      <c r="AS268" s="578"/>
      <c r="AT268" s="578"/>
      <c r="AU268" s="579" t="s">
        <v>667</v>
      </c>
      <c r="AV268" s="580"/>
      <c r="AW268" s="580"/>
      <c r="AX268" s="581"/>
    </row>
    <row r="269" spans="1:50" ht="24" customHeight="1">
      <c r="A269" s="576">
        <v>2</v>
      </c>
      <c r="B269" s="576">
        <v>1</v>
      </c>
      <c r="C269" s="577"/>
      <c r="D269" s="578"/>
      <c r="E269" s="578"/>
      <c r="F269" s="578"/>
      <c r="G269" s="578"/>
      <c r="H269" s="578"/>
      <c r="I269" s="578"/>
      <c r="J269" s="578"/>
      <c r="K269" s="578"/>
      <c r="L269" s="578"/>
      <c r="M269" s="577"/>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c r="A270" s="576">
        <v>3</v>
      </c>
      <c r="B270" s="576">
        <v>1</v>
      </c>
      <c r="C270" s="577"/>
      <c r="D270" s="578"/>
      <c r="E270" s="578"/>
      <c r="F270" s="578"/>
      <c r="G270" s="578"/>
      <c r="H270" s="578"/>
      <c r="I270" s="578"/>
      <c r="J270" s="578"/>
      <c r="K270" s="578"/>
      <c r="L270" s="578"/>
      <c r="M270" s="577"/>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c r="A271" s="576">
        <v>4</v>
      </c>
      <c r="B271" s="576">
        <v>1</v>
      </c>
      <c r="C271" s="577"/>
      <c r="D271" s="578"/>
      <c r="E271" s="578"/>
      <c r="F271" s="578"/>
      <c r="G271" s="578"/>
      <c r="H271" s="578"/>
      <c r="I271" s="578"/>
      <c r="J271" s="578"/>
      <c r="K271" s="578"/>
      <c r="L271" s="578"/>
      <c r="M271" s="577"/>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c r="A272" s="576">
        <v>5</v>
      </c>
      <c r="B272" s="576">
        <v>1</v>
      </c>
      <c r="C272" s="577"/>
      <c r="D272" s="578"/>
      <c r="E272" s="578"/>
      <c r="F272" s="578"/>
      <c r="G272" s="578"/>
      <c r="H272" s="578"/>
      <c r="I272" s="578"/>
      <c r="J272" s="578"/>
      <c r="K272" s="578"/>
      <c r="L272" s="578"/>
      <c r="M272" s="577"/>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c r="A273" s="576">
        <v>6</v>
      </c>
      <c r="B273" s="576">
        <v>1</v>
      </c>
      <c r="C273" s="577"/>
      <c r="D273" s="578"/>
      <c r="E273" s="578"/>
      <c r="F273" s="578"/>
      <c r="G273" s="578"/>
      <c r="H273" s="578"/>
      <c r="I273" s="578"/>
      <c r="J273" s="578"/>
      <c r="K273" s="578"/>
      <c r="L273" s="578"/>
      <c r="M273" s="577"/>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hidden="1" customHeight="1">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hidden="1" customHeight="1">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383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6"/>
      <c r="B300" s="576"/>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2" t="s">
        <v>33</v>
      </c>
      <c r="AL300" s="244"/>
      <c r="AM300" s="244"/>
      <c r="AN300" s="244"/>
      <c r="AO300" s="244"/>
      <c r="AP300" s="244"/>
      <c r="AQ300" s="244" t="s">
        <v>23</v>
      </c>
      <c r="AR300" s="244"/>
      <c r="AS300" s="244"/>
      <c r="AT300" s="244"/>
      <c r="AU300" s="94" t="s">
        <v>24</v>
      </c>
      <c r="AV300" s="95"/>
      <c r="AW300" s="95"/>
      <c r="AX300" s="583"/>
    </row>
    <row r="301" spans="1:50" ht="24" customHeight="1">
      <c r="A301" s="576">
        <v>1</v>
      </c>
      <c r="B301" s="576">
        <v>1</v>
      </c>
      <c r="C301" s="577" t="s">
        <v>994</v>
      </c>
      <c r="D301" s="578"/>
      <c r="E301" s="578"/>
      <c r="F301" s="578"/>
      <c r="G301" s="578"/>
      <c r="H301" s="578"/>
      <c r="I301" s="578"/>
      <c r="J301" s="578"/>
      <c r="K301" s="578"/>
      <c r="L301" s="578"/>
      <c r="M301" s="577" t="s">
        <v>675</v>
      </c>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v>14</v>
      </c>
      <c r="AL301" s="580"/>
      <c r="AM301" s="580"/>
      <c r="AN301" s="580"/>
      <c r="AO301" s="580"/>
      <c r="AP301" s="581"/>
      <c r="AQ301" s="577" t="s">
        <v>464</v>
      </c>
      <c r="AR301" s="578"/>
      <c r="AS301" s="578"/>
      <c r="AT301" s="578"/>
      <c r="AU301" s="579" t="s">
        <v>430</v>
      </c>
      <c r="AV301" s="580"/>
      <c r="AW301" s="580"/>
      <c r="AX301" s="581"/>
    </row>
    <row r="302" spans="1:50" ht="24" customHeight="1">
      <c r="A302" s="576">
        <v>2</v>
      </c>
      <c r="B302" s="576">
        <v>1</v>
      </c>
      <c r="C302" s="577"/>
      <c r="D302" s="578"/>
      <c r="E302" s="578"/>
      <c r="F302" s="578"/>
      <c r="G302" s="578"/>
      <c r="H302" s="578"/>
      <c r="I302" s="578"/>
      <c r="J302" s="578"/>
      <c r="K302" s="578"/>
      <c r="L302" s="578"/>
      <c r="M302" s="577"/>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c r="A303" s="576">
        <v>3</v>
      </c>
      <c r="B303" s="576">
        <v>1</v>
      </c>
      <c r="C303" s="577"/>
      <c r="D303" s="578"/>
      <c r="E303" s="578"/>
      <c r="F303" s="578"/>
      <c r="G303" s="578"/>
      <c r="H303" s="578"/>
      <c r="I303" s="578"/>
      <c r="J303" s="578"/>
      <c r="K303" s="578"/>
      <c r="L303" s="578"/>
      <c r="M303" s="577"/>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c r="A304" s="576">
        <v>4</v>
      </c>
      <c r="B304" s="576">
        <v>1</v>
      </c>
      <c r="C304" s="577"/>
      <c r="D304" s="578"/>
      <c r="E304" s="578"/>
      <c r="F304" s="578"/>
      <c r="G304" s="578"/>
      <c r="H304" s="578"/>
      <c r="I304" s="578"/>
      <c r="J304" s="578"/>
      <c r="K304" s="578"/>
      <c r="L304" s="578"/>
      <c r="M304" s="577"/>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c r="A305" s="576">
        <v>5</v>
      </c>
      <c r="B305" s="576">
        <v>1</v>
      </c>
      <c r="C305" s="577"/>
      <c r="D305" s="578"/>
      <c r="E305" s="578"/>
      <c r="F305" s="578"/>
      <c r="G305" s="578"/>
      <c r="H305" s="578"/>
      <c r="I305" s="578"/>
      <c r="J305" s="578"/>
      <c r="K305" s="578"/>
      <c r="L305" s="578"/>
      <c r="M305" s="577"/>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c r="A306" s="576">
        <v>6</v>
      </c>
      <c r="B306" s="576">
        <v>1</v>
      </c>
      <c r="C306" s="577"/>
      <c r="D306" s="578"/>
      <c r="E306" s="578"/>
      <c r="F306" s="578"/>
      <c r="G306" s="578"/>
      <c r="H306" s="578"/>
      <c r="I306" s="578"/>
      <c r="J306" s="578"/>
      <c r="K306" s="578"/>
      <c r="L306" s="578"/>
      <c r="M306" s="577"/>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c r="A307" s="576">
        <v>7</v>
      </c>
      <c r="B307" s="576">
        <v>1</v>
      </c>
      <c r="C307" s="577"/>
      <c r="D307" s="578"/>
      <c r="E307" s="578"/>
      <c r="F307" s="578"/>
      <c r="G307" s="578"/>
      <c r="H307" s="578"/>
      <c r="I307" s="578"/>
      <c r="J307" s="578"/>
      <c r="K307" s="578"/>
      <c r="L307" s="578"/>
      <c r="M307" s="577"/>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c r="A308" s="576">
        <v>8</v>
      </c>
      <c r="B308" s="576">
        <v>1</v>
      </c>
      <c r="C308" s="577"/>
      <c r="D308" s="578"/>
      <c r="E308" s="578"/>
      <c r="F308" s="578"/>
      <c r="G308" s="578"/>
      <c r="H308" s="578"/>
      <c r="I308" s="578"/>
      <c r="J308" s="578"/>
      <c r="K308" s="578"/>
      <c r="L308" s="578"/>
      <c r="M308" s="577"/>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c r="A309" s="576">
        <v>9</v>
      </c>
      <c r="B309" s="576">
        <v>1</v>
      </c>
      <c r="C309" s="577"/>
      <c r="D309" s="578"/>
      <c r="E309" s="578"/>
      <c r="F309" s="578"/>
      <c r="G309" s="578"/>
      <c r="H309" s="578"/>
      <c r="I309" s="578"/>
      <c r="J309" s="578"/>
      <c r="K309" s="578"/>
      <c r="L309" s="578"/>
      <c r="M309" s="577"/>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c r="A310" s="576">
        <v>10</v>
      </c>
      <c r="B310" s="576">
        <v>1</v>
      </c>
      <c r="C310" s="577"/>
      <c r="D310" s="578"/>
      <c r="E310" s="578"/>
      <c r="F310" s="578"/>
      <c r="G310" s="578"/>
      <c r="H310" s="578"/>
      <c r="I310" s="578"/>
      <c r="J310" s="578"/>
      <c r="K310" s="578"/>
      <c r="L310" s="578"/>
      <c r="M310" s="577"/>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hidden="1" customHeight="1">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hidden="1" customHeight="1">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c r="A332" s="9"/>
      <c r="B332" s="70" t="s">
        <v>384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6"/>
      <c r="B333" s="576"/>
      <c r="C333" s="244" t="s">
        <v>364</v>
      </c>
      <c r="D333" s="244"/>
      <c r="E333" s="244"/>
      <c r="F333" s="244"/>
      <c r="G333" s="244"/>
      <c r="H333" s="244"/>
      <c r="I333" s="244"/>
      <c r="J333" s="244"/>
      <c r="K333" s="244"/>
      <c r="L333" s="244"/>
      <c r="M333" s="244" t="s">
        <v>365</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2" t="s">
        <v>366</v>
      </c>
      <c r="AL333" s="244"/>
      <c r="AM333" s="244"/>
      <c r="AN333" s="244"/>
      <c r="AO333" s="244"/>
      <c r="AP333" s="244"/>
      <c r="AQ333" s="244" t="s">
        <v>23</v>
      </c>
      <c r="AR333" s="244"/>
      <c r="AS333" s="244"/>
      <c r="AT333" s="244"/>
      <c r="AU333" s="94" t="s">
        <v>24</v>
      </c>
      <c r="AV333" s="95"/>
      <c r="AW333" s="95"/>
      <c r="AX333" s="583"/>
    </row>
    <row r="334" spans="1:50" ht="24" customHeight="1">
      <c r="A334" s="576">
        <v>1</v>
      </c>
      <c r="B334" s="576">
        <v>1</v>
      </c>
      <c r="C334" s="577" t="s">
        <v>804</v>
      </c>
      <c r="D334" s="578"/>
      <c r="E334" s="578"/>
      <c r="F334" s="578"/>
      <c r="G334" s="578"/>
      <c r="H334" s="578"/>
      <c r="I334" s="578"/>
      <c r="J334" s="578"/>
      <c r="K334" s="578"/>
      <c r="L334" s="578"/>
      <c r="M334" s="577" t="s">
        <v>676</v>
      </c>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v>2</v>
      </c>
      <c r="AL334" s="580"/>
      <c r="AM334" s="580"/>
      <c r="AN334" s="580"/>
      <c r="AO334" s="580"/>
      <c r="AP334" s="581"/>
      <c r="AQ334" s="577">
        <v>3</v>
      </c>
      <c r="AR334" s="578"/>
      <c r="AS334" s="578"/>
      <c r="AT334" s="578"/>
      <c r="AU334" s="579">
        <v>34.85</v>
      </c>
      <c r="AV334" s="580"/>
      <c r="AW334" s="580"/>
      <c r="AX334" s="581"/>
    </row>
    <row r="335" spans="1:50" ht="24" customHeight="1">
      <c r="A335" s="576">
        <v>2</v>
      </c>
      <c r="B335" s="576">
        <v>1</v>
      </c>
      <c r="C335" s="577"/>
      <c r="D335" s="578"/>
      <c r="E335" s="578"/>
      <c r="F335" s="578"/>
      <c r="G335" s="578"/>
      <c r="H335" s="578"/>
      <c r="I335" s="578"/>
      <c r="J335" s="578"/>
      <c r="K335" s="578"/>
      <c r="L335" s="578"/>
      <c r="M335" s="577"/>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c r="A336" s="576">
        <v>3</v>
      </c>
      <c r="B336" s="576">
        <v>1</v>
      </c>
      <c r="C336" s="577"/>
      <c r="D336" s="578"/>
      <c r="E336" s="578"/>
      <c r="F336" s="578"/>
      <c r="G336" s="578"/>
      <c r="H336" s="578"/>
      <c r="I336" s="578"/>
      <c r="J336" s="578"/>
      <c r="K336" s="578"/>
      <c r="L336" s="578"/>
      <c r="M336" s="577"/>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c r="A337" s="576">
        <v>4</v>
      </c>
      <c r="B337" s="576">
        <v>1</v>
      </c>
      <c r="C337" s="577"/>
      <c r="D337" s="578"/>
      <c r="E337" s="578"/>
      <c r="F337" s="578"/>
      <c r="G337" s="578"/>
      <c r="H337" s="578"/>
      <c r="I337" s="578"/>
      <c r="J337" s="578"/>
      <c r="K337" s="578"/>
      <c r="L337" s="578"/>
      <c r="M337" s="577"/>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c r="A338" s="576">
        <v>5</v>
      </c>
      <c r="B338" s="576">
        <v>1</v>
      </c>
      <c r="C338" s="577"/>
      <c r="D338" s="578"/>
      <c r="E338" s="578"/>
      <c r="F338" s="578"/>
      <c r="G338" s="578"/>
      <c r="H338" s="578"/>
      <c r="I338" s="578"/>
      <c r="J338" s="578"/>
      <c r="K338" s="578"/>
      <c r="L338" s="578"/>
      <c r="M338" s="577"/>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c r="A339" s="576">
        <v>6</v>
      </c>
      <c r="B339" s="576">
        <v>1</v>
      </c>
      <c r="C339" s="577"/>
      <c r="D339" s="578"/>
      <c r="E339" s="578"/>
      <c r="F339" s="578"/>
      <c r="G339" s="578"/>
      <c r="H339" s="578"/>
      <c r="I339" s="578"/>
      <c r="J339" s="578"/>
      <c r="K339" s="578"/>
      <c r="L339" s="578"/>
      <c r="M339" s="577"/>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c r="A340" s="576">
        <v>7</v>
      </c>
      <c r="B340" s="576">
        <v>1</v>
      </c>
      <c r="C340" s="577"/>
      <c r="D340" s="578"/>
      <c r="E340" s="578"/>
      <c r="F340" s="578"/>
      <c r="G340" s="578"/>
      <c r="H340" s="578"/>
      <c r="I340" s="578"/>
      <c r="J340" s="578"/>
      <c r="K340" s="578"/>
      <c r="L340" s="578"/>
      <c r="M340" s="577"/>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c r="A341" s="576">
        <v>8</v>
      </c>
      <c r="B341" s="576">
        <v>1</v>
      </c>
      <c r="C341" s="577"/>
      <c r="D341" s="578"/>
      <c r="E341" s="578"/>
      <c r="F341" s="578"/>
      <c r="G341" s="578"/>
      <c r="H341" s="578"/>
      <c r="I341" s="578"/>
      <c r="J341" s="578"/>
      <c r="K341" s="578"/>
      <c r="L341" s="578"/>
      <c r="M341" s="577"/>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c r="A342" s="576">
        <v>9</v>
      </c>
      <c r="B342" s="576">
        <v>1</v>
      </c>
      <c r="C342" s="577"/>
      <c r="D342" s="578"/>
      <c r="E342" s="578"/>
      <c r="F342" s="578"/>
      <c r="G342" s="578"/>
      <c r="H342" s="578"/>
      <c r="I342" s="578"/>
      <c r="J342" s="578"/>
      <c r="K342" s="578"/>
      <c r="L342" s="578"/>
      <c r="M342" s="577"/>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c r="A343" s="576">
        <v>10</v>
      </c>
      <c r="B343" s="576">
        <v>1</v>
      </c>
      <c r="C343" s="577"/>
      <c r="D343" s="578"/>
      <c r="E343" s="578"/>
      <c r="F343" s="578"/>
      <c r="G343" s="578"/>
      <c r="H343" s="578"/>
      <c r="I343" s="578"/>
      <c r="J343" s="578"/>
      <c r="K343" s="578"/>
      <c r="L343" s="578"/>
      <c r="M343" s="577"/>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hidden="1" customHeight="1">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hidden="1" customHeight="1">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c r="A365" s="9"/>
      <c r="B365" s="70" t="s">
        <v>385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6"/>
      <c r="B366" s="576"/>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2" t="s">
        <v>33</v>
      </c>
      <c r="AL366" s="244"/>
      <c r="AM366" s="244"/>
      <c r="AN366" s="244"/>
      <c r="AO366" s="244"/>
      <c r="AP366" s="244"/>
      <c r="AQ366" s="244" t="s">
        <v>23</v>
      </c>
      <c r="AR366" s="244"/>
      <c r="AS366" s="244"/>
      <c r="AT366" s="244"/>
      <c r="AU366" s="94" t="s">
        <v>24</v>
      </c>
      <c r="AV366" s="95"/>
      <c r="AW366" s="95"/>
      <c r="AX366" s="583"/>
    </row>
    <row r="367" spans="1:50" ht="24" customHeight="1">
      <c r="A367" s="576">
        <v>1</v>
      </c>
      <c r="B367" s="576">
        <v>1</v>
      </c>
      <c r="C367" s="577" t="s">
        <v>803</v>
      </c>
      <c r="D367" s="578"/>
      <c r="E367" s="578"/>
      <c r="F367" s="578"/>
      <c r="G367" s="578"/>
      <c r="H367" s="578"/>
      <c r="I367" s="578"/>
      <c r="J367" s="578"/>
      <c r="K367" s="578"/>
      <c r="L367" s="578"/>
      <c r="M367" s="577" t="s">
        <v>677</v>
      </c>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v>6</v>
      </c>
      <c r="AL367" s="580"/>
      <c r="AM367" s="580"/>
      <c r="AN367" s="580"/>
      <c r="AO367" s="580"/>
      <c r="AP367" s="581"/>
      <c r="AQ367" s="577" t="s">
        <v>464</v>
      </c>
      <c r="AR367" s="578"/>
      <c r="AS367" s="578"/>
      <c r="AT367" s="578"/>
      <c r="AU367" s="579" t="s">
        <v>430</v>
      </c>
      <c r="AV367" s="580"/>
      <c r="AW367" s="580"/>
      <c r="AX367" s="581"/>
    </row>
    <row r="368" spans="1:50" ht="24" customHeight="1">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hidden="1" customHeight="1">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c r="A398" s="9"/>
      <c r="B398" s="70" t="s">
        <v>386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6"/>
      <c r="B399" s="576"/>
      <c r="C399" s="244" t="s">
        <v>364</v>
      </c>
      <c r="D399" s="244"/>
      <c r="E399" s="244"/>
      <c r="F399" s="244"/>
      <c r="G399" s="244"/>
      <c r="H399" s="244"/>
      <c r="I399" s="244"/>
      <c r="J399" s="244"/>
      <c r="K399" s="244"/>
      <c r="L399" s="244"/>
      <c r="M399" s="244" t="s">
        <v>365</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2" t="s">
        <v>366</v>
      </c>
      <c r="AL399" s="244"/>
      <c r="AM399" s="244"/>
      <c r="AN399" s="244"/>
      <c r="AO399" s="244"/>
      <c r="AP399" s="244"/>
      <c r="AQ399" s="244" t="s">
        <v>23</v>
      </c>
      <c r="AR399" s="244"/>
      <c r="AS399" s="244"/>
      <c r="AT399" s="244"/>
      <c r="AU399" s="94" t="s">
        <v>24</v>
      </c>
      <c r="AV399" s="95"/>
      <c r="AW399" s="95"/>
      <c r="AX399" s="583"/>
    </row>
    <row r="400" spans="1:50" ht="24" customHeight="1">
      <c r="A400" s="576">
        <v>1</v>
      </c>
      <c r="B400" s="576">
        <v>1</v>
      </c>
      <c r="C400" s="577" t="s">
        <v>638</v>
      </c>
      <c r="D400" s="578"/>
      <c r="E400" s="578"/>
      <c r="F400" s="578"/>
      <c r="G400" s="578"/>
      <c r="H400" s="578"/>
      <c r="I400" s="578"/>
      <c r="J400" s="578"/>
      <c r="K400" s="578"/>
      <c r="L400" s="578"/>
      <c r="M400" s="577" t="s">
        <v>678</v>
      </c>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v>2</v>
      </c>
      <c r="AL400" s="580"/>
      <c r="AM400" s="580"/>
      <c r="AN400" s="580"/>
      <c r="AO400" s="580"/>
      <c r="AP400" s="581"/>
      <c r="AQ400" s="577" t="s">
        <v>464</v>
      </c>
      <c r="AR400" s="578"/>
      <c r="AS400" s="578"/>
      <c r="AT400" s="578"/>
      <c r="AU400" s="579" t="s">
        <v>430</v>
      </c>
      <c r="AV400" s="580"/>
      <c r="AW400" s="580"/>
      <c r="AX400" s="581"/>
    </row>
    <row r="401" spans="1:50" ht="24" customHeight="1">
      <c r="A401" s="576">
        <v>2</v>
      </c>
      <c r="B401" s="576">
        <v>1</v>
      </c>
      <c r="C401" s="578"/>
      <c r="D401" s="578"/>
      <c r="E401" s="578"/>
      <c r="F401" s="578"/>
      <c r="G401" s="578"/>
      <c r="H401" s="578"/>
      <c r="I401" s="578"/>
      <c r="J401" s="578"/>
      <c r="K401" s="578"/>
      <c r="L401" s="578"/>
      <c r="M401" s="577"/>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c r="A402" s="576">
        <v>3</v>
      </c>
      <c r="B402" s="576">
        <v>1</v>
      </c>
      <c r="C402" s="578"/>
      <c r="D402" s="578"/>
      <c r="E402" s="578"/>
      <c r="F402" s="578"/>
      <c r="G402" s="578"/>
      <c r="H402" s="578"/>
      <c r="I402" s="578"/>
      <c r="J402" s="578"/>
      <c r="K402" s="578"/>
      <c r="L402" s="578"/>
      <c r="M402" s="577"/>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c r="A403" s="576">
        <v>4</v>
      </c>
      <c r="B403" s="576">
        <v>1</v>
      </c>
      <c r="C403" s="578"/>
      <c r="D403" s="578"/>
      <c r="E403" s="578"/>
      <c r="F403" s="578"/>
      <c r="G403" s="578"/>
      <c r="H403" s="578"/>
      <c r="I403" s="578"/>
      <c r="J403" s="578"/>
      <c r="K403" s="578"/>
      <c r="L403" s="578"/>
      <c r="M403" s="577"/>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c r="A404" s="576">
        <v>5</v>
      </c>
      <c r="B404" s="576">
        <v>1</v>
      </c>
      <c r="C404" s="578"/>
      <c r="D404" s="578"/>
      <c r="E404" s="578"/>
      <c r="F404" s="578"/>
      <c r="G404" s="578"/>
      <c r="H404" s="578"/>
      <c r="I404" s="578"/>
      <c r="J404" s="578"/>
      <c r="K404" s="578"/>
      <c r="L404" s="578"/>
      <c r="M404" s="577"/>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c r="A405" s="576">
        <v>6</v>
      </c>
      <c r="B405" s="576">
        <v>1</v>
      </c>
      <c r="C405" s="578"/>
      <c r="D405" s="578"/>
      <c r="E405" s="578"/>
      <c r="F405" s="578"/>
      <c r="G405" s="578"/>
      <c r="H405" s="578"/>
      <c r="I405" s="578"/>
      <c r="J405" s="578"/>
      <c r="K405" s="578"/>
      <c r="L405" s="578"/>
      <c r="M405" s="577"/>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c r="A406" s="576">
        <v>7</v>
      </c>
      <c r="B406" s="576">
        <v>1</v>
      </c>
      <c r="C406" s="578"/>
      <c r="D406" s="578"/>
      <c r="E406" s="578"/>
      <c r="F406" s="578"/>
      <c r="G406" s="578"/>
      <c r="H406" s="578"/>
      <c r="I406" s="578"/>
      <c r="J406" s="578"/>
      <c r="K406" s="578"/>
      <c r="L406" s="578"/>
      <c r="M406" s="577"/>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c r="A407" s="576">
        <v>8</v>
      </c>
      <c r="B407" s="576">
        <v>1</v>
      </c>
      <c r="C407" s="578"/>
      <c r="D407" s="578"/>
      <c r="E407" s="578"/>
      <c r="F407" s="578"/>
      <c r="G407" s="578"/>
      <c r="H407" s="578"/>
      <c r="I407" s="578"/>
      <c r="J407" s="578"/>
      <c r="K407" s="578"/>
      <c r="L407" s="578"/>
      <c r="M407" s="577"/>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c r="A408" s="576">
        <v>9</v>
      </c>
      <c r="B408" s="576">
        <v>1</v>
      </c>
      <c r="C408" s="578"/>
      <c r="D408" s="578"/>
      <c r="E408" s="578"/>
      <c r="F408" s="578"/>
      <c r="G408" s="578"/>
      <c r="H408" s="578"/>
      <c r="I408" s="578"/>
      <c r="J408" s="578"/>
      <c r="K408" s="578"/>
      <c r="L408" s="578"/>
      <c r="M408" s="577"/>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c r="A409" s="576">
        <v>10</v>
      </c>
      <c r="B409" s="576">
        <v>1</v>
      </c>
      <c r="C409" s="578"/>
      <c r="D409" s="578"/>
      <c r="E409" s="578"/>
      <c r="F409" s="578"/>
      <c r="G409" s="578"/>
      <c r="H409" s="578"/>
      <c r="I409" s="578"/>
      <c r="J409" s="578"/>
      <c r="K409" s="578"/>
      <c r="L409" s="578"/>
      <c r="M409" s="577"/>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hidden="1" customHeight="1">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c r="A431" s="9"/>
      <c r="B431" s="70" t="s">
        <v>387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6"/>
      <c r="B432" s="576"/>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2" t="s">
        <v>33</v>
      </c>
      <c r="AL432" s="244"/>
      <c r="AM432" s="244"/>
      <c r="AN432" s="244"/>
      <c r="AO432" s="244"/>
      <c r="AP432" s="244"/>
      <c r="AQ432" s="244" t="s">
        <v>23</v>
      </c>
      <c r="AR432" s="244"/>
      <c r="AS432" s="244"/>
      <c r="AT432" s="244"/>
      <c r="AU432" s="94" t="s">
        <v>24</v>
      </c>
      <c r="AV432" s="95"/>
      <c r="AW432" s="95"/>
      <c r="AX432" s="583"/>
    </row>
    <row r="433" spans="1:50" ht="24" customHeight="1">
      <c r="A433" s="576">
        <v>1</v>
      </c>
      <c r="B433" s="576">
        <v>1</v>
      </c>
      <c r="C433" s="577" t="s">
        <v>802</v>
      </c>
      <c r="D433" s="578"/>
      <c r="E433" s="578"/>
      <c r="F433" s="578"/>
      <c r="G433" s="578"/>
      <c r="H433" s="578"/>
      <c r="I433" s="578"/>
      <c r="J433" s="578"/>
      <c r="K433" s="578"/>
      <c r="L433" s="578"/>
      <c r="M433" s="577" t="s">
        <v>679</v>
      </c>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v>1</v>
      </c>
      <c r="AL433" s="580"/>
      <c r="AM433" s="580"/>
      <c r="AN433" s="580"/>
      <c r="AO433" s="580"/>
      <c r="AP433" s="581"/>
      <c r="AQ433" s="577" t="s">
        <v>464</v>
      </c>
      <c r="AR433" s="578"/>
      <c r="AS433" s="578"/>
      <c r="AT433" s="578"/>
      <c r="AU433" s="579" t="s">
        <v>430</v>
      </c>
      <c r="AV433" s="580"/>
      <c r="AW433" s="580"/>
      <c r="AX433" s="581"/>
    </row>
    <row r="434" spans="1:50" ht="24" customHeight="1">
      <c r="A434" s="576">
        <v>2</v>
      </c>
      <c r="B434" s="576">
        <v>1</v>
      </c>
      <c r="C434" s="578"/>
      <c r="D434" s="578"/>
      <c r="E434" s="578"/>
      <c r="F434" s="578"/>
      <c r="G434" s="578"/>
      <c r="H434" s="578"/>
      <c r="I434" s="578"/>
      <c r="J434" s="578"/>
      <c r="K434" s="578"/>
      <c r="L434" s="578"/>
      <c r="M434" s="577"/>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c r="A435" s="576">
        <v>3</v>
      </c>
      <c r="B435" s="576">
        <v>1</v>
      </c>
      <c r="C435" s="578"/>
      <c r="D435" s="578"/>
      <c r="E435" s="578"/>
      <c r="F435" s="578"/>
      <c r="G435" s="578"/>
      <c r="H435" s="578"/>
      <c r="I435" s="578"/>
      <c r="J435" s="578"/>
      <c r="K435" s="578"/>
      <c r="L435" s="578"/>
      <c r="M435" s="577"/>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c r="A436" s="576">
        <v>4</v>
      </c>
      <c r="B436" s="576">
        <v>1</v>
      </c>
      <c r="C436" s="578"/>
      <c r="D436" s="578"/>
      <c r="E436" s="578"/>
      <c r="F436" s="578"/>
      <c r="G436" s="578"/>
      <c r="H436" s="578"/>
      <c r="I436" s="578"/>
      <c r="J436" s="578"/>
      <c r="K436" s="578"/>
      <c r="L436" s="578"/>
      <c r="M436" s="577"/>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c r="A437" s="576">
        <v>5</v>
      </c>
      <c r="B437" s="576">
        <v>1</v>
      </c>
      <c r="C437" s="578"/>
      <c r="D437" s="578"/>
      <c r="E437" s="578"/>
      <c r="F437" s="578"/>
      <c r="G437" s="578"/>
      <c r="H437" s="578"/>
      <c r="I437" s="578"/>
      <c r="J437" s="578"/>
      <c r="K437" s="578"/>
      <c r="L437" s="578"/>
      <c r="M437" s="577"/>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c r="A438" s="576">
        <v>6</v>
      </c>
      <c r="B438" s="576">
        <v>1</v>
      </c>
      <c r="C438" s="578"/>
      <c r="D438" s="578"/>
      <c r="E438" s="578"/>
      <c r="F438" s="578"/>
      <c r="G438" s="578"/>
      <c r="H438" s="578"/>
      <c r="I438" s="578"/>
      <c r="J438" s="578"/>
      <c r="K438" s="578"/>
      <c r="L438" s="578"/>
      <c r="M438" s="577"/>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c r="A439" s="576">
        <v>7</v>
      </c>
      <c r="B439" s="576">
        <v>1</v>
      </c>
      <c r="C439" s="578"/>
      <c r="D439" s="578"/>
      <c r="E439" s="578"/>
      <c r="F439" s="578"/>
      <c r="G439" s="578"/>
      <c r="H439" s="578"/>
      <c r="I439" s="578"/>
      <c r="J439" s="578"/>
      <c r="K439" s="578"/>
      <c r="L439" s="578"/>
      <c r="M439" s="577"/>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c r="A440" s="576">
        <v>8</v>
      </c>
      <c r="B440" s="576">
        <v>1</v>
      </c>
      <c r="C440" s="578"/>
      <c r="D440" s="578"/>
      <c r="E440" s="578"/>
      <c r="F440" s="578"/>
      <c r="G440" s="578"/>
      <c r="H440" s="578"/>
      <c r="I440" s="578"/>
      <c r="J440" s="578"/>
      <c r="K440" s="578"/>
      <c r="L440" s="578"/>
      <c r="M440" s="577"/>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c r="A441" s="576">
        <v>9</v>
      </c>
      <c r="B441" s="576">
        <v>1</v>
      </c>
      <c r="C441" s="578"/>
      <c r="D441" s="578"/>
      <c r="E441" s="578"/>
      <c r="F441" s="578"/>
      <c r="G441" s="578"/>
      <c r="H441" s="578"/>
      <c r="I441" s="578"/>
      <c r="J441" s="578"/>
      <c r="K441" s="578"/>
      <c r="L441" s="578"/>
      <c r="M441" s="577"/>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c r="A442" s="576">
        <v>10</v>
      </c>
      <c r="B442" s="576">
        <v>1</v>
      </c>
      <c r="C442" s="578"/>
      <c r="D442" s="578"/>
      <c r="E442" s="578"/>
      <c r="F442" s="578"/>
      <c r="G442" s="578"/>
      <c r="H442" s="578"/>
      <c r="I442" s="578"/>
      <c r="J442" s="578"/>
      <c r="K442" s="578"/>
      <c r="L442" s="578"/>
      <c r="M442" s="577"/>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hidden="1" customHeight="1">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c r="A464" s="9"/>
      <c r="B464" s="70" t="s">
        <v>388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6"/>
      <c r="B465" s="576"/>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2" t="s">
        <v>33</v>
      </c>
      <c r="AL465" s="244"/>
      <c r="AM465" s="244"/>
      <c r="AN465" s="244"/>
      <c r="AO465" s="244"/>
      <c r="AP465" s="244"/>
      <c r="AQ465" s="244" t="s">
        <v>23</v>
      </c>
      <c r="AR465" s="244"/>
      <c r="AS465" s="244"/>
      <c r="AT465" s="244"/>
      <c r="AU465" s="94" t="s">
        <v>24</v>
      </c>
      <c r="AV465" s="95"/>
      <c r="AW465" s="95"/>
      <c r="AX465" s="583"/>
    </row>
    <row r="466" spans="1:50" ht="24" customHeight="1">
      <c r="A466" s="576">
        <v>1</v>
      </c>
      <c r="B466" s="576">
        <v>1</v>
      </c>
      <c r="C466" s="577" t="s">
        <v>550</v>
      </c>
      <c r="D466" s="578"/>
      <c r="E466" s="578"/>
      <c r="F466" s="578"/>
      <c r="G466" s="578"/>
      <c r="H466" s="578"/>
      <c r="I466" s="578"/>
      <c r="J466" s="578"/>
      <c r="K466" s="578"/>
      <c r="L466" s="578"/>
      <c r="M466" s="577" t="s">
        <v>560</v>
      </c>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v>1.6</v>
      </c>
      <c r="AL466" s="580"/>
      <c r="AM466" s="580"/>
      <c r="AN466" s="580"/>
      <c r="AO466" s="580"/>
      <c r="AP466" s="581"/>
      <c r="AQ466" s="577" t="s">
        <v>512</v>
      </c>
      <c r="AR466" s="578"/>
      <c r="AS466" s="578"/>
      <c r="AT466" s="578"/>
      <c r="AU466" s="579"/>
      <c r="AV466" s="580"/>
      <c r="AW466" s="580"/>
      <c r="AX466" s="581"/>
    </row>
    <row r="467" spans="1:50" ht="24" customHeight="1">
      <c r="A467" s="576">
        <v>2</v>
      </c>
      <c r="B467" s="576">
        <v>1</v>
      </c>
      <c r="C467" s="577" t="s">
        <v>551</v>
      </c>
      <c r="D467" s="578"/>
      <c r="E467" s="578"/>
      <c r="F467" s="578"/>
      <c r="G467" s="578"/>
      <c r="H467" s="578"/>
      <c r="I467" s="578"/>
      <c r="J467" s="578"/>
      <c r="K467" s="578"/>
      <c r="L467" s="578"/>
      <c r="M467" s="577" t="s">
        <v>560</v>
      </c>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v>1.5</v>
      </c>
      <c r="AL467" s="580"/>
      <c r="AM467" s="580"/>
      <c r="AN467" s="580"/>
      <c r="AO467" s="580"/>
      <c r="AP467" s="581"/>
      <c r="AQ467" s="577" t="s">
        <v>512</v>
      </c>
      <c r="AR467" s="578"/>
      <c r="AS467" s="578"/>
      <c r="AT467" s="578"/>
      <c r="AU467" s="579"/>
      <c r="AV467" s="580"/>
      <c r="AW467" s="580"/>
      <c r="AX467" s="581"/>
    </row>
    <row r="468" spans="1:50" ht="24" customHeight="1">
      <c r="A468" s="576">
        <v>3</v>
      </c>
      <c r="B468" s="576">
        <v>1</v>
      </c>
      <c r="C468" s="577" t="s">
        <v>552</v>
      </c>
      <c r="D468" s="578"/>
      <c r="E468" s="578"/>
      <c r="F468" s="578"/>
      <c r="G468" s="578"/>
      <c r="H468" s="578"/>
      <c r="I468" s="578"/>
      <c r="J468" s="578"/>
      <c r="K468" s="578"/>
      <c r="L468" s="578"/>
      <c r="M468" s="577" t="s">
        <v>560</v>
      </c>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v>1.5</v>
      </c>
      <c r="AL468" s="580"/>
      <c r="AM468" s="580"/>
      <c r="AN468" s="580"/>
      <c r="AO468" s="580"/>
      <c r="AP468" s="581"/>
      <c r="AQ468" s="577" t="s">
        <v>512</v>
      </c>
      <c r="AR468" s="578"/>
      <c r="AS468" s="578"/>
      <c r="AT468" s="578"/>
      <c r="AU468" s="579"/>
      <c r="AV468" s="580"/>
      <c r="AW468" s="580"/>
      <c r="AX468" s="581"/>
    </row>
    <row r="469" spans="1:50" ht="24" customHeight="1">
      <c r="A469" s="576">
        <v>4</v>
      </c>
      <c r="B469" s="576">
        <v>1</v>
      </c>
      <c r="C469" s="577" t="s">
        <v>553</v>
      </c>
      <c r="D469" s="578"/>
      <c r="E469" s="578"/>
      <c r="F469" s="578"/>
      <c r="G469" s="578"/>
      <c r="H469" s="578"/>
      <c r="I469" s="578"/>
      <c r="J469" s="578"/>
      <c r="K469" s="578"/>
      <c r="L469" s="578"/>
      <c r="M469" s="577" t="s">
        <v>560</v>
      </c>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v>1.5</v>
      </c>
      <c r="AL469" s="580"/>
      <c r="AM469" s="580"/>
      <c r="AN469" s="580"/>
      <c r="AO469" s="580"/>
      <c r="AP469" s="581"/>
      <c r="AQ469" s="577" t="s">
        <v>512</v>
      </c>
      <c r="AR469" s="578"/>
      <c r="AS469" s="578"/>
      <c r="AT469" s="578"/>
      <c r="AU469" s="579"/>
      <c r="AV469" s="580"/>
      <c r="AW469" s="580"/>
      <c r="AX469" s="581"/>
    </row>
    <row r="470" spans="1:50" ht="24" customHeight="1">
      <c r="A470" s="576">
        <v>5</v>
      </c>
      <c r="B470" s="576">
        <v>1</v>
      </c>
      <c r="C470" s="577" t="s">
        <v>554</v>
      </c>
      <c r="D470" s="578"/>
      <c r="E470" s="578"/>
      <c r="F470" s="578"/>
      <c r="G470" s="578"/>
      <c r="H470" s="578"/>
      <c r="I470" s="578"/>
      <c r="J470" s="578"/>
      <c r="K470" s="578"/>
      <c r="L470" s="578"/>
      <c r="M470" s="577" t="s">
        <v>560</v>
      </c>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v>1.4</v>
      </c>
      <c r="AL470" s="580"/>
      <c r="AM470" s="580"/>
      <c r="AN470" s="580"/>
      <c r="AO470" s="580"/>
      <c r="AP470" s="581"/>
      <c r="AQ470" s="577" t="s">
        <v>512</v>
      </c>
      <c r="AR470" s="578"/>
      <c r="AS470" s="578"/>
      <c r="AT470" s="578"/>
      <c r="AU470" s="579"/>
      <c r="AV470" s="580"/>
      <c r="AW470" s="580"/>
      <c r="AX470" s="581"/>
    </row>
    <row r="471" spans="1:50" ht="24" customHeight="1">
      <c r="A471" s="576">
        <v>6</v>
      </c>
      <c r="B471" s="576">
        <v>1</v>
      </c>
      <c r="C471" s="577" t="s">
        <v>555</v>
      </c>
      <c r="D471" s="578"/>
      <c r="E471" s="578"/>
      <c r="F471" s="578"/>
      <c r="G471" s="578"/>
      <c r="H471" s="578"/>
      <c r="I471" s="578"/>
      <c r="J471" s="578"/>
      <c r="K471" s="578"/>
      <c r="L471" s="578"/>
      <c r="M471" s="577" t="s">
        <v>560</v>
      </c>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v>1.4</v>
      </c>
      <c r="AL471" s="580"/>
      <c r="AM471" s="580"/>
      <c r="AN471" s="580"/>
      <c r="AO471" s="580"/>
      <c r="AP471" s="581"/>
      <c r="AQ471" s="577" t="s">
        <v>512</v>
      </c>
      <c r="AR471" s="578"/>
      <c r="AS471" s="578"/>
      <c r="AT471" s="578"/>
      <c r="AU471" s="579"/>
      <c r="AV471" s="580"/>
      <c r="AW471" s="580"/>
      <c r="AX471" s="581"/>
    </row>
    <row r="472" spans="1:50" ht="24" customHeight="1">
      <c r="A472" s="576">
        <v>7</v>
      </c>
      <c r="B472" s="576">
        <v>1</v>
      </c>
      <c r="C472" s="577" t="s">
        <v>556</v>
      </c>
      <c r="D472" s="578"/>
      <c r="E472" s="578"/>
      <c r="F472" s="578"/>
      <c r="G472" s="578"/>
      <c r="H472" s="578"/>
      <c r="I472" s="578"/>
      <c r="J472" s="578"/>
      <c r="K472" s="578"/>
      <c r="L472" s="578"/>
      <c r="M472" s="577" t="s">
        <v>560</v>
      </c>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v>1.3</v>
      </c>
      <c r="AL472" s="580"/>
      <c r="AM472" s="580"/>
      <c r="AN472" s="580"/>
      <c r="AO472" s="580"/>
      <c r="AP472" s="581"/>
      <c r="AQ472" s="577" t="s">
        <v>512</v>
      </c>
      <c r="AR472" s="578"/>
      <c r="AS472" s="578"/>
      <c r="AT472" s="578"/>
      <c r="AU472" s="579"/>
      <c r="AV472" s="580"/>
      <c r="AW472" s="580"/>
      <c r="AX472" s="581"/>
    </row>
    <row r="473" spans="1:50" ht="24" customHeight="1">
      <c r="A473" s="576">
        <v>8</v>
      </c>
      <c r="B473" s="576">
        <v>1</v>
      </c>
      <c r="C473" s="577" t="s">
        <v>557</v>
      </c>
      <c r="D473" s="578"/>
      <c r="E473" s="578"/>
      <c r="F473" s="578"/>
      <c r="G473" s="578"/>
      <c r="H473" s="578"/>
      <c r="I473" s="578"/>
      <c r="J473" s="578"/>
      <c r="K473" s="578"/>
      <c r="L473" s="578"/>
      <c r="M473" s="577" t="s">
        <v>560</v>
      </c>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v>1.3</v>
      </c>
      <c r="AL473" s="580"/>
      <c r="AM473" s="580"/>
      <c r="AN473" s="580"/>
      <c r="AO473" s="580"/>
      <c r="AP473" s="581"/>
      <c r="AQ473" s="577" t="s">
        <v>512</v>
      </c>
      <c r="AR473" s="578"/>
      <c r="AS473" s="578"/>
      <c r="AT473" s="578"/>
      <c r="AU473" s="579"/>
      <c r="AV473" s="580"/>
      <c r="AW473" s="580"/>
      <c r="AX473" s="581"/>
    </row>
    <row r="474" spans="1:50" ht="24" customHeight="1">
      <c r="A474" s="576">
        <v>9</v>
      </c>
      <c r="B474" s="576">
        <v>1</v>
      </c>
      <c r="C474" s="577" t="s">
        <v>558</v>
      </c>
      <c r="D474" s="578"/>
      <c r="E474" s="578"/>
      <c r="F474" s="578"/>
      <c r="G474" s="578"/>
      <c r="H474" s="578"/>
      <c r="I474" s="578"/>
      <c r="J474" s="578"/>
      <c r="K474" s="578"/>
      <c r="L474" s="578"/>
      <c r="M474" s="577" t="s">
        <v>560</v>
      </c>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v>1.2</v>
      </c>
      <c r="AL474" s="580"/>
      <c r="AM474" s="580"/>
      <c r="AN474" s="580"/>
      <c r="AO474" s="580"/>
      <c r="AP474" s="581"/>
      <c r="AQ474" s="577" t="s">
        <v>512</v>
      </c>
      <c r="AR474" s="578"/>
      <c r="AS474" s="578"/>
      <c r="AT474" s="578"/>
      <c r="AU474" s="579"/>
      <c r="AV474" s="580"/>
      <c r="AW474" s="580"/>
      <c r="AX474" s="581"/>
    </row>
    <row r="475" spans="1:50" ht="24" customHeight="1">
      <c r="A475" s="576">
        <v>10</v>
      </c>
      <c r="B475" s="576">
        <v>1</v>
      </c>
      <c r="C475" s="577" t="s">
        <v>559</v>
      </c>
      <c r="D475" s="578"/>
      <c r="E475" s="578"/>
      <c r="F475" s="578"/>
      <c r="G475" s="578"/>
      <c r="H475" s="578"/>
      <c r="I475" s="578"/>
      <c r="J475" s="578"/>
      <c r="K475" s="578"/>
      <c r="L475" s="578"/>
      <c r="M475" s="577" t="s">
        <v>560</v>
      </c>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v>1.2</v>
      </c>
      <c r="AL475" s="580"/>
      <c r="AM475" s="580"/>
      <c r="AN475" s="580"/>
      <c r="AO475" s="580"/>
      <c r="AP475" s="581"/>
      <c r="AQ475" s="577" t="s">
        <v>512</v>
      </c>
      <c r="AR475" s="578"/>
      <c r="AS475" s="578"/>
      <c r="AT475" s="578"/>
      <c r="AU475" s="579"/>
      <c r="AV475" s="580"/>
      <c r="AW475" s="580"/>
      <c r="AX475" s="581"/>
    </row>
    <row r="476" spans="1:50" ht="24" hidden="1" customHeight="1">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c r="A497" s="9"/>
      <c r="B497" s="70" t="s">
        <v>389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6"/>
      <c r="B498" s="576"/>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2" t="s">
        <v>33</v>
      </c>
      <c r="AL498" s="244"/>
      <c r="AM498" s="244"/>
      <c r="AN498" s="244"/>
      <c r="AO498" s="244"/>
      <c r="AP498" s="244"/>
      <c r="AQ498" s="244" t="s">
        <v>23</v>
      </c>
      <c r="AR498" s="244"/>
      <c r="AS498" s="244"/>
      <c r="AT498" s="244"/>
      <c r="AU498" s="94" t="s">
        <v>24</v>
      </c>
      <c r="AV498" s="95"/>
      <c r="AW498" s="95"/>
      <c r="AX498" s="583"/>
    </row>
    <row r="499" spans="1:50" ht="24" customHeight="1">
      <c r="A499" s="576">
        <v>1</v>
      </c>
      <c r="B499" s="576">
        <v>1</v>
      </c>
      <c r="C499" s="577" t="s">
        <v>995</v>
      </c>
      <c r="D499" s="578"/>
      <c r="E499" s="578"/>
      <c r="F499" s="578"/>
      <c r="G499" s="578"/>
      <c r="H499" s="578"/>
      <c r="I499" s="578"/>
      <c r="J499" s="578"/>
      <c r="K499" s="578"/>
      <c r="L499" s="578"/>
      <c r="M499" s="577" t="s">
        <v>560</v>
      </c>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v>0.49</v>
      </c>
      <c r="AL499" s="580"/>
      <c r="AM499" s="580"/>
      <c r="AN499" s="580"/>
      <c r="AO499" s="580"/>
      <c r="AP499" s="581"/>
      <c r="AQ499" s="577" t="s">
        <v>512</v>
      </c>
      <c r="AR499" s="578"/>
      <c r="AS499" s="578"/>
      <c r="AT499" s="578"/>
      <c r="AU499" s="579"/>
      <c r="AV499" s="580"/>
      <c r="AW499" s="580"/>
      <c r="AX499" s="581"/>
    </row>
    <row r="500" spans="1:50" ht="24" customHeight="1">
      <c r="A500" s="576">
        <v>2</v>
      </c>
      <c r="B500" s="576">
        <v>1</v>
      </c>
      <c r="C500" s="577" t="s">
        <v>996</v>
      </c>
      <c r="D500" s="578"/>
      <c r="E500" s="578"/>
      <c r="F500" s="578"/>
      <c r="G500" s="578"/>
      <c r="H500" s="578"/>
      <c r="I500" s="578"/>
      <c r="J500" s="578"/>
      <c r="K500" s="578"/>
      <c r="L500" s="578"/>
      <c r="M500" s="577" t="s">
        <v>560</v>
      </c>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v>0.37</v>
      </c>
      <c r="AL500" s="580"/>
      <c r="AM500" s="580"/>
      <c r="AN500" s="580"/>
      <c r="AO500" s="580"/>
      <c r="AP500" s="581"/>
      <c r="AQ500" s="577" t="s">
        <v>512</v>
      </c>
      <c r="AR500" s="578"/>
      <c r="AS500" s="578"/>
      <c r="AT500" s="578"/>
      <c r="AU500" s="579"/>
      <c r="AV500" s="580"/>
      <c r="AW500" s="580"/>
      <c r="AX500" s="581"/>
    </row>
    <row r="501" spans="1:50" ht="24" customHeight="1">
      <c r="A501" s="576">
        <v>3</v>
      </c>
      <c r="B501" s="576">
        <v>1</v>
      </c>
      <c r="C501" s="577" t="s">
        <v>997</v>
      </c>
      <c r="D501" s="578"/>
      <c r="E501" s="578"/>
      <c r="F501" s="578"/>
      <c r="G501" s="578"/>
      <c r="H501" s="578"/>
      <c r="I501" s="578"/>
      <c r="J501" s="578"/>
      <c r="K501" s="578"/>
      <c r="L501" s="578"/>
      <c r="M501" s="577" t="s">
        <v>560</v>
      </c>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v>0.36</v>
      </c>
      <c r="AL501" s="580"/>
      <c r="AM501" s="580"/>
      <c r="AN501" s="580"/>
      <c r="AO501" s="580"/>
      <c r="AP501" s="581"/>
      <c r="AQ501" s="577" t="s">
        <v>512</v>
      </c>
      <c r="AR501" s="578"/>
      <c r="AS501" s="578"/>
      <c r="AT501" s="578"/>
      <c r="AU501" s="579"/>
      <c r="AV501" s="580"/>
      <c r="AW501" s="580"/>
      <c r="AX501" s="581"/>
    </row>
    <row r="502" spans="1:50" ht="24" customHeight="1">
      <c r="A502" s="576">
        <v>4</v>
      </c>
      <c r="B502" s="576">
        <v>1</v>
      </c>
      <c r="C502" s="577" t="s">
        <v>570</v>
      </c>
      <c r="D502" s="578"/>
      <c r="E502" s="578"/>
      <c r="F502" s="578"/>
      <c r="G502" s="578"/>
      <c r="H502" s="578"/>
      <c r="I502" s="578"/>
      <c r="J502" s="578"/>
      <c r="K502" s="578"/>
      <c r="L502" s="578"/>
      <c r="M502" s="577" t="s">
        <v>560</v>
      </c>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v>0.34</v>
      </c>
      <c r="AL502" s="580"/>
      <c r="AM502" s="580"/>
      <c r="AN502" s="580"/>
      <c r="AO502" s="580"/>
      <c r="AP502" s="581"/>
      <c r="AQ502" s="577" t="s">
        <v>512</v>
      </c>
      <c r="AR502" s="578"/>
      <c r="AS502" s="578"/>
      <c r="AT502" s="578"/>
      <c r="AU502" s="579"/>
      <c r="AV502" s="580"/>
      <c r="AW502" s="580"/>
      <c r="AX502" s="581"/>
    </row>
    <row r="503" spans="1:50" ht="24" customHeight="1">
      <c r="A503" s="576">
        <v>5</v>
      </c>
      <c r="B503" s="576">
        <v>1</v>
      </c>
      <c r="C503" s="577" t="s">
        <v>998</v>
      </c>
      <c r="D503" s="578"/>
      <c r="E503" s="578"/>
      <c r="F503" s="578"/>
      <c r="G503" s="578"/>
      <c r="H503" s="578"/>
      <c r="I503" s="578"/>
      <c r="J503" s="578"/>
      <c r="K503" s="578"/>
      <c r="L503" s="578"/>
      <c r="M503" s="577" t="s">
        <v>560</v>
      </c>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v>0.24</v>
      </c>
      <c r="AL503" s="580"/>
      <c r="AM503" s="580"/>
      <c r="AN503" s="580"/>
      <c r="AO503" s="580"/>
      <c r="AP503" s="581"/>
      <c r="AQ503" s="577" t="s">
        <v>512</v>
      </c>
      <c r="AR503" s="578"/>
      <c r="AS503" s="578"/>
      <c r="AT503" s="578"/>
      <c r="AU503" s="579"/>
      <c r="AV503" s="580"/>
      <c r="AW503" s="580"/>
      <c r="AX503" s="581"/>
    </row>
    <row r="504" spans="1:50" ht="24" customHeight="1">
      <c r="A504" s="576">
        <v>6</v>
      </c>
      <c r="B504" s="576">
        <v>1</v>
      </c>
      <c r="C504" s="577" t="s">
        <v>999</v>
      </c>
      <c r="D504" s="578"/>
      <c r="E504" s="578"/>
      <c r="F504" s="578"/>
      <c r="G504" s="578"/>
      <c r="H504" s="578"/>
      <c r="I504" s="578"/>
      <c r="J504" s="578"/>
      <c r="K504" s="578"/>
      <c r="L504" s="578"/>
      <c r="M504" s="577" t="s">
        <v>560</v>
      </c>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v>0.23</v>
      </c>
      <c r="AL504" s="580"/>
      <c r="AM504" s="580"/>
      <c r="AN504" s="580"/>
      <c r="AO504" s="580"/>
      <c r="AP504" s="581"/>
      <c r="AQ504" s="577" t="s">
        <v>512</v>
      </c>
      <c r="AR504" s="578"/>
      <c r="AS504" s="578"/>
      <c r="AT504" s="578"/>
      <c r="AU504" s="579"/>
      <c r="AV504" s="580"/>
      <c r="AW504" s="580"/>
      <c r="AX504" s="581"/>
    </row>
    <row r="505" spans="1:50" ht="24" customHeight="1">
      <c r="A505" s="576">
        <v>7</v>
      </c>
      <c r="B505" s="576">
        <v>1</v>
      </c>
      <c r="C505" s="577" t="s">
        <v>1001</v>
      </c>
      <c r="D505" s="578"/>
      <c r="E505" s="578"/>
      <c r="F505" s="578"/>
      <c r="G505" s="578"/>
      <c r="H505" s="578"/>
      <c r="I505" s="578"/>
      <c r="J505" s="578"/>
      <c r="K505" s="578"/>
      <c r="L505" s="578"/>
      <c r="M505" s="577" t="s">
        <v>560</v>
      </c>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v>0.21</v>
      </c>
      <c r="AL505" s="580"/>
      <c r="AM505" s="580"/>
      <c r="AN505" s="580"/>
      <c r="AO505" s="580"/>
      <c r="AP505" s="581"/>
      <c r="AQ505" s="577" t="s">
        <v>512</v>
      </c>
      <c r="AR505" s="578"/>
      <c r="AS505" s="578"/>
      <c r="AT505" s="578"/>
      <c r="AU505" s="579"/>
      <c r="AV505" s="580"/>
      <c r="AW505" s="580"/>
      <c r="AX505" s="581"/>
    </row>
    <row r="506" spans="1:50" ht="24" customHeight="1">
      <c r="A506" s="576">
        <v>8</v>
      </c>
      <c r="B506" s="576">
        <v>1</v>
      </c>
      <c r="C506" s="577" t="s">
        <v>1002</v>
      </c>
      <c r="D506" s="578"/>
      <c r="E506" s="578"/>
      <c r="F506" s="578"/>
      <c r="G506" s="578"/>
      <c r="H506" s="578"/>
      <c r="I506" s="578"/>
      <c r="J506" s="578"/>
      <c r="K506" s="578"/>
      <c r="L506" s="578"/>
      <c r="M506" s="577" t="s">
        <v>560</v>
      </c>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v>0.2</v>
      </c>
      <c r="AL506" s="580"/>
      <c r="AM506" s="580"/>
      <c r="AN506" s="580"/>
      <c r="AO506" s="580"/>
      <c r="AP506" s="581"/>
      <c r="AQ506" s="577" t="s">
        <v>512</v>
      </c>
      <c r="AR506" s="578"/>
      <c r="AS506" s="578"/>
      <c r="AT506" s="578"/>
      <c r="AU506" s="579"/>
      <c r="AV506" s="580"/>
      <c r="AW506" s="580"/>
      <c r="AX506" s="581"/>
    </row>
    <row r="507" spans="1:50" ht="24" customHeight="1">
      <c r="A507" s="576">
        <v>9</v>
      </c>
      <c r="B507" s="576">
        <v>1</v>
      </c>
      <c r="C507" s="577" t="s">
        <v>1000</v>
      </c>
      <c r="D507" s="578"/>
      <c r="E507" s="578"/>
      <c r="F507" s="578"/>
      <c r="G507" s="578"/>
      <c r="H507" s="578"/>
      <c r="I507" s="578"/>
      <c r="J507" s="578"/>
      <c r="K507" s="578"/>
      <c r="L507" s="578"/>
      <c r="M507" s="577" t="s">
        <v>560</v>
      </c>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v>0.13</v>
      </c>
      <c r="AL507" s="580"/>
      <c r="AM507" s="580"/>
      <c r="AN507" s="580"/>
      <c r="AO507" s="580"/>
      <c r="AP507" s="581"/>
      <c r="AQ507" s="577" t="s">
        <v>512</v>
      </c>
      <c r="AR507" s="578"/>
      <c r="AS507" s="578"/>
      <c r="AT507" s="578"/>
      <c r="AU507" s="579"/>
      <c r="AV507" s="580"/>
      <c r="AW507" s="580"/>
      <c r="AX507" s="581"/>
    </row>
    <row r="508" spans="1:50" ht="24" customHeight="1">
      <c r="A508" s="576">
        <v>10</v>
      </c>
      <c r="B508" s="576">
        <v>1</v>
      </c>
      <c r="C508" s="577" t="s">
        <v>1003</v>
      </c>
      <c r="D508" s="578"/>
      <c r="E508" s="578"/>
      <c r="F508" s="578"/>
      <c r="G508" s="578"/>
      <c r="H508" s="578"/>
      <c r="I508" s="578"/>
      <c r="J508" s="578"/>
      <c r="K508" s="578"/>
      <c r="L508" s="578"/>
      <c r="M508" s="577" t="s">
        <v>560</v>
      </c>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v>0.12</v>
      </c>
      <c r="AL508" s="580"/>
      <c r="AM508" s="580"/>
      <c r="AN508" s="580"/>
      <c r="AO508" s="580"/>
      <c r="AP508" s="581"/>
      <c r="AQ508" s="577" t="s">
        <v>512</v>
      </c>
      <c r="AR508" s="578"/>
      <c r="AS508" s="578"/>
      <c r="AT508" s="578"/>
      <c r="AU508" s="579"/>
      <c r="AV508" s="580"/>
      <c r="AW508" s="580"/>
      <c r="AX508" s="581"/>
    </row>
    <row r="509" spans="1:50" ht="24" hidden="1" customHeight="1">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hidden="1" customHeight="1">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hidden="1" customHeight="1">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hidden="1" customHeight="1">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hidden="1" customHeight="1">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hidden="1" customHeight="1">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hidden="1" customHeight="1">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hidden="1" customHeight="1">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hidden="1" customHeight="1">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hidden="1" customHeight="1">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hidden="1" customHeight="1">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hidden="1" customHeight="1">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hidden="1" customHeight="1">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hidden="1" customHeight="1">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hidden="1" customHeight="1">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hidden="1" customHeight="1">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hidden="1" customHeight="1">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hidden="1" customHeight="1">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hidden="1" customHeight="1">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hidden="1" customHeight="1">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c r="A530" s="9"/>
      <c r="B530" s="70" t="s">
        <v>390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6"/>
      <c r="B531" s="576"/>
      <c r="C531" s="244" t="s">
        <v>364</v>
      </c>
      <c r="D531" s="244"/>
      <c r="E531" s="244"/>
      <c r="F531" s="244"/>
      <c r="G531" s="244"/>
      <c r="H531" s="244"/>
      <c r="I531" s="244"/>
      <c r="J531" s="244"/>
      <c r="K531" s="244"/>
      <c r="L531" s="244"/>
      <c r="M531" s="244" t="s">
        <v>365</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2" t="s">
        <v>366</v>
      </c>
      <c r="AL531" s="244"/>
      <c r="AM531" s="244"/>
      <c r="AN531" s="244"/>
      <c r="AO531" s="244"/>
      <c r="AP531" s="244"/>
      <c r="AQ531" s="244" t="s">
        <v>23</v>
      </c>
      <c r="AR531" s="244"/>
      <c r="AS531" s="244"/>
      <c r="AT531" s="244"/>
      <c r="AU531" s="94" t="s">
        <v>24</v>
      </c>
      <c r="AV531" s="95"/>
      <c r="AW531" s="95"/>
      <c r="AX531" s="583"/>
    </row>
    <row r="532" spans="1:50" ht="24" customHeight="1">
      <c r="A532" s="576">
        <v>1</v>
      </c>
      <c r="B532" s="576">
        <v>1</v>
      </c>
      <c r="C532" s="687"/>
      <c r="D532" s="715"/>
      <c r="E532" s="715"/>
      <c r="F532" s="715"/>
      <c r="G532" s="715"/>
      <c r="H532" s="715"/>
      <c r="I532" s="715"/>
      <c r="J532" s="715"/>
      <c r="K532" s="715"/>
      <c r="L532" s="716"/>
      <c r="M532" s="687"/>
      <c r="N532" s="715"/>
      <c r="O532" s="715"/>
      <c r="P532" s="715"/>
      <c r="Q532" s="715"/>
      <c r="R532" s="715"/>
      <c r="S532" s="715"/>
      <c r="T532" s="715"/>
      <c r="U532" s="715"/>
      <c r="V532" s="715"/>
      <c r="W532" s="715"/>
      <c r="X532" s="715"/>
      <c r="Y532" s="715"/>
      <c r="Z532" s="715"/>
      <c r="AA532" s="715"/>
      <c r="AB532" s="715"/>
      <c r="AC532" s="715"/>
      <c r="AD532" s="715"/>
      <c r="AE532" s="715"/>
      <c r="AF532" s="715"/>
      <c r="AG532" s="715"/>
      <c r="AH532" s="715"/>
      <c r="AI532" s="715"/>
      <c r="AJ532" s="716"/>
      <c r="AK532" s="579"/>
      <c r="AL532" s="580"/>
      <c r="AM532" s="580"/>
      <c r="AN532" s="580"/>
      <c r="AO532" s="580"/>
      <c r="AP532" s="581"/>
      <c r="AQ532" s="687"/>
      <c r="AR532" s="715"/>
      <c r="AS532" s="715"/>
      <c r="AT532" s="716"/>
      <c r="AU532" s="579"/>
      <c r="AV532" s="580"/>
      <c r="AW532" s="580"/>
      <c r="AX532" s="581"/>
    </row>
    <row r="533" spans="1:50" ht="24" customHeight="1">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hidden="1" customHeight="1">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hidden="1" customHeight="1">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hidden="1" customHeight="1">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hidden="1" customHeight="1">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hidden="1" customHeight="1">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hidden="1" customHeight="1">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hidden="1" customHeight="1">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hidden="1" customHeight="1">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hidden="1" customHeight="1">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hidden="1" customHeight="1">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hidden="1" customHeight="1">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hidden="1" customHeight="1">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hidden="1" customHeight="1">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hidden="1" customHeight="1">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hidden="1" customHeight="1">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hidden="1" customHeight="1">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hidden="1" customHeight="1">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hidden="1" customHeight="1">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hidden="1" customHeight="1">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hidden="1" customHeight="1">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391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6"/>
      <c r="B564" s="576"/>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2" t="s">
        <v>33</v>
      </c>
      <c r="AL564" s="244"/>
      <c r="AM564" s="244"/>
      <c r="AN564" s="244"/>
      <c r="AO564" s="244"/>
      <c r="AP564" s="244"/>
      <c r="AQ564" s="244" t="s">
        <v>23</v>
      </c>
      <c r="AR564" s="244"/>
      <c r="AS564" s="244"/>
      <c r="AT564" s="244"/>
      <c r="AU564" s="94" t="s">
        <v>24</v>
      </c>
      <c r="AV564" s="95"/>
      <c r="AW564" s="95"/>
      <c r="AX564" s="583"/>
    </row>
    <row r="565" spans="1:50" ht="24" customHeight="1">
      <c r="A565" s="576">
        <v>1</v>
      </c>
      <c r="B565" s="576">
        <v>1</v>
      </c>
      <c r="C565" s="577"/>
      <c r="D565" s="578"/>
      <c r="E565" s="578"/>
      <c r="F565" s="578"/>
      <c r="G565" s="578"/>
      <c r="H565" s="578"/>
      <c r="I565" s="578"/>
      <c r="J565" s="578"/>
      <c r="K565" s="578"/>
      <c r="L565" s="578"/>
      <c r="M565" s="577"/>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c r="A566" s="576">
        <v>2</v>
      </c>
      <c r="B566" s="576">
        <v>1</v>
      </c>
      <c r="C566" s="577"/>
      <c r="D566" s="578"/>
      <c r="E566" s="578"/>
      <c r="F566" s="578"/>
      <c r="G566" s="578"/>
      <c r="H566" s="578"/>
      <c r="I566" s="578"/>
      <c r="J566" s="578"/>
      <c r="K566" s="578"/>
      <c r="L566" s="578"/>
      <c r="M566" s="577"/>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hidden="1" customHeight="1">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hidden="1" customHeight="1">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hidden="1" customHeight="1">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hidden="1" customHeight="1">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hidden="1" customHeight="1">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hidden="1" customHeight="1">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hidden="1" customHeight="1">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hidden="1" customHeight="1">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hidden="1" customHeight="1">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hidden="1" customHeight="1">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hidden="1" customHeight="1">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hidden="1" customHeight="1">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hidden="1" customHeight="1">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hidden="1" customHeight="1">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hidden="1" customHeight="1">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hidden="1" customHeight="1">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hidden="1" customHeight="1">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hidden="1" customHeight="1">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hidden="1" customHeight="1">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hidden="1" customHeight="1">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c r="A596" s="9"/>
      <c r="B596" s="70" t="s">
        <v>392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6"/>
      <c r="B597" s="576"/>
      <c r="C597" s="244" t="s">
        <v>364</v>
      </c>
      <c r="D597" s="244"/>
      <c r="E597" s="244"/>
      <c r="F597" s="244"/>
      <c r="G597" s="244"/>
      <c r="H597" s="244"/>
      <c r="I597" s="244"/>
      <c r="J597" s="244"/>
      <c r="K597" s="244"/>
      <c r="L597" s="244"/>
      <c r="M597" s="244" t="s">
        <v>365</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2" t="s">
        <v>366</v>
      </c>
      <c r="AL597" s="244"/>
      <c r="AM597" s="244"/>
      <c r="AN597" s="244"/>
      <c r="AO597" s="244"/>
      <c r="AP597" s="244"/>
      <c r="AQ597" s="244" t="s">
        <v>23</v>
      </c>
      <c r="AR597" s="244"/>
      <c r="AS597" s="244"/>
      <c r="AT597" s="244"/>
      <c r="AU597" s="94" t="s">
        <v>24</v>
      </c>
      <c r="AV597" s="95"/>
      <c r="AW597" s="95"/>
      <c r="AX597" s="583"/>
    </row>
    <row r="598" spans="1:50" ht="24" customHeight="1">
      <c r="A598" s="576">
        <v>1</v>
      </c>
      <c r="B598" s="576">
        <v>1</v>
      </c>
      <c r="C598" s="687"/>
      <c r="D598" s="715"/>
      <c r="E598" s="715"/>
      <c r="F598" s="715"/>
      <c r="G598" s="715"/>
      <c r="H598" s="715"/>
      <c r="I598" s="715"/>
      <c r="J598" s="715"/>
      <c r="K598" s="715"/>
      <c r="L598" s="716"/>
      <c r="M598" s="577"/>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c r="A599" s="576">
        <v>2</v>
      </c>
      <c r="B599" s="576">
        <v>1</v>
      </c>
      <c r="C599" s="577"/>
      <c r="D599" s="578"/>
      <c r="E599" s="578"/>
      <c r="F599" s="578"/>
      <c r="G599" s="578"/>
      <c r="H599" s="578"/>
      <c r="I599" s="578"/>
      <c r="J599" s="578"/>
      <c r="K599" s="578"/>
      <c r="L599" s="578"/>
      <c r="M599" s="577"/>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c r="A600" s="576">
        <v>3</v>
      </c>
      <c r="B600" s="576">
        <v>1</v>
      </c>
      <c r="C600" s="577"/>
      <c r="D600" s="578"/>
      <c r="E600" s="578"/>
      <c r="F600" s="578"/>
      <c r="G600" s="578"/>
      <c r="H600" s="578"/>
      <c r="I600" s="578"/>
      <c r="J600" s="578"/>
      <c r="K600" s="578"/>
      <c r="L600" s="578"/>
      <c r="M600" s="577"/>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c r="A601" s="576">
        <v>4</v>
      </c>
      <c r="B601" s="576">
        <v>1</v>
      </c>
      <c r="C601" s="577"/>
      <c r="D601" s="578"/>
      <c r="E601" s="578"/>
      <c r="F601" s="578"/>
      <c r="G601" s="578"/>
      <c r="H601" s="578"/>
      <c r="I601" s="578"/>
      <c r="J601" s="578"/>
      <c r="K601" s="578"/>
      <c r="L601" s="578"/>
      <c r="M601" s="577"/>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c r="A602" s="576">
        <v>5</v>
      </c>
      <c r="B602" s="576">
        <v>1</v>
      </c>
      <c r="C602" s="577"/>
      <c r="D602" s="578"/>
      <c r="E602" s="578"/>
      <c r="F602" s="578"/>
      <c r="G602" s="578"/>
      <c r="H602" s="578"/>
      <c r="I602" s="578"/>
      <c r="J602" s="578"/>
      <c r="K602" s="578"/>
      <c r="L602" s="578"/>
      <c r="M602" s="577"/>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hidden="1" customHeight="1">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hidden="1" customHeight="1">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hidden="1" customHeight="1">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hidden="1" customHeight="1">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hidden="1" customHeight="1">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hidden="1" customHeight="1">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hidden="1" customHeight="1">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hidden="1" customHeight="1">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hidden="1" customHeight="1">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hidden="1" customHeight="1">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hidden="1" customHeight="1">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hidden="1" customHeight="1">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hidden="1" customHeight="1">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hidden="1" customHeight="1">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hidden="1" customHeight="1">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hidden="1" customHeight="1">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hidden="1" customHeight="1">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hidden="1" customHeight="1">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hidden="1" customHeight="1">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hidden="1" customHeight="1">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c r="A629" s="9"/>
      <c r="B629" s="70" t="s">
        <v>347</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6"/>
      <c r="B630" s="576"/>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2" t="s">
        <v>33</v>
      </c>
      <c r="AL630" s="244"/>
      <c r="AM630" s="244"/>
      <c r="AN630" s="244"/>
      <c r="AO630" s="244"/>
      <c r="AP630" s="244"/>
      <c r="AQ630" s="244" t="s">
        <v>23</v>
      </c>
      <c r="AR630" s="244"/>
      <c r="AS630" s="244"/>
      <c r="AT630" s="244"/>
      <c r="AU630" s="94" t="s">
        <v>24</v>
      </c>
      <c r="AV630" s="95"/>
      <c r="AW630" s="95"/>
      <c r="AX630" s="583"/>
    </row>
    <row r="631" spans="1:50" ht="24" customHeight="1">
      <c r="A631" s="576">
        <v>1</v>
      </c>
      <c r="B631" s="576">
        <v>1</v>
      </c>
      <c r="C631" s="578" t="s">
        <v>597</v>
      </c>
      <c r="D631" s="578"/>
      <c r="E631" s="578"/>
      <c r="F631" s="578"/>
      <c r="G631" s="578"/>
      <c r="H631" s="578"/>
      <c r="I631" s="578"/>
      <c r="J631" s="578"/>
      <c r="K631" s="578"/>
      <c r="L631" s="578"/>
      <c r="M631" s="577" t="s">
        <v>449</v>
      </c>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v>2</v>
      </c>
      <c r="AL631" s="580"/>
      <c r="AM631" s="580"/>
      <c r="AN631" s="580"/>
      <c r="AO631" s="580"/>
      <c r="AP631" s="581"/>
      <c r="AQ631" s="577" t="s">
        <v>464</v>
      </c>
      <c r="AR631" s="578"/>
      <c r="AS631" s="578"/>
      <c r="AT631" s="578"/>
      <c r="AU631" s="579" t="s">
        <v>430</v>
      </c>
      <c r="AV631" s="580"/>
      <c r="AW631" s="580"/>
      <c r="AX631" s="581"/>
    </row>
    <row r="632" spans="1:50" ht="24" customHeight="1">
      <c r="A632" s="576">
        <v>2</v>
      </c>
      <c r="B632" s="576">
        <v>1</v>
      </c>
      <c r="C632" s="717" t="s">
        <v>598</v>
      </c>
      <c r="D632" s="474"/>
      <c r="E632" s="474"/>
      <c r="F632" s="474"/>
      <c r="G632" s="474"/>
      <c r="H632" s="474"/>
      <c r="I632" s="474"/>
      <c r="J632" s="474"/>
      <c r="K632" s="474"/>
      <c r="L632" s="688"/>
      <c r="M632" s="577" t="s">
        <v>449</v>
      </c>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v>1</v>
      </c>
      <c r="AL632" s="580"/>
      <c r="AM632" s="580"/>
      <c r="AN632" s="580"/>
      <c r="AO632" s="580"/>
      <c r="AP632" s="581"/>
      <c r="AQ632" s="577" t="s">
        <v>464</v>
      </c>
      <c r="AR632" s="578"/>
      <c r="AS632" s="578"/>
      <c r="AT632" s="578"/>
      <c r="AU632" s="579" t="s">
        <v>430</v>
      </c>
      <c r="AV632" s="580"/>
      <c r="AW632" s="580"/>
      <c r="AX632" s="581"/>
    </row>
    <row r="633" spans="1:50" ht="24" customHeight="1">
      <c r="A633" s="576">
        <v>3</v>
      </c>
      <c r="B633" s="576">
        <v>1</v>
      </c>
      <c r="C633" s="717" t="s">
        <v>599</v>
      </c>
      <c r="D633" s="474"/>
      <c r="E633" s="474"/>
      <c r="F633" s="474"/>
      <c r="G633" s="474"/>
      <c r="H633" s="474"/>
      <c r="I633" s="474"/>
      <c r="J633" s="474"/>
      <c r="K633" s="474"/>
      <c r="L633" s="688"/>
      <c r="M633" s="577" t="s">
        <v>449</v>
      </c>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v>0.2</v>
      </c>
      <c r="AL633" s="580"/>
      <c r="AM633" s="580"/>
      <c r="AN633" s="580"/>
      <c r="AO633" s="580"/>
      <c r="AP633" s="581"/>
      <c r="AQ633" s="577" t="s">
        <v>464</v>
      </c>
      <c r="AR633" s="578"/>
      <c r="AS633" s="578"/>
      <c r="AT633" s="578"/>
      <c r="AU633" s="579" t="s">
        <v>430</v>
      </c>
      <c r="AV633" s="580"/>
      <c r="AW633" s="580"/>
      <c r="AX633" s="581"/>
    </row>
    <row r="634" spans="1:50" ht="24" customHeight="1">
      <c r="A634" s="576">
        <v>4</v>
      </c>
      <c r="B634" s="576">
        <v>1</v>
      </c>
      <c r="C634" s="717" t="s">
        <v>600</v>
      </c>
      <c r="D634" s="474"/>
      <c r="E634" s="474"/>
      <c r="F634" s="474"/>
      <c r="G634" s="474"/>
      <c r="H634" s="474"/>
      <c r="I634" s="474"/>
      <c r="J634" s="474"/>
      <c r="K634" s="474"/>
      <c r="L634" s="688"/>
      <c r="M634" s="577" t="s">
        <v>449</v>
      </c>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v>0.01</v>
      </c>
      <c r="AL634" s="580"/>
      <c r="AM634" s="580"/>
      <c r="AN634" s="580"/>
      <c r="AO634" s="580"/>
      <c r="AP634" s="581"/>
      <c r="AQ634" s="577" t="s">
        <v>464</v>
      </c>
      <c r="AR634" s="578"/>
      <c r="AS634" s="578"/>
      <c r="AT634" s="578"/>
      <c r="AU634" s="579" t="s">
        <v>430</v>
      </c>
      <c r="AV634" s="580"/>
      <c r="AW634" s="580"/>
      <c r="AX634" s="581"/>
    </row>
    <row r="635" spans="1:50" ht="24" customHeight="1">
      <c r="A635" s="576">
        <v>5</v>
      </c>
      <c r="B635" s="576">
        <v>1</v>
      </c>
      <c r="C635" s="717" t="s">
        <v>601</v>
      </c>
      <c r="D635" s="474"/>
      <c r="E635" s="474"/>
      <c r="F635" s="474"/>
      <c r="G635" s="474"/>
      <c r="H635" s="474"/>
      <c r="I635" s="474"/>
      <c r="J635" s="474"/>
      <c r="K635" s="474"/>
      <c r="L635" s="688"/>
      <c r="M635" s="577" t="s">
        <v>449</v>
      </c>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v>0.01</v>
      </c>
      <c r="AL635" s="580"/>
      <c r="AM635" s="580"/>
      <c r="AN635" s="580"/>
      <c r="AO635" s="580"/>
      <c r="AP635" s="581"/>
      <c r="AQ635" s="577" t="s">
        <v>464</v>
      </c>
      <c r="AR635" s="578"/>
      <c r="AS635" s="578"/>
      <c r="AT635" s="578"/>
      <c r="AU635" s="579" t="s">
        <v>430</v>
      </c>
      <c r="AV635" s="580"/>
      <c r="AW635" s="580"/>
      <c r="AX635" s="581"/>
    </row>
    <row r="636" spans="1:50" ht="24" customHeight="1">
      <c r="A636" s="576">
        <v>6</v>
      </c>
      <c r="B636" s="576">
        <v>1</v>
      </c>
      <c r="C636" s="717" t="s">
        <v>602</v>
      </c>
      <c r="D636" s="474"/>
      <c r="E636" s="474"/>
      <c r="F636" s="474"/>
      <c r="G636" s="474"/>
      <c r="H636" s="474"/>
      <c r="I636" s="474"/>
      <c r="J636" s="474"/>
      <c r="K636" s="474"/>
      <c r="L636" s="688"/>
      <c r="M636" s="577" t="s">
        <v>449</v>
      </c>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v>0.01</v>
      </c>
      <c r="AL636" s="580"/>
      <c r="AM636" s="580"/>
      <c r="AN636" s="580"/>
      <c r="AO636" s="580"/>
      <c r="AP636" s="581"/>
      <c r="AQ636" s="577" t="s">
        <v>464</v>
      </c>
      <c r="AR636" s="578"/>
      <c r="AS636" s="578"/>
      <c r="AT636" s="578"/>
      <c r="AU636" s="579" t="s">
        <v>430</v>
      </c>
      <c r="AV636" s="580"/>
      <c r="AW636" s="580"/>
      <c r="AX636" s="581"/>
    </row>
    <row r="637" spans="1:50" ht="24" customHeight="1">
      <c r="A637" s="576">
        <v>7</v>
      </c>
      <c r="B637" s="576">
        <v>1</v>
      </c>
      <c r="C637" s="717" t="s">
        <v>603</v>
      </c>
      <c r="D637" s="474"/>
      <c r="E637" s="474"/>
      <c r="F637" s="474"/>
      <c r="G637" s="474"/>
      <c r="H637" s="474"/>
      <c r="I637" s="474"/>
      <c r="J637" s="474"/>
      <c r="K637" s="474"/>
      <c r="L637" s="688"/>
      <c r="M637" s="577" t="s">
        <v>449</v>
      </c>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v>0.01</v>
      </c>
      <c r="AL637" s="580"/>
      <c r="AM637" s="580"/>
      <c r="AN637" s="580"/>
      <c r="AO637" s="580"/>
      <c r="AP637" s="581"/>
      <c r="AQ637" s="577" t="s">
        <v>464</v>
      </c>
      <c r="AR637" s="578"/>
      <c r="AS637" s="578"/>
      <c r="AT637" s="578"/>
      <c r="AU637" s="579" t="s">
        <v>430</v>
      </c>
      <c r="AV637" s="580"/>
      <c r="AW637" s="580"/>
      <c r="AX637" s="581"/>
    </row>
    <row r="638" spans="1:50" ht="24" customHeight="1">
      <c r="A638" s="576">
        <v>8</v>
      </c>
      <c r="B638" s="576">
        <v>1</v>
      </c>
      <c r="C638" s="717" t="s">
        <v>604</v>
      </c>
      <c r="D638" s="474"/>
      <c r="E638" s="474"/>
      <c r="F638" s="474"/>
      <c r="G638" s="474"/>
      <c r="H638" s="474"/>
      <c r="I638" s="474"/>
      <c r="J638" s="474"/>
      <c r="K638" s="474"/>
      <c r="L638" s="688"/>
      <c r="M638" s="577" t="s">
        <v>449</v>
      </c>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v>0.01</v>
      </c>
      <c r="AL638" s="580"/>
      <c r="AM638" s="580"/>
      <c r="AN638" s="580"/>
      <c r="AO638" s="580"/>
      <c r="AP638" s="581"/>
      <c r="AQ638" s="577" t="s">
        <v>464</v>
      </c>
      <c r="AR638" s="578"/>
      <c r="AS638" s="578"/>
      <c r="AT638" s="578"/>
      <c r="AU638" s="579" t="s">
        <v>430</v>
      </c>
      <c r="AV638" s="580"/>
      <c r="AW638" s="580"/>
      <c r="AX638" s="581"/>
    </row>
    <row r="639" spans="1:50" ht="24" customHeight="1">
      <c r="A639" s="576">
        <v>9</v>
      </c>
      <c r="B639" s="576">
        <v>1</v>
      </c>
      <c r="C639" s="717" t="s">
        <v>605</v>
      </c>
      <c r="D639" s="474"/>
      <c r="E639" s="474"/>
      <c r="F639" s="474"/>
      <c r="G639" s="474"/>
      <c r="H639" s="474"/>
      <c r="I639" s="474"/>
      <c r="J639" s="474"/>
      <c r="K639" s="474"/>
      <c r="L639" s="688"/>
      <c r="M639" s="577" t="s">
        <v>449</v>
      </c>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v>0.01</v>
      </c>
      <c r="AL639" s="580"/>
      <c r="AM639" s="580"/>
      <c r="AN639" s="580"/>
      <c r="AO639" s="580"/>
      <c r="AP639" s="581"/>
      <c r="AQ639" s="577" t="s">
        <v>464</v>
      </c>
      <c r="AR639" s="578"/>
      <c r="AS639" s="578"/>
      <c r="AT639" s="578"/>
      <c r="AU639" s="579" t="s">
        <v>430</v>
      </c>
      <c r="AV639" s="580"/>
      <c r="AW639" s="580"/>
      <c r="AX639" s="581"/>
    </row>
    <row r="640" spans="1:50" ht="24" customHeight="1">
      <c r="A640" s="576">
        <v>10</v>
      </c>
      <c r="B640" s="576">
        <v>1</v>
      </c>
      <c r="C640" s="717" t="s">
        <v>606</v>
      </c>
      <c r="D640" s="474"/>
      <c r="E640" s="474"/>
      <c r="F640" s="474"/>
      <c r="G640" s="474"/>
      <c r="H640" s="474"/>
      <c r="I640" s="474"/>
      <c r="J640" s="474"/>
      <c r="K640" s="474"/>
      <c r="L640" s="688"/>
      <c r="M640" s="577" t="s">
        <v>449</v>
      </c>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v>0.01</v>
      </c>
      <c r="AL640" s="580"/>
      <c r="AM640" s="580"/>
      <c r="AN640" s="580"/>
      <c r="AO640" s="580"/>
      <c r="AP640" s="581"/>
      <c r="AQ640" s="577" t="s">
        <v>464</v>
      </c>
      <c r="AR640" s="578"/>
      <c r="AS640" s="578"/>
      <c r="AT640" s="578"/>
      <c r="AU640" s="579" t="s">
        <v>430</v>
      </c>
      <c r="AV640" s="580"/>
      <c r="AW640" s="580"/>
      <c r="AX640" s="581"/>
    </row>
    <row r="641" spans="1:50" ht="24" hidden="1" customHeight="1">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hidden="1" customHeight="1">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hidden="1" customHeight="1">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hidden="1" customHeight="1">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hidden="1" customHeight="1">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hidden="1" customHeight="1">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hidden="1" customHeight="1">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hidden="1" customHeight="1">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hidden="1" customHeight="1">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hidden="1" customHeight="1">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hidden="1" customHeight="1">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hidden="1" customHeight="1">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hidden="1" customHeight="1">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hidden="1" customHeight="1">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hidden="1" customHeight="1">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hidden="1" customHeight="1">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hidden="1" customHeight="1">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hidden="1" customHeight="1">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hidden="1" customHeight="1">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hidden="1" customHeight="1">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c r="A662" s="9"/>
      <c r="B662" s="70" t="s">
        <v>393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6"/>
      <c r="B663" s="576"/>
      <c r="C663" s="244" t="s">
        <v>364</v>
      </c>
      <c r="D663" s="244"/>
      <c r="E663" s="244"/>
      <c r="F663" s="244"/>
      <c r="G663" s="244"/>
      <c r="H663" s="244"/>
      <c r="I663" s="244"/>
      <c r="J663" s="244"/>
      <c r="K663" s="244"/>
      <c r="L663" s="244"/>
      <c r="M663" s="244" t="s">
        <v>365</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2" t="s">
        <v>366</v>
      </c>
      <c r="AL663" s="244"/>
      <c r="AM663" s="244"/>
      <c r="AN663" s="244"/>
      <c r="AO663" s="244"/>
      <c r="AP663" s="244"/>
      <c r="AQ663" s="244" t="s">
        <v>23</v>
      </c>
      <c r="AR663" s="244"/>
      <c r="AS663" s="244"/>
      <c r="AT663" s="244"/>
      <c r="AU663" s="94" t="s">
        <v>24</v>
      </c>
      <c r="AV663" s="95"/>
      <c r="AW663" s="95"/>
      <c r="AX663" s="583"/>
    </row>
    <row r="664" spans="1:50" ht="24" customHeight="1">
      <c r="A664" s="576">
        <v>1</v>
      </c>
      <c r="B664" s="576">
        <v>1</v>
      </c>
      <c r="C664" s="687" t="s">
        <v>520</v>
      </c>
      <c r="D664" s="715"/>
      <c r="E664" s="715"/>
      <c r="F664" s="715"/>
      <c r="G664" s="715"/>
      <c r="H664" s="715"/>
      <c r="I664" s="715"/>
      <c r="J664" s="715"/>
      <c r="K664" s="715"/>
      <c r="L664" s="716"/>
      <c r="M664" s="687" t="s">
        <v>513</v>
      </c>
      <c r="N664" s="715"/>
      <c r="O664" s="715"/>
      <c r="P664" s="715"/>
      <c r="Q664" s="715"/>
      <c r="R664" s="715"/>
      <c r="S664" s="715"/>
      <c r="T664" s="715"/>
      <c r="U664" s="715"/>
      <c r="V664" s="715"/>
      <c r="W664" s="715"/>
      <c r="X664" s="715"/>
      <c r="Y664" s="715"/>
      <c r="Z664" s="715"/>
      <c r="AA664" s="715"/>
      <c r="AB664" s="715"/>
      <c r="AC664" s="715"/>
      <c r="AD664" s="715"/>
      <c r="AE664" s="715"/>
      <c r="AF664" s="715"/>
      <c r="AG664" s="715"/>
      <c r="AH664" s="715"/>
      <c r="AI664" s="715"/>
      <c r="AJ664" s="716"/>
      <c r="AK664" s="579">
        <v>1</v>
      </c>
      <c r="AL664" s="580"/>
      <c r="AM664" s="580"/>
      <c r="AN664" s="580"/>
      <c r="AO664" s="580"/>
      <c r="AP664" s="581"/>
      <c r="AQ664" s="687" t="s">
        <v>464</v>
      </c>
      <c r="AR664" s="715"/>
      <c r="AS664" s="715"/>
      <c r="AT664" s="716"/>
      <c r="AU664" s="579" t="s">
        <v>430</v>
      </c>
      <c r="AV664" s="580"/>
      <c r="AW664" s="580"/>
      <c r="AX664" s="581"/>
    </row>
    <row r="665" spans="1:50" ht="24" customHeight="1">
      <c r="A665" s="576">
        <v>2</v>
      </c>
      <c r="B665" s="576">
        <v>1</v>
      </c>
      <c r="C665" s="687" t="s">
        <v>519</v>
      </c>
      <c r="D665" s="715"/>
      <c r="E665" s="715"/>
      <c r="F665" s="715"/>
      <c r="G665" s="715"/>
      <c r="H665" s="715"/>
      <c r="I665" s="715"/>
      <c r="J665" s="715"/>
      <c r="K665" s="715"/>
      <c r="L665" s="716"/>
      <c r="M665" s="687" t="s">
        <v>513</v>
      </c>
      <c r="N665" s="715"/>
      <c r="O665" s="715"/>
      <c r="P665" s="715"/>
      <c r="Q665" s="715"/>
      <c r="R665" s="715"/>
      <c r="S665" s="715"/>
      <c r="T665" s="715"/>
      <c r="U665" s="715"/>
      <c r="V665" s="715"/>
      <c r="W665" s="715"/>
      <c r="X665" s="715"/>
      <c r="Y665" s="715"/>
      <c r="Z665" s="715"/>
      <c r="AA665" s="715"/>
      <c r="AB665" s="715"/>
      <c r="AC665" s="715"/>
      <c r="AD665" s="715"/>
      <c r="AE665" s="715"/>
      <c r="AF665" s="715"/>
      <c r="AG665" s="715"/>
      <c r="AH665" s="715"/>
      <c r="AI665" s="715"/>
      <c r="AJ665" s="716"/>
      <c r="AK665" s="579">
        <v>0.2</v>
      </c>
      <c r="AL665" s="580"/>
      <c r="AM665" s="580"/>
      <c r="AN665" s="580"/>
      <c r="AO665" s="580"/>
      <c r="AP665" s="581"/>
      <c r="AQ665" s="687" t="s">
        <v>464</v>
      </c>
      <c r="AR665" s="715"/>
      <c r="AS665" s="715"/>
      <c r="AT665" s="716"/>
      <c r="AU665" s="579" t="s">
        <v>430</v>
      </c>
      <c r="AV665" s="580"/>
      <c r="AW665" s="580"/>
      <c r="AX665" s="581"/>
    </row>
    <row r="666" spans="1:50" ht="24" customHeight="1">
      <c r="A666" s="576">
        <v>3</v>
      </c>
      <c r="B666" s="576">
        <v>1</v>
      </c>
      <c r="C666" s="687" t="s">
        <v>521</v>
      </c>
      <c r="D666" s="715"/>
      <c r="E666" s="715"/>
      <c r="F666" s="715"/>
      <c r="G666" s="715"/>
      <c r="H666" s="715"/>
      <c r="I666" s="715"/>
      <c r="J666" s="715"/>
      <c r="K666" s="715"/>
      <c r="L666" s="716"/>
      <c r="M666" s="687" t="s">
        <v>513</v>
      </c>
      <c r="N666" s="715"/>
      <c r="O666" s="715"/>
      <c r="P666" s="715"/>
      <c r="Q666" s="715"/>
      <c r="R666" s="715"/>
      <c r="S666" s="715"/>
      <c r="T666" s="715"/>
      <c r="U666" s="715"/>
      <c r="V666" s="715"/>
      <c r="W666" s="715"/>
      <c r="X666" s="715"/>
      <c r="Y666" s="715"/>
      <c r="Z666" s="715"/>
      <c r="AA666" s="715"/>
      <c r="AB666" s="715"/>
      <c r="AC666" s="715"/>
      <c r="AD666" s="715"/>
      <c r="AE666" s="715"/>
      <c r="AF666" s="715"/>
      <c r="AG666" s="715"/>
      <c r="AH666" s="715"/>
      <c r="AI666" s="715"/>
      <c r="AJ666" s="716"/>
      <c r="AK666" s="579">
        <v>0.1</v>
      </c>
      <c r="AL666" s="580"/>
      <c r="AM666" s="580"/>
      <c r="AN666" s="580"/>
      <c r="AO666" s="580"/>
      <c r="AP666" s="581"/>
      <c r="AQ666" s="687" t="s">
        <v>464</v>
      </c>
      <c r="AR666" s="715"/>
      <c r="AS666" s="715"/>
      <c r="AT666" s="716"/>
      <c r="AU666" s="579" t="s">
        <v>430</v>
      </c>
      <c r="AV666" s="580"/>
      <c r="AW666" s="580"/>
      <c r="AX666" s="581"/>
    </row>
    <row r="667" spans="1:50" ht="24" customHeight="1">
      <c r="A667" s="576">
        <v>4</v>
      </c>
      <c r="B667" s="576">
        <v>1</v>
      </c>
      <c r="C667" s="577"/>
      <c r="D667" s="578"/>
      <c r="E667" s="578"/>
      <c r="F667" s="578"/>
      <c r="G667" s="578"/>
      <c r="H667" s="578"/>
      <c r="I667" s="578"/>
      <c r="J667" s="578"/>
      <c r="K667" s="578"/>
      <c r="L667" s="578"/>
      <c r="M667" s="577"/>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hidden="1" customHeight="1">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hidden="1" customHeight="1">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hidden="1" customHeight="1">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hidden="1" customHeight="1">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hidden="1" customHeight="1">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hidden="1" customHeight="1">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hidden="1" customHeight="1">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hidden="1" customHeight="1">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hidden="1" customHeight="1">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hidden="1" customHeight="1">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hidden="1" customHeight="1">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hidden="1" customHeight="1">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hidden="1" customHeight="1">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hidden="1" customHeight="1">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hidden="1" customHeight="1">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hidden="1" customHeight="1">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hidden="1" customHeight="1">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hidden="1" customHeight="1">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hidden="1" customHeight="1">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hidden="1" customHeight="1">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c r="A695" s="9"/>
      <c r="B695" s="70" t="s">
        <v>394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6"/>
      <c r="B696" s="576"/>
      <c r="C696" s="244" t="s">
        <v>364</v>
      </c>
      <c r="D696" s="244"/>
      <c r="E696" s="244"/>
      <c r="F696" s="244"/>
      <c r="G696" s="244"/>
      <c r="H696" s="244"/>
      <c r="I696" s="244"/>
      <c r="J696" s="244"/>
      <c r="K696" s="244"/>
      <c r="L696" s="244"/>
      <c r="M696" s="244" t="s">
        <v>365</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2" t="s">
        <v>366</v>
      </c>
      <c r="AL696" s="244"/>
      <c r="AM696" s="244"/>
      <c r="AN696" s="244"/>
      <c r="AO696" s="244"/>
      <c r="AP696" s="244"/>
      <c r="AQ696" s="244" t="s">
        <v>23</v>
      </c>
      <c r="AR696" s="244"/>
      <c r="AS696" s="244"/>
      <c r="AT696" s="244"/>
      <c r="AU696" s="94" t="s">
        <v>24</v>
      </c>
      <c r="AV696" s="95"/>
      <c r="AW696" s="95"/>
      <c r="AX696" s="583"/>
    </row>
    <row r="697" spans="1:50" ht="24" customHeight="1">
      <c r="A697" s="576">
        <v>1</v>
      </c>
      <c r="B697" s="576">
        <v>1</v>
      </c>
      <c r="C697" s="687" t="s">
        <v>522</v>
      </c>
      <c r="D697" s="715"/>
      <c r="E697" s="715"/>
      <c r="F697" s="715"/>
      <c r="G697" s="715"/>
      <c r="H697" s="715"/>
      <c r="I697" s="715"/>
      <c r="J697" s="715"/>
      <c r="K697" s="715"/>
      <c r="L697" s="716"/>
      <c r="M697" s="687" t="s">
        <v>514</v>
      </c>
      <c r="N697" s="715"/>
      <c r="O697" s="715"/>
      <c r="P697" s="715"/>
      <c r="Q697" s="715"/>
      <c r="R697" s="715"/>
      <c r="S697" s="715"/>
      <c r="T697" s="715"/>
      <c r="U697" s="715"/>
      <c r="V697" s="715"/>
      <c r="W697" s="715"/>
      <c r="X697" s="715"/>
      <c r="Y697" s="715"/>
      <c r="Z697" s="715"/>
      <c r="AA697" s="715"/>
      <c r="AB697" s="715"/>
      <c r="AC697" s="715"/>
      <c r="AD697" s="715"/>
      <c r="AE697" s="715"/>
      <c r="AF697" s="715"/>
      <c r="AG697" s="715"/>
      <c r="AH697" s="715"/>
      <c r="AI697" s="715"/>
      <c r="AJ697" s="716"/>
      <c r="AK697" s="579">
        <v>2</v>
      </c>
      <c r="AL697" s="580"/>
      <c r="AM697" s="580"/>
      <c r="AN697" s="580"/>
      <c r="AO697" s="580"/>
      <c r="AP697" s="581"/>
      <c r="AQ697" s="687">
        <v>8</v>
      </c>
      <c r="AR697" s="715"/>
      <c r="AS697" s="715"/>
      <c r="AT697" s="716"/>
      <c r="AU697" s="579">
        <v>99</v>
      </c>
      <c r="AV697" s="580"/>
      <c r="AW697" s="580"/>
      <c r="AX697" s="581"/>
    </row>
    <row r="698" spans="1:50" ht="24" customHeight="1">
      <c r="A698" s="576">
        <v>2</v>
      </c>
      <c r="B698" s="576">
        <v>1</v>
      </c>
      <c r="C698" s="577"/>
      <c r="D698" s="578"/>
      <c r="E698" s="578"/>
      <c r="F698" s="578"/>
      <c r="G698" s="578"/>
      <c r="H698" s="578"/>
      <c r="I698" s="578"/>
      <c r="J698" s="578"/>
      <c r="K698" s="578"/>
      <c r="L698" s="578"/>
      <c r="M698" s="577"/>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c r="A699" s="576">
        <v>3</v>
      </c>
      <c r="B699" s="576">
        <v>1</v>
      </c>
      <c r="C699" s="577"/>
      <c r="D699" s="578"/>
      <c r="E699" s="578"/>
      <c r="F699" s="578"/>
      <c r="G699" s="578"/>
      <c r="H699" s="578"/>
      <c r="I699" s="578"/>
      <c r="J699" s="578"/>
      <c r="K699" s="578"/>
      <c r="L699" s="578"/>
      <c r="M699" s="577"/>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c r="A700" s="576">
        <v>4</v>
      </c>
      <c r="B700" s="576">
        <v>1</v>
      </c>
      <c r="C700" s="577"/>
      <c r="D700" s="578"/>
      <c r="E700" s="578"/>
      <c r="F700" s="578"/>
      <c r="G700" s="578"/>
      <c r="H700" s="578"/>
      <c r="I700" s="578"/>
      <c r="J700" s="578"/>
      <c r="K700" s="578"/>
      <c r="L700" s="578"/>
      <c r="M700" s="577"/>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hidden="1" customHeight="1">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hidden="1" customHeight="1">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hidden="1" customHeight="1">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hidden="1" customHeight="1">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hidden="1" customHeight="1">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hidden="1" customHeight="1">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hidden="1" customHeight="1">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hidden="1" customHeight="1">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hidden="1" customHeight="1">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hidden="1" customHeight="1">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hidden="1" customHeight="1">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hidden="1" customHeight="1">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hidden="1" customHeight="1">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hidden="1" customHeight="1">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hidden="1" customHeight="1">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hidden="1" customHeight="1">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hidden="1" customHeight="1">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hidden="1" customHeight="1">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hidden="1" customHeight="1">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hidden="1" customHeight="1">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c r="A728" s="9"/>
      <c r="B728" s="70" t="s">
        <v>395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6"/>
      <c r="B729" s="576"/>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2" t="s">
        <v>33</v>
      </c>
      <c r="AL729" s="244"/>
      <c r="AM729" s="244"/>
      <c r="AN729" s="244"/>
      <c r="AO729" s="244"/>
      <c r="AP729" s="244"/>
      <c r="AQ729" s="244" t="s">
        <v>23</v>
      </c>
      <c r="AR729" s="244"/>
      <c r="AS729" s="244"/>
      <c r="AT729" s="244"/>
      <c r="AU729" s="94" t="s">
        <v>24</v>
      </c>
      <c r="AV729" s="95"/>
      <c r="AW729" s="95"/>
      <c r="AX729" s="583"/>
    </row>
    <row r="730" spans="1:50" ht="24" customHeight="1">
      <c r="A730" s="576">
        <v>1</v>
      </c>
      <c r="B730" s="576">
        <v>1</v>
      </c>
      <c r="C730" s="577" t="s">
        <v>515</v>
      </c>
      <c r="D730" s="578"/>
      <c r="E730" s="578"/>
      <c r="F730" s="578"/>
      <c r="G730" s="578"/>
      <c r="H730" s="578"/>
      <c r="I730" s="578"/>
      <c r="J730" s="578"/>
      <c r="K730" s="578"/>
      <c r="L730" s="578"/>
      <c r="M730" s="577" t="s">
        <v>516</v>
      </c>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v>2</v>
      </c>
      <c r="AL730" s="580"/>
      <c r="AM730" s="580"/>
      <c r="AN730" s="580"/>
      <c r="AO730" s="580"/>
      <c r="AP730" s="581"/>
      <c r="AQ730" s="577" t="s">
        <v>430</v>
      </c>
      <c r="AR730" s="578"/>
      <c r="AS730" s="578"/>
      <c r="AT730" s="578"/>
      <c r="AU730" s="579" t="s">
        <v>430</v>
      </c>
      <c r="AV730" s="580"/>
      <c r="AW730" s="580"/>
      <c r="AX730" s="581"/>
    </row>
    <row r="731" spans="1:50" ht="24" customHeight="1">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hidden="1" customHeight="1">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hidden="1" customHeight="1">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hidden="1" customHeight="1">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hidden="1" customHeight="1">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hidden="1" customHeight="1">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hidden="1" customHeight="1">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hidden="1" customHeight="1">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hidden="1" customHeight="1">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hidden="1" customHeight="1">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hidden="1" customHeight="1">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hidden="1" customHeight="1">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hidden="1" customHeight="1">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hidden="1" customHeight="1">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hidden="1" customHeight="1">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hidden="1" customHeight="1">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hidden="1" customHeight="1">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hidden="1" customHeight="1">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hidden="1" customHeight="1">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hidden="1" customHeight="1">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hidden="1" customHeight="1">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c r="A761" s="9"/>
      <c r="B761" s="70" t="s">
        <v>396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6"/>
      <c r="B762" s="576"/>
      <c r="C762" s="244" t="s">
        <v>364</v>
      </c>
      <c r="D762" s="244"/>
      <c r="E762" s="244"/>
      <c r="F762" s="244"/>
      <c r="G762" s="244"/>
      <c r="H762" s="244"/>
      <c r="I762" s="244"/>
      <c r="J762" s="244"/>
      <c r="K762" s="244"/>
      <c r="L762" s="244"/>
      <c r="M762" s="244" t="s">
        <v>365</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2" t="s">
        <v>366</v>
      </c>
      <c r="AL762" s="244"/>
      <c r="AM762" s="244"/>
      <c r="AN762" s="244"/>
      <c r="AO762" s="244"/>
      <c r="AP762" s="244"/>
      <c r="AQ762" s="244" t="s">
        <v>23</v>
      </c>
      <c r="AR762" s="244"/>
      <c r="AS762" s="244"/>
      <c r="AT762" s="244"/>
      <c r="AU762" s="94" t="s">
        <v>24</v>
      </c>
      <c r="AV762" s="95"/>
      <c r="AW762" s="95"/>
      <c r="AX762" s="583"/>
    </row>
    <row r="763" spans="1:50" ht="24" customHeight="1">
      <c r="A763" s="576">
        <v>1</v>
      </c>
      <c r="B763" s="576">
        <v>1</v>
      </c>
      <c r="C763" s="687" t="s">
        <v>523</v>
      </c>
      <c r="D763" s="715"/>
      <c r="E763" s="715"/>
      <c r="F763" s="715"/>
      <c r="G763" s="715"/>
      <c r="H763" s="715"/>
      <c r="I763" s="715"/>
      <c r="J763" s="715"/>
      <c r="K763" s="715"/>
      <c r="L763" s="716"/>
      <c r="M763" s="577" t="s">
        <v>518</v>
      </c>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v>0.2</v>
      </c>
      <c r="AL763" s="580"/>
      <c r="AM763" s="580"/>
      <c r="AN763" s="580"/>
      <c r="AO763" s="580"/>
      <c r="AP763" s="581"/>
      <c r="AQ763" s="577" t="s">
        <v>464</v>
      </c>
      <c r="AR763" s="578"/>
      <c r="AS763" s="578"/>
      <c r="AT763" s="578"/>
      <c r="AU763" s="579" t="s">
        <v>430</v>
      </c>
      <c r="AV763" s="580"/>
      <c r="AW763" s="580"/>
      <c r="AX763" s="581"/>
    </row>
    <row r="764" spans="1:50" ht="24" customHeight="1">
      <c r="A764" s="576">
        <v>2</v>
      </c>
      <c r="B764" s="576">
        <v>1</v>
      </c>
      <c r="C764" s="577" t="s">
        <v>517</v>
      </c>
      <c r="D764" s="578"/>
      <c r="E764" s="578"/>
      <c r="F764" s="578"/>
      <c r="G764" s="578"/>
      <c r="H764" s="578"/>
      <c r="I764" s="578"/>
      <c r="J764" s="578"/>
      <c r="K764" s="578"/>
      <c r="L764" s="578"/>
      <c r="M764" s="577" t="s">
        <v>518</v>
      </c>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v>0.1</v>
      </c>
      <c r="AL764" s="580"/>
      <c r="AM764" s="580"/>
      <c r="AN764" s="580"/>
      <c r="AO764" s="580"/>
      <c r="AP764" s="581"/>
      <c r="AQ764" s="577" t="s">
        <v>464</v>
      </c>
      <c r="AR764" s="578"/>
      <c r="AS764" s="578"/>
      <c r="AT764" s="578"/>
      <c r="AU764" s="579" t="s">
        <v>430</v>
      </c>
      <c r="AV764" s="580"/>
      <c r="AW764" s="580"/>
      <c r="AX764" s="581"/>
    </row>
    <row r="765" spans="1:50" ht="24" customHeight="1">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hidden="1" customHeight="1">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hidden="1" customHeight="1">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hidden="1" customHeight="1">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hidden="1" customHeight="1">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hidden="1" customHeight="1">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hidden="1" customHeight="1">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hidden="1" customHeight="1">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hidden="1" customHeight="1">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hidden="1" customHeight="1">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hidden="1" customHeight="1">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hidden="1" customHeight="1">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hidden="1" customHeight="1">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hidden="1" customHeight="1">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hidden="1" customHeight="1">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hidden="1" customHeight="1">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hidden="1" customHeight="1">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hidden="1" customHeight="1">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hidden="1" customHeight="1">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hidden="1" customHeight="1">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hidden="1" customHeight="1">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c r="A794" s="9"/>
      <c r="B794" s="70" t="s">
        <v>397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6"/>
      <c r="B795" s="576"/>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2" t="s">
        <v>33</v>
      </c>
      <c r="AL795" s="244"/>
      <c r="AM795" s="244"/>
      <c r="AN795" s="244"/>
      <c r="AO795" s="244"/>
      <c r="AP795" s="244"/>
      <c r="AQ795" s="244" t="s">
        <v>23</v>
      </c>
      <c r="AR795" s="244"/>
      <c r="AS795" s="244"/>
      <c r="AT795" s="244"/>
      <c r="AU795" s="94" t="s">
        <v>24</v>
      </c>
      <c r="AV795" s="95"/>
      <c r="AW795" s="95"/>
      <c r="AX795" s="583"/>
    </row>
    <row r="796" spans="1:50" ht="24" customHeight="1">
      <c r="A796" s="576">
        <v>1</v>
      </c>
      <c r="B796" s="576">
        <v>1</v>
      </c>
      <c r="C796" s="577" t="s">
        <v>495</v>
      </c>
      <c r="D796" s="578"/>
      <c r="E796" s="578"/>
      <c r="F796" s="578"/>
      <c r="G796" s="578"/>
      <c r="H796" s="578"/>
      <c r="I796" s="578"/>
      <c r="J796" s="578"/>
      <c r="K796" s="578"/>
      <c r="L796" s="578"/>
      <c r="M796" s="577" t="s">
        <v>500</v>
      </c>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v>0.9</v>
      </c>
      <c r="AL796" s="580"/>
      <c r="AM796" s="580"/>
      <c r="AN796" s="580"/>
      <c r="AO796" s="580"/>
      <c r="AP796" s="581"/>
      <c r="AQ796" s="577" t="s">
        <v>430</v>
      </c>
      <c r="AR796" s="578"/>
      <c r="AS796" s="578"/>
      <c r="AT796" s="578"/>
      <c r="AU796" s="579" t="s">
        <v>430</v>
      </c>
      <c r="AV796" s="580"/>
      <c r="AW796" s="580"/>
      <c r="AX796" s="581"/>
    </row>
    <row r="797" spans="1:50" ht="24" customHeight="1">
      <c r="A797" s="576">
        <v>2</v>
      </c>
      <c r="B797" s="576">
        <v>1</v>
      </c>
      <c r="C797" s="577" t="s">
        <v>496</v>
      </c>
      <c r="D797" s="578"/>
      <c r="E797" s="578"/>
      <c r="F797" s="578"/>
      <c r="G797" s="578"/>
      <c r="H797" s="578"/>
      <c r="I797" s="578"/>
      <c r="J797" s="578"/>
      <c r="K797" s="578"/>
      <c r="L797" s="578"/>
      <c r="M797" s="577" t="s">
        <v>500</v>
      </c>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v>0.4</v>
      </c>
      <c r="AL797" s="580"/>
      <c r="AM797" s="580"/>
      <c r="AN797" s="580"/>
      <c r="AO797" s="580"/>
      <c r="AP797" s="581"/>
      <c r="AQ797" s="577" t="s">
        <v>430</v>
      </c>
      <c r="AR797" s="578"/>
      <c r="AS797" s="578"/>
      <c r="AT797" s="578"/>
      <c r="AU797" s="579" t="s">
        <v>430</v>
      </c>
      <c r="AV797" s="580"/>
      <c r="AW797" s="580"/>
      <c r="AX797" s="581"/>
    </row>
    <row r="798" spans="1:50" ht="24" customHeight="1">
      <c r="A798" s="576">
        <v>3</v>
      </c>
      <c r="B798" s="576">
        <v>1</v>
      </c>
      <c r="C798" s="577" t="s">
        <v>497</v>
      </c>
      <c r="D798" s="578"/>
      <c r="E798" s="578"/>
      <c r="F798" s="578"/>
      <c r="G798" s="578"/>
      <c r="H798" s="578"/>
      <c r="I798" s="578"/>
      <c r="J798" s="578"/>
      <c r="K798" s="578"/>
      <c r="L798" s="578"/>
      <c r="M798" s="577" t="s">
        <v>500</v>
      </c>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v>0.3</v>
      </c>
      <c r="AL798" s="580"/>
      <c r="AM798" s="580"/>
      <c r="AN798" s="580"/>
      <c r="AO798" s="580"/>
      <c r="AP798" s="581"/>
      <c r="AQ798" s="577" t="s">
        <v>430</v>
      </c>
      <c r="AR798" s="578"/>
      <c r="AS798" s="578"/>
      <c r="AT798" s="578"/>
      <c r="AU798" s="579" t="s">
        <v>430</v>
      </c>
      <c r="AV798" s="580"/>
      <c r="AW798" s="580"/>
      <c r="AX798" s="581"/>
    </row>
    <row r="799" spans="1:50" ht="24" customHeight="1">
      <c r="A799" s="576">
        <v>4</v>
      </c>
      <c r="B799" s="576">
        <v>1</v>
      </c>
      <c r="C799" s="577" t="s">
        <v>498</v>
      </c>
      <c r="D799" s="578"/>
      <c r="E799" s="578"/>
      <c r="F799" s="578"/>
      <c r="G799" s="578"/>
      <c r="H799" s="578"/>
      <c r="I799" s="578"/>
      <c r="J799" s="578"/>
      <c r="K799" s="578"/>
      <c r="L799" s="578"/>
      <c r="M799" s="577" t="s">
        <v>500</v>
      </c>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v>0.3</v>
      </c>
      <c r="AL799" s="580"/>
      <c r="AM799" s="580"/>
      <c r="AN799" s="580"/>
      <c r="AO799" s="580"/>
      <c r="AP799" s="581"/>
      <c r="AQ799" s="577" t="s">
        <v>430</v>
      </c>
      <c r="AR799" s="578"/>
      <c r="AS799" s="578"/>
      <c r="AT799" s="578"/>
      <c r="AU799" s="579" t="s">
        <v>430</v>
      </c>
      <c r="AV799" s="580"/>
      <c r="AW799" s="580"/>
      <c r="AX799" s="581"/>
    </row>
    <row r="800" spans="1:50" ht="24" customHeight="1">
      <c r="A800" s="576">
        <v>5</v>
      </c>
      <c r="B800" s="576">
        <v>1</v>
      </c>
      <c r="C800" s="577" t="s">
        <v>499</v>
      </c>
      <c r="D800" s="578"/>
      <c r="E800" s="578"/>
      <c r="F800" s="578"/>
      <c r="G800" s="578"/>
      <c r="H800" s="578"/>
      <c r="I800" s="578"/>
      <c r="J800" s="578"/>
      <c r="K800" s="578"/>
      <c r="L800" s="578"/>
      <c r="M800" s="577" t="s">
        <v>500</v>
      </c>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v>0.1</v>
      </c>
      <c r="AL800" s="580"/>
      <c r="AM800" s="580"/>
      <c r="AN800" s="580"/>
      <c r="AO800" s="580"/>
      <c r="AP800" s="581"/>
      <c r="AQ800" s="577" t="s">
        <v>430</v>
      </c>
      <c r="AR800" s="578"/>
      <c r="AS800" s="578"/>
      <c r="AT800" s="578"/>
      <c r="AU800" s="579" t="s">
        <v>430</v>
      </c>
      <c r="AV800" s="580"/>
      <c r="AW800" s="580"/>
      <c r="AX800" s="581"/>
    </row>
    <row r="801" spans="1:50" ht="24" customHeight="1">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hidden="1" customHeight="1">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hidden="1" customHeight="1">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hidden="1" customHeight="1">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hidden="1" customHeight="1">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hidden="1" customHeight="1">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hidden="1" customHeight="1">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hidden="1" customHeight="1">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hidden="1" customHeight="1">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hidden="1" customHeight="1">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hidden="1" customHeight="1">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hidden="1" customHeight="1">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hidden="1" customHeight="1">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hidden="1" customHeight="1">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hidden="1" customHeight="1">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hidden="1" customHeight="1">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hidden="1" customHeight="1">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hidden="1" customHeight="1">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hidden="1" customHeight="1">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hidden="1" customHeight="1">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hidden="1" customHeight="1">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398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6"/>
      <c r="B828" s="576"/>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2" t="s">
        <v>33</v>
      </c>
      <c r="AL828" s="244"/>
      <c r="AM828" s="244"/>
      <c r="AN828" s="244"/>
      <c r="AO828" s="244"/>
      <c r="AP828" s="244"/>
      <c r="AQ828" s="244" t="s">
        <v>23</v>
      </c>
      <c r="AR828" s="244"/>
      <c r="AS828" s="244"/>
      <c r="AT828" s="244"/>
      <c r="AU828" s="94" t="s">
        <v>24</v>
      </c>
      <c r="AV828" s="95"/>
      <c r="AW828" s="95"/>
      <c r="AX828" s="583"/>
    </row>
    <row r="829" spans="1:50" ht="24" customHeight="1">
      <c r="A829" s="576">
        <v>1</v>
      </c>
      <c r="B829" s="576">
        <v>1</v>
      </c>
      <c r="C829" s="577" t="s">
        <v>502</v>
      </c>
      <c r="D829" s="578"/>
      <c r="E829" s="578"/>
      <c r="F829" s="578"/>
      <c r="G829" s="578"/>
      <c r="H829" s="578"/>
      <c r="I829" s="578"/>
      <c r="J829" s="578"/>
      <c r="K829" s="578"/>
      <c r="L829" s="578"/>
      <c r="M829" s="577" t="s">
        <v>501</v>
      </c>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v>0.2</v>
      </c>
      <c r="AL829" s="580"/>
      <c r="AM829" s="580"/>
      <c r="AN829" s="580"/>
      <c r="AO829" s="580"/>
      <c r="AP829" s="581"/>
      <c r="AQ829" s="577" t="s">
        <v>430</v>
      </c>
      <c r="AR829" s="578"/>
      <c r="AS829" s="578"/>
      <c r="AT829" s="578"/>
      <c r="AU829" s="579" t="s">
        <v>430</v>
      </c>
      <c r="AV829" s="580"/>
      <c r="AW829" s="580"/>
      <c r="AX829" s="581"/>
    </row>
    <row r="830" spans="1:50" ht="24" customHeight="1">
      <c r="A830" s="576">
        <v>2</v>
      </c>
      <c r="B830" s="576">
        <v>1</v>
      </c>
      <c r="C830" s="577" t="s">
        <v>503</v>
      </c>
      <c r="D830" s="578"/>
      <c r="E830" s="578"/>
      <c r="F830" s="578"/>
      <c r="G830" s="578"/>
      <c r="H830" s="578"/>
      <c r="I830" s="578"/>
      <c r="J830" s="578"/>
      <c r="K830" s="578"/>
      <c r="L830" s="578"/>
      <c r="M830" s="577" t="s">
        <v>501</v>
      </c>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v>0.01</v>
      </c>
      <c r="AL830" s="580"/>
      <c r="AM830" s="580"/>
      <c r="AN830" s="580"/>
      <c r="AO830" s="580"/>
      <c r="AP830" s="581"/>
      <c r="AQ830" s="577" t="s">
        <v>430</v>
      </c>
      <c r="AR830" s="578"/>
      <c r="AS830" s="578"/>
      <c r="AT830" s="578"/>
      <c r="AU830" s="579" t="s">
        <v>430</v>
      </c>
      <c r="AV830" s="580"/>
      <c r="AW830" s="580"/>
      <c r="AX830" s="581"/>
    </row>
    <row r="831" spans="1:50" ht="24" customHeight="1">
      <c r="A831" s="576">
        <v>3</v>
      </c>
      <c r="B831" s="576">
        <v>1</v>
      </c>
      <c r="C831" s="577" t="s">
        <v>505</v>
      </c>
      <c r="D831" s="578"/>
      <c r="E831" s="578"/>
      <c r="F831" s="578"/>
      <c r="G831" s="578"/>
      <c r="H831" s="578"/>
      <c r="I831" s="578"/>
      <c r="J831" s="578"/>
      <c r="K831" s="578"/>
      <c r="L831" s="578"/>
      <c r="M831" s="577" t="s">
        <v>501</v>
      </c>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v>0.01</v>
      </c>
      <c r="AL831" s="580"/>
      <c r="AM831" s="580"/>
      <c r="AN831" s="580"/>
      <c r="AO831" s="580"/>
      <c r="AP831" s="581"/>
      <c r="AQ831" s="577" t="s">
        <v>430</v>
      </c>
      <c r="AR831" s="578"/>
      <c r="AS831" s="578"/>
      <c r="AT831" s="578"/>
      <c r="AU831" s="579" t="s">
        <v>430</v>
      </c>
      <c r="AV831" s="580"/>
      <c r="AW831" s="580"/>
      <c r="AX831" s="581"/>
    </row>
    <row r="832" spans="1:50" ht="24" customHeight="1">
      <c r="A832" s="576">
        <v>4</v>
      </c>
      <c r="B832" s="576">
        <v>1</v>
      </c>
      <c r="C832" s="577" t="s">
        <v>504</v>
      </c>
      <c r="D832" s="578"/>
      <c r="E832" s="578"/>
      <c r="F832" s="578"/>
      <c r="G832" s="578"/>
      <c r="H832" s="578"/>
      <c r="I832" s="578"/>
      <c r="J832" s="578"/>
      <c r="K832" s="578"/>
      <c r="L832" s="578"/>
      <c r="M832" s="577" t="s">
        <v>501</v>
      </c>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v>0.01</v>
      </c>
      <c r="AL832" s="580"/>
      <c r="AM832" s="580"/>
      <c r="AN832" s="580"/>
      <c r="AO832" s="580"/>
      <c r="AP832" s="581"/>
      <c r="AQ832" s="577" t="s">
        <v>430</v>
      </c>
      <c r="AR832" s="578"/>
      <c r="AS832" s="578"/>
      <c r="AT832" s="578"/>
      <c r="AU832" s="579" t="s">
        <v>430</v>
      </c>
      <c r="AV832" s="580"/>
      <c r="AW832" s="580"/>
      <c r="AX832" s="581"/>
    </row>
    <row r="833" spans="1:50" ht="24" customHeight="1">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hidden="1" customHeight="1">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hidden="1" customHeight="1">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hidden="1" customHeight="1">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hidden="1" customHeight="1">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hidden="1" customHeight="1">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hidden="1" customHeight="1">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hidden="1" customHeight="1">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hidden="1" customHeight="1">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hidden="1" customHeight="1">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hidden="1" customHeight="1">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hidden="1" customHeight="1">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hidden="1" customHeight="1">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hidden="1" customHeight="1">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hidden="1" customHeight="1">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hidden="1" customHeight="1">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hidden="1" customHeight="1">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hidden="1" customHeight="1">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hidden="1" customHeight="1">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hidden="1" customHeight="1">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hidden="1" customHeight="1">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c r="A860" s="9"/>
      <c r="B860" s="70" t="s">
        <v>399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6"/>
      <c r="B861" s="576"/>
      <c r="C861" s="244" t="s">
        <v>364</v>
      </c>
      <c r="D861" s="244"/>
      <c r="E861" s="244"/>
      <c r="F861" s="244"/>
      <c r="G861" s="244"/>
      <c r="H861" s="244"/>
      <c r="I861" s="244"/>
      <c r="J861" s="244"/>
      <c r="K861" s="244"/>
      <c r="L861" s="244"/>
      <c r="M861" s="244" t="s">
        <v>365</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2" t="s">
        <v>366</v>
      </c>
      <c r="AL861" s="244"/>
      <c r="AM861" s="244"/>
      <c r="AN861" s="244"/>
      <c r="AO861" s="244"/>
      <c r="AP861" s="244"/>
      <c r="AQ861" s="244" t="s">
        <v>23</v>
      </c>
      <c r="AR861" s="244"/>
      <c r="AS861" s="244"/>
      <c r="AT861" s="244"/>
      <c r="AU861" s="94" t="s">
        <v>24</v>
      </c>
      <c r="AV861" s="95"/>
      <c r="AW861" s="95"/>
      <c r="AX861" s="583"/>
    </row>
    <row r="862" spans="1:50" ht="21" customHeight="1">
      <c r="A862" s="576">
        <v>1</v>
      </c>
      <c r="B862" s="576">
        <v>1</v>
      </c>
      <c r="C862" s="577" t="s">
        <v>506</v>
      </c>
      <c r="D862" s="578"/>
      <c r="E862" s="578"/>
      <c r="F862" s="578"/>
      <c r="G862" s="578"/>
      <c r="H862" s="578"/>
      <c r="I862" s="578"/>
      <c r="J862" s="578"/>
      <c r="K862" s="578"/>
      <c r="L862" s="578"/>
      <c r="M862" s="577" t="s">
        <v>510</v>
      </c>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v>0.02</v>
      </c>
      <c r="AL862" s="580"/>
      <c r="AM862" s="580"/>
      <c r="AN862" s="580"/>
      <c r="AO862" s="580"/>
      <c r="AP862" s="581"/>
      <c r="AQ862" s="577" t="s">
        <v>512</v>
      </c>
      <c r="AR862" s="578"/>
      <c r="AS862" s="578"/>
      <c r="AT862" s="578"/>
      <c r="AU862" s="579" t="s">
        <v>430</v>
      </c>
      <c r="AV862" s="580"/>
      <c r="AW862" s="580"/>
      <c r="AX862" s="581"/>
    </row>
    <row r="863" spans="1:50" ht="21" customHeight="1">
      <c r="A863" s="576">
        <v>2</v>
      </c>
      <c r="B863" s="576">
        <v>1</v>
      </c>
      <c r="C863" s="577" t="s">
        <v>507</v>
      </c>
      <c r="D863" s="578"/>
      <c r="E863" s="578"/>
      <c r="F863" s="578"/>
      <c r="G863" s="578"/>
      <c r="H863" s="578"/>
      <c r="I863" s="578"/>
      <c r="J863" s="578"/>
      <c r="K863" s="578"/>
      <c r="L863" s="578"/>
      <c r="M863" s="577" t="s">
        <v>511</v>
      </c>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v>0.01</v>
      </c>
      <c r="AL863" s="580"/>
      <c r="AM863" s="580"/>
      <c r="AN863" s="580"/>
      <c r="AO863" s="580"/>
      <c r="AP863" s="581"/>
      <c r="AQ863" s="577" t="s">
        <v>512</v>
      </c>
      <c r="AR863" s="578"/>
      <c r="AS863" s="578"/>
      <c r="AT863" s="578"/>
      <c r="AU863" s="579" t="s">
        <v>430</v>
      </c>
      <c r="AV863" s="580"/>
      <c r="AW863" s="580"/>
      <c r="AX863" s="581"/>
    </row>
    <row r="864" spans="1:50" ht="21" customHeight="1">
      <c r="A864" s="576">
        <v>3</v>
      </c>
      <c r="B864" s="576">
        <v>1</v>
      </c>
      <c r="C864" s="577" t="s">
        <v>508</v>
      </c>
      <c r="D864" s="578"/>
      <c r="E864" s="578"/>
      <c r="F864" s="578"/>
      <c r="G864" s="578"/>
      <c r="H864" s="578"/>
      <c r="I864" s="578"/>
      <c r="J864" s="578"/>
      <c r="K864" s="578"/>
      <c r="L864" s="578"/>
      <c r="M864" s="577" t="s">
        <v>511</v>
      </c>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v>0.01</v>
      </c>
      <c r="AL864" s="580"/>
      <c r="AM864" s="580"/>
      <c r="AN864" s="580"/>
      <c r="AO864" s="580"/>
      <c r="AP864" s="581"/>
      <c r="AQ864" s="577" t="s">
        <v>512</v>
      </c>
      <c r="AR864" s="578"/>
      <c r="AS864" s="578"/>
      <c r="AT864" s="578"/>
      <c r="AU864" s="579" t="s">
        <v>430</v>
      </c>
      <c r="AV864" s="580"/>
      <c r="AW864" s="580"/>
      <c r="AX864" s="581"/>
    </row>
    <row r="865" spans="1:50" ht="21" customHeight="1">
      <c r="A865" s="576">
        <v>4</v>
      </c>
      <c r="B865" s="576">
        <v>1</v>
      </c>
      <c r="C865" s="577" t="s">
        <v>509</v>
      </c>
      <c r="D865" s="578"/>
      <c r="E865" s="578"/>
      <c r="F865" s="578"/>
      <c r="G865" s="578"/>
      <c r="H865" s="578"/>
      <c r="I865" s="578"/>
      <c r="J865" s="578"/>
      <c r="K865" s="578"/>
      <c r="L865" s="578"/>
      <c r="M865" s="577" t="s">
        <v>511</v>
      </c>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v>0.01</v>
      </c>
      <c r="AL865" s="580"/>
      <c r="AM865" s="580"/>
      <c r="AN865" s="580"/>
      <c r="AO865" s="580"/>
      <c r="AP865" s="581"/>
      <c r="AQ865" s="577" t="s">
        <v>512</v>
      </c>
      <c r="AR865" s="578"/>
      <c r="AS865" s="578"/>
      <c r="AT865" s="578"/>
      <c r="AU865" s="579" t="s">
        <v>430</v>
      </c>
      <c r="AV865" s="580"/>
      <c r="AW865" s="580"/>
      <c r="AX865" s="581"/>
    </row>
    <row r="866" spans="1:50" ht="21" customHeight="1">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1" customHeight="1">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1" customHeight="1">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1" customHeight="1">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1" customHeight="1">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1" customHeight="1">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hidden="1" customHeight="1">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hidden="1" customHeight="1">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hidden="1" customHeight="1">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hidden="1" customHeight="1">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hidden="1" customHeight="1">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hidden="1" customHeight="1">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hidden="1" customHeight="1">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hidden="1" customHeight="1">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hidden="1" customHeight="1">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hidden="1" customHeight="1">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hidden="1" customHeight="1">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hidden="1" customHeight="1">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hidden="1" customHeight="1">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hidden="1" customHeight="1">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hidden="1" customHeight="1">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hidden="1" customHeight="1">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hidden="1" customHeight="1">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hidden="1" customHeight="1">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hidden="1" customHeight="1">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hidden="1" customHeight="1">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c r="A893" s="9"/>
      <c r="B893" s="70" t="s">
        <v>400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6"/>
      <c r="B894" s="576"/>
      <c r="C894" s="244" t="s">
        <v>364</v>
      </c>
      <c r="D894" s="244"/>
      <c r="E894" s="244"/>
      <c r="F894" s="244"/>
      <c r="G894" s="244"/>
      <c r="H894" s="244"/>
      <c r="I894" s="244"/>
      <c r="J894" s="244"/>
      <c r="K894" s="244"/>
      <c r="L894" s="244"/>
      <c r="M894" s="244" t="s">
        <v>365</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2" t="s">
        <v>366</v>
      </c>
      <c r="AL894" s="244"/>
      <c r="AM894" s="244"/>
      <c r="AN894" s="244"/>
      <c r="AO894" s="244"/>
      <c r="AP894" s="244"/>
      <c r="AQ894" s="244" t="s">
        <v>23</v>
      </c>
      <c r="AR894" s="244"/>
      <c r="AS894" s="244"/>
      <c r="AT894" s="244"/>
      <c r="AU894" s="94" t="s">
        <v>24</v>
      </c>
      <c r="AV894" s="95"/>
      <c r="AW894" s="95"/>
      <c r="AX894" s="583"/>
    </row>
    <row r="895" spans="1:50" ht="32.25" customHeight="1">
      <c r="A895" s="576">
        <v>1</v>
      </c>
      <c r="B895" s="576">
        <v>1</v>
      </c>
      <c r="C895" s="687" t="s">
        <v>801</v>
      </c>
      <c r="D895" s="474"/>
      <c r="E895" s="474"/>
      <c r="F895" s="474"/>
      <c r="G895" s="474"/>
      <c r="H895" s="474"/>
      <c r="I895" s="474"/>
      <c r="J895" s="474"/>
      <c r="K895" s="474"/>
      <c r="L895" s="688"/>
      <c r="M895" s="577" t="s">
        <v>800</v>
      </c>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v>0.09</v>
      </c>
      <c r="AL895" s="580"/>
      <c r="AM895" s="580"/>
      <c r="AN895" s="580"/>
      <c r="AO895" s="580"/>
      <c r="AP895" s="581"/>
      <c r="AQ895" s="577" t="s">
        <v>723</v>
      </c>
      <c r="AR895" s="578"/>
      <c r="AS895" s="578"/>
      <c r="AT895" s="578"/>
      <c r="AU895" s="579" t="s">
        <v>723</v>
      </c>
      <c r="AV895" s="580"/>
      <c r="AW895" s="580"/>
      <c r="AX895" s="581"/>
    </row>
    <row r="896" spans="1:50" ht="21.75" customHeight="1">
      <c r="A896" s="576">
        <v>2</v>
      </c>
      <c r="B896" s="576">
        <v>1</v>
      </c>
      <c r="C896" s="687" t="s">
        <v>799</v>
      </c>
      <c r="D896" s="474"/>
      <c r="E896" s="474"/>
      <c r="F896" s="474"/>
      <c r="G896" s="474"/>
      <c r="H896" s="474"/>
      <c r="I896" s="474"/>
      <c r="J896" s="474"/>
      <c r="K896" s="474"/>
      <c r="L896" s="688"/>
      <c r="M896" s="577" t="s">
        <v>752</v>
      </c>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v>7.0000000000000007E-2</v>
      </c>
      <c r="AL896" s="580"/>
      <c r="AM896" s="580"/>
      <c r="AN896" s="580"/>
      <c r="AO896" s="580"/>
      <c r="AP896" s="581"/>
      <c r="AQ896" s="577" t="s">
        <v>723</v>
      </c>
      <c r="AR896" s="578"/>
      <c r="AS896" s="578"/>
      <c r="AT896" s="578"/>
      <c r="AU896" s="579" t="s">
        <v>723</v>
      </c>
      <c r="AV896" s="580"/>
      <c r="AW896" s="580"/>
      <c r="AX896" s="581"/>
    </row>
    <row r="897" spans="1:50" ht="32.25" customHeight="1">
      <c r="A897" s="576">
        <v>3</v>
      </c>
      <c r="B897" s="576">
        <v>1</v>
      </c>
      <c r="C897" s="687" t="s">
        <v>798</v>
      </c>
      <c r="D897" s="474"/>
      <c r="E897" s="474"/>
      <c r="F897" s="474"/>
      <c r="G897" s="474"/>
      <c r="H897" s="474"/>
      <c r="I897" s="474"/>
      <c r="J897" s="474"/>
      <c r="K897" s="474"/>
      <c r="L897" s="688"/>
      <c r="M897" s="577" t="s">
        <v>752</v>
      </c>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v>7.0000000000000007E-2</v>
      </c>
      <c r="AL897" s="580"/>
      <c r="AM897" s="580"/>
      <c r="AN897" s="580"/>
      <c r="AO897" s="580"/>
      <c r="AP897" s="581"/>
      <c r="AQ897" s="577" t="s">
        <v>723</v>
      </c>
      <c r="AR897" s="578"/>
      <c r="AS897" s="578"/>
      <c r="AT897" s="578"/>
      <c r="AU897" s="579" t="s">
        <v>723</v>
      </c>
      <c r="AV897" s="580"/>
      <c r="AW897" s="580"/>
      <c r="AX897" s="581"/>
    </row>
    <row r="898" spans="1:50" ht="32.25" customHeight="1">
      <c r="A898" s="576">
        <v>4</v>
      </c>
      <c r="B898" s="576">
        <v>1</v>
      </c>
      <c r="C898" s="687" t="s">
        <v>797</v>
      </c>
      <c r="D898" s="474"/>
      <c r="E898" s="474"/>
      <c r="F898" s="474"/>
      <c r="G898" s="474"/>
      <c r="H898" s="474"/>
      <c r="I898" s="474"/>
      <c r="J898" s="474"/>
      <c r="K898" s="474"/>
      <c r="L898" s="688"/>
      <c r="M898" s="577" t="s">
        <v>752</v>
      </c>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v>0.06</v>
      </c>
      <c r="AL898" s="580"/>
      <c r="AM898" s="580"/>
      <c r="AN898" s="580"/>
      <c r="AO898" s="580"/>
      <c r="AP898" s="581"/>
      <c r="AQ898" s="577" t="s">
        <v>723</v>
      </c>
      <c r="AR898" s="578"/>
      <c r="AS898" s="578"/>
      <c r="AT898" s="578"/>
      <c r="AU898" s="579" t="s">
        <v>723</v>
      </c>
      <c r="AV898" s="580"/>
      <c r="AW898" s="580"/>
      <c r="AX898" s="581"/>
    </row>
    <row r="899" spans="1:50" ht="20.25" customHeight="1">
      <c r="A899" s="576">
        <v>5</v>
      </c>
      <c r="B899" s="576">
        <v>1</v>
      </c>
      <c r="C899" s="687" t="s">
        <v>796</v>
      </c>
      <c r="D899" s="474"/>
      <c r="E899" s="474"/>
      <c r="F899" s="474"/>
      <c r="G899" s="474"/>
      <c r="H899" s="474"/>
      <c r="I899" s="474"/>
      <c r="J899" s="474"/>
      <c r="K899" s="474"/>
      <c r="L899" s="688"/>
      <c r="M899" s="577" t="s">
        <v>752</v>
      </c>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v>0.05</v>
      </c>
      <c r="AL899" s="580"/>
      <c r="AM899" s="580"/>
      <c r="AN899" s="580"/>
      <c r="AO899" s="580"/>
      <c r="AP899" s="581"/>
      <c r="AQ899" s="577" t="s">
        <v>723</v>
      </c>
      <c r="AR899" s="578"/>
      <c r="AS899" s="578"/>
      <c r="AT899" s="578"/>
      <c r="AU899" s="579" t="s">
        <v>723</v>
      </c>
      <c r="AV899" s="580"/>
      <c r="AW899" s="580"/>
      <c r="AX899" s="581"/>
    </row>
    <row r="900" spans="1:50" ht="32.25" customHeight="1">
      <c r="A900" s="576">
        <v>6</v>
      </c>
      <c r="B900" s="576">
        <v>1</v>
      </c>
      <c r="C900" s="687" t="s">
        <v>795</v>
      </c>
      <c r="D900" s="474"/>
      <c r="E900" s="474"/>
      <c r="F900" s="474"/>
      <c r="G900" s="474"/>
      <c r="H900" s="474"/>
      <c r="I900" s="474"/>
      <c r="J900" s="474"/>
      <c r="K900" s="474"/>
      <c r="L900" s="688"/>
      <c r="M900" s="577" t="s">
        <v>752</v>
      </c>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v>0.05</v>
      </c>
      <c r="AL900" s="580"/>
      <c r="AM900" s="580"/>
      <c r="AN900" s="580"/>
      <c r="AO900" s="580"/>
      <c r="AP900" s="581"/>
      <c r="AQ900" s="577" t="s">
        <v>723</v>
      </c>
      <c r="AR900" s="578"/>
      <c r="AS900" s="578"/>
      <c r="AT900" s="578"/>
      <c r="AU900" s="579" t="s">
        <v>723</v>
      </c>
      <c r="AV900" s="580"/>
      <c r="AW900" s="580"/>
      <c r="AX900" s="581"/>
    </row>
    <row r="901" spans="1:50" ht="32.25" customHeight="1">
      <c r="A901" s="576">
        <v>7</v>
      </c>
      <c r="B901" s="576">
        <v>1</v>
      </c>
      <c r="C901" s="687" t="s">
        <v>794</v>
      </c>
      <c r="D901" s="474"/>
      <c r="E901" s="474"/>
      <c r="F901" s="474"/>
      <c r="G901" s="474"/>
      <c r="H901" s="474"/>
      <c r="I901" s="474"/>
      <c r="J901" s="474"/>
      <c r="K901" s="474"/>
      <c r="L901" s="688"/>
      <c r="M901" s="577" t="s">
        <v>752</v>
      </c>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v>0.05</v>
      </c>
      <c r="AL901" s="580"/>
      <c r="AM901" s="580"/>
      <c r="AN901" s="580"/>
      <c r="AO901" s="580"/>
      <c r="AP901" s="581"/>
      <c r="AQ901" s="577" t="s">
        <v>723</v>
      </c>
      <c r="AR901" s="578"/>
      <c r="AS901" s="578"/>
      <c r="AT901" s="578"/>
      <c r="AU901" s="579" t="s">
        <v>723</v>
      </c>
      <c r="AV901" s="580"/>
      <c r="AW901" s="580"/>
      <c r="AX901" s="581"/>
    </row>
    <row r="902" spans="1:50" ht="32.25" customHeight="1">
      <c r="A902" s="576">
        <v>8</v>
      </c>
      <c r="B902" s="576">
        <v>1</v>
      </c>
      <c r="C902" s="687" t="s">
        <v>793</v>
      </c>
      <c r="D902" s="474"/>
      <c r="E902" s="474"/>
      <c r="F902" s="474"/>
      <c r="G902" s="474"/>
      <c r="H902" s="474"/>
      <c r="I902" s="474"/>
      <c r="J902" s="474"/>
      <c r="K902" s="474"/>
      <c r="L902" s="688"/>
      <c r="M902" s="577" t="s">
        <v>752</v>
      </c>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v>0.04</v>
      </c>
      <c r="AL902" s="580"/>
      <c r="AM902" s="580"/>
      <c r="AN902" s="580"/>
      <c r="AO902" s="580"/>
      <c r="AP902" s="581"/>
      <c r="AQ902" s="577" t="s">
        <v>723</v>
      </c>
      <c r="AR902" s="578"/>
      <c r="AS902" s="578"/>
      <c r="AT902" s="578"/>
      <c r="AU902" s="579" t="s">
        <v>723</v>
      </c>
      <c r="AV902" s="580"/>
      <c r="AW902" s="580"/>
      <c r="AX902" s="581"/>
    </row>
    <row r="903" spans="1:50" ht="20.25" customHeight="1">
      <c r="A903" s="576">
        <v>9</v>
      </c>
      <c r="B903" s="576">
        <v>1</v>
      </c>
      <c r="C903" s="687" t="s">
        <v>792</v>
      </c>
      <c r="D903" s="474"/>
      <c r="E903" s="474"/>
      <c r="F903" s="474"/>
      <c r="G903" s="474"/>
      <c r="H903" s="474"/>
      <c r="I903" s="474"/>
      <c r="J903" s="474"/>
      <c r="K903" s="474"/>
      <c r="L903" s="688"/>
      <c r="M903" s="577" t="s">
        <v>752</v>
      </c>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v>0.04</v>
      </c>
      <c r="AL903" s="580"/>
      <c r="AM903" s="580"/>
      <c r="AN903" s="580"/>
      <c r="AO903" s="580"/>
      <c r="AP903" s="581"/>
      <c r="AQ903" s="577" t="s">
        <v>723</v>
      </c>
      <c r="AR903" s="578"/>
      <c r="AS903" s="578"/>
      <c r="AT903" s="578"/>
      <c r="AU903" s="579" t="s">
        <v>723</v>
      </c>
      <c r="AV903" s="580"/>
      <c r="AW903" s="580"/>
      <c r="AX903" s="581"/>
    </row>
    <row r="904" spans="1:50" ht="32.25" customHeight="1">
      <c r="A904" s="576">
        <v>10</v>
      </c>
      <c r="B904" s="576">
        <v>1</v>
      </c>
      <c r="C904" s="687" t="s">
        <v>791</v>
      </c>
      <c r="D904" s="474"/>
      <c r="E904" s="474"/>
      <c r="F904" s="474"/>
      <c r="G904" s="474"/>
      <c r="H904" s="474"/>
      <c r="I904" s="474"/>
      <c r="J904" s="474"/>
      <c r="K904" s="474"/>
      <c r="L904" s="688"/>
      <c r="M904" s="577" t="s">
        <v>752</v>
      </c>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v>0.04</v>
      </c>
      <c r="AL904" s="580"/>
      <c r="AM904" s="580"/>
      <c r="AN904" s="580"/>
      <c r="AO904" s="580"/>
      <c r="AP904" s="581"/>
      <c r="AQ904" s="577" t="s">
        <v>723</v>
      </c>
      <c r="AR904" s="578"/>
      <c r="AS904" s="578"/>
      <c r="AT904" s="578"/>
      <c r="AU904" s="579" t="s">
        <v>723</v>
      </c>
      <c r="AV904" s="580"/>
      <c r="AW904" s="580"/>
      <c r="AX904" s="581"/>
    </row>
    <row r="905" spans="1:50" ht="24" hidden="1" customHeight="1">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hidden="1" customHeight="1">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hidden="1" customHeight="1">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hidden="1" customHeight="1">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hidden="1" customHeight="1">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hidden="1" customHeight="1">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hidden="1" customHeight="1">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hidden="1" customHeight="1">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hidden="1" customHeight="1">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hidden="1" customHeight="1">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hidden="1" customHeight="1">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hidden="1" customHeight="1">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hidden="1" customHeight="1">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hidden="1" customHeight="1">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hidden="1" customHeight="1">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hidden="1" customHeight="1">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hidden="1" customHeight="1">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hidden="1" customHeight="1">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hidden="1" customHeight="1">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hidden="1" customHeight="1">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c r="A926" s="9"/>
      <c r="B926" s="70" t="s">
        <v>348</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6"/>
      <c r="B927" s="576"/>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2" t="s">
        <v>33</v>
      </c>
      <c r="AL927" s="244"/>
      <c r="AM927" s="244"/>
      <c r="AN927" s="244"/>
      <c r="AO927" s="244"/>
      <c r="AP927" s="244"/>
      <c r="AQ927" s="244" t="s">
        <v>23</v>
      </c>
      <c r="AR927" s="244"/>
      <c r="AS927" s="244"/>
      <c r="AT927" s="244"/>
      <c r="AU927" s="94" t="s">
        <v>24</v>
      </c>
      <c r="AV927" s="95"/>
      <c r="AW927" s="95"/>
      <c r="AX927" s="583"/>
    </row>
    <row r="928" spans="1:50" ht="24" customHeight="1">
      <c r="A928" s="576">
        <v>1</v>
      </c>
      <c r="B928" s="576">
        <v>1</v>
      </c>
      <c r="C928" s="577" t="s">
        <v>790</v>
      </c>
      <c r="D928" s="578"/>
      <c r="E928" s="578"/>
      <c r="F928" s="578"/>
      <c r="G928" s="578"/>
      <c r="H928" s="578"/>
      <c r="I928" s="578"/>
      <c r="J928" s="578"/>
      <c r="K928" s="578"/>
      <c r="L928" s="578"/>
      <c r="M928" s="577" t="s">
        <v>789</v>
      </c>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v>1</v>
      </c>
      <c r="AL928" s="580"/>
      <c r="AM928" s="580"/>
      <c r="AN928" s="580"/>
      <c r="AO928" s="580"/>
      <c r="AP928" s="581"/>
      <c r="AQ928" s="577" t="s">
        <v>464</v>
      </c>
      <c r="AR928" s="578"/>
      <c r="AS928" s="578"/>
      <c r="AT928" s="578"/>
      <c r="AU928" s="579" t="s">
        <v>723</v>
      </c>
      <c r="AV928" s="580"/>
      <c r="AW928" s="580"/>
      <c r="AX928" s="581"/>
    </row>
    <row r="929" spans="1:50" ht="24" customHeight="1">
      <c r="A929" s="576">
        <v>2</v>
      </c>
      <c r="B929" s="576">
        <v>1</v>
      </c>
      <c r="C929" s="577" t="s">
        <v>788</v>
      </c>
      <c r="D929" s="578"/>
      <c r="E929" s="578"/>
      <c r="F929" s="578"/>
      <c r="G929" s="578"/>
      <c r="H929" s="578"/>
      <c r="I929" s="578"/>
      <c r="J929" s="578"/>
      <c r="K929" s="578"/>
      <c r="L929" s="578"/>
      <c r="M929" s="577" t="s">
        <v>752</v>
      </c>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v>0.9</v>
      </c>
      <c r="AL929" s="580"/>
      <c r="AM929" s="580"/>
      <c r="AN929" s="580"/>
      <c r="AO929" s="580"/>
      <c r="AP929" s="581"/>
      <c r="AQ929" s="577" t="s">
        <v>464</v>
      </c>
      <c r="AR929" s="578"/>
      <c r="AS929" s="578"/>
      <c r="AT929" s="578"/>
      <c r="AU929" s="579" t="s">
        <v>723</v>
      </c>
      <c r="AV929" s="580"/>
      <c r="AW929" s="580"/>
      <c r="AX929" s="581"/>
    </row>
    <row r="930" spans="1:50" ht="24" customHeight="1">
      <c r="A930" s="576">
        <v>3</v>
      </c>
      <c r="B930" s="576">
        <v>1</v>
      </c>
      <c r="C930" s="577" t="s">
        <v>787</v>
      </c>
      <c r="D930" s="578"/>
      <c r="E930" s="578"/>
      <c r="F930" s="578"/>
      <c r="G930" s="578"/>
      <c r="H930" s="578"/>
      <c r="I930" s="578"/>
      <c r="J930" s="578"/>
      <c r="K930" s="578"/>
      <c r="L930" s="578"/>
      <c r="M930" s="577" t="s">
        <v>752</v>
      </c>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v>0.6</v>
      </c>
      <c r="AL930" s="580"/>
      <c r="AM930" s="580"/>
      <c r="AN930" s="580"/>
      <c r="AO930" s="580"/>
      <c r="AP930" s="581"/>
      <c r="AQ930" s="577" t="s">
        <v>464</v>
      </c>
      <c r="AR930" s="578"/>
      <c r="AS930" s="578"/>
      <c r="AT930" s="578"/>
      <c r="AU930" s="579" t="s">
        <v>723</v>
      </c>
      <c r="AV930" s="580"/>
      <c r="AW930" s="580"/>
      <c r="AX930" s="581"/>
    </row>
    <row r="931" spans="1:50" ht="24" customHeight="1">
      <c r="A931" s="576">
        <v>4</v>
      </c>
      <c r="B931" s="576">
        <v>1</v>
      </c>
      <c r="C931" s="577" t="s">
        <v>786</v>
      </c>
      <c r="D931" s="578"/>
      <c r="E931" s="578"/>
      <c r="F931" s="578"/>
      <c r="G931" s="578"/>
      <c r="H931" s="578"/>
      <c r="I931" s="578"/>
      <c r="J931" s="578"/>
      <c r="K931" s="578"/>
      <c r="L931" s="578"/>
      <c r="M931" s="577" t="s">
        <v>752</v>
      </c>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v>0.5</v>
      </c>
      <c r="AL931" s="580"/>
      <c r="AM931" s="580"/>
      <c r="AN931" s="580"/>
      <c r="AO931" s="580"/>
      <c r="AP931" s="581"/>
      <c r="AQ931" s="577" t="s">
        <v>464</v>
      </c>
      <c r="AR931" s="578"/>
      <c r="AS931" s="578"/>
      <c r="AT931" s="578"/>
      <c r="AU931" s="579" t="s">
        <v>723</v>
      </c>
      <c r="AV931" s="580"/>
      <c r="AW931" s="580"/>
      <c r="AX931" s="581"/>
    </row>
    <row r="932" spans="1:50" ht="24" customHeight="1">
      <c r="A932" s="576">
        <v>5</v>
      </c>
      <c r="B932" s="576">
        <v>1</v>
      </c>
      <c r="C932" s="577" t="s">
        <v>785</v>
      </c>
      <c r="D932" s="578"/>
      <c r="E932" s="578"/>
      <c r="F932" s="578"/>
      <c r="G932" s="578"/>
      <c r="H932" s="578"/>
      <c r="I932" s="578"/>
      <c r="J932" s="578"/>
      <c r="K932" s="578"/>
      <c r="L932" s="578"/>
      <c r="M932" s="577" t="s">
        <v>752</v>
      </c>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v>0.5</v>
      </c>
      <c r="AL932" s="580"/>
      <c r="AM932" s="580"/>
      <c r="AN932" s="580"/>
      <c r="AO932" s="580"/>
      <c r="AP932" s="581"/>
      <c r="AQ932" s="577" t="s">
        <v>464</v>
      </c>
      <c r="AR932" s="578"/>
      <c r="AS932" s="578"/>
      <c r="AT932" s="578"/>
      <c r="AU932" s="579" t="s">
        <v>723</v>
      </c>
      <c r="AV932" s="580"/>
      <c r="AW932" s="580"/>
      <c r="AX932" s="581"/>
    </row>
    <row r="933" spans="1:50" ht="24" customHeight="1">
      <c r="A933" s="576">
        <v>6</v>
      </c>
      <c r="B933" s="576">
        <v>1</v>
      </c>
      <c r="C933" s="577" t="s">
        <v>784</v>
      </c>
      <c r="D933" s="578"/>
      <c r="E933" s="578"/>
      <c r="F933" s="578"/>
      <c r="G933" s="578"/>
      <c r="H933" s="578"/>
      <c r="I933" s="578"/>
      <c r="J933" s="578"/>
      <c r="K933" s="578"/>
      <c r="L933" s="578"/>
      <c r="M933" s="577" t="s">
        <v>752</v>
      </c>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v>0.4</v>
      </c>
      <c r="AL933" s="580"/>
      <c r="AM933" s="580"/>
      <c r="AN933" s="580"/>
      <c r="AO933" s="580"/>
      <c r="AP933" s="581"/>
      <c r="AQ933" s="577" t="s">
        <v>464</v>
      </c>
      <c r="AR933" s="578"/>
      <c r="AS933" s="578"/>
      <c r="AT933" s="578"/>
      <c r="AU933" s="579" t="s">
        <v>723</v>
      </c>
      <c r="AV933" s="580"/>
      <c r="AW933" s="580"/>
      <c r="AX933" s="581"/>
    </row>
    <row r="934" spans="1:50" ht="24" customHeight="1">
      <c r="A934" s="576">
        <v>7</v>
      </c>
      <c r="B934" s="576">
        <v>1</v>
      </c>
      <c r="C934" s="577" t="s">
        <v>783</v>
      </c>
      <c r="D934" s="578"/>
      <c r="E934" s="578"/>
      <c r="F934" s="578"/>
      <c r="G934" s="578"/>
      <c r="H934" s="578"/>
      <c r="I934" s="578"/>
      <c r="J934" s="578"/>
      <c r="K934" s="578"/>
      <c r="L934" s="578"/>
      <c r="M934" s="577" t="s">
        <v>752</v>
      </c>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v>0.4</v>
      </c>
      <c r="AL934" s="580"/>
      <c r="AM934" s="580"/>
      <c r="AN934" s="580"/>
      <c r="AO934" s="580"/>
      <c r="AP934" s="581"/>
      <c r="AQ934" s="577" t="s">
        <v>464</v>
      </c>
      <c r="AR934" s="578"/>
      <c r="AS934" s="578"/>
      <c r="AT934" s="578"/>
      <c r="AU934" s="579" t="s">
        <v>723</v>
      </c>
      <c r="AV934" s="580"/>
      <c r="AW934" s="580"/>
      <c r="AX934" s="581"/>
    </row>
    <row r="935" spans="1:50" ht="24" customHeight="1">
      <c r="A935" s="576">
        <v>8</v>
      </c>
      <c r="B935" s="576">
        <v>1</v>
      </c>
      <c r="C935" s="577" t="s">
        <v>782</v>
      </c>
      <c r="D935" s="578"/>
      <c r="E935" s="578"/>
      <c r="F935" s="578"/>
      <c r="G935" s="578"/>
      <c r="H935" s="578"/>
      <c r="I935" s="578"/>
      <c r="J935" s="578"/>
      <c r="K935" s="578"/>
      <c r="L935" s="578"/>
      <c r="M935" s="577" t="s">
        <v>752</v>
      </c>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v>0.4</v>
      </c>
      <c r="AL935" s="580"/>
      <c r="AM935" s="580"/>
      <c r="AN935" s="580"/>
      <c r="AO935" s="580"/>
      <c r="AP935" s="581"/>
      <c r="AQ935" s="577" t="s">
        <v>464</v>
      </c>
      <c r="AR935" s="578"/>
      <c r="AS935" s="578"/>
      <c r="AT935" s="578"/>
      <c r="AU935" s="579" t="s">
        <v>723</v>
      </c>
      <c r="AV935" s="580"/>
      <c r="AW935" s="580"/>
      <c r="AX935" s="581"/>
    </row>
    <row r="936" spans="1:50" ht="24" customHeight="1">
      <c r="A936" s="576">
        <v>9</v>
      </c>
      <c r="B936" s="576">
        <v>1</v>
      </c>
      <c r="C936" s="577" t="s">
        <v>781</v>
      </c>
      <c r="D936" s="578"/>
      <c r="E936" s="578"/>
      <c r="F936" s="578"/>
      <c r="G936" s="578"/>
      <c r="H936" s="578"/>
      <c r="I936" s="578"/>
      <c r="J936" s="578"/>
      <c r="K936" s="578"/>
      <c r="L936" s="578"/>
      <c r="M936" s="577" t="s">
        <v>752</v>
      </c>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v>0.4</v>
      </c>
      <c r="AL936" s="580"/>
      <c r="AM936" s="580"/>
      <c r="AN936" s="580"/>
      <c r="AO936" s="580"/>
      <c r="AP936" s="581"/>
      <c r="AQ936" s="577" t="s">
        <v>464</v>
      </c>
      <c r="AR936" s="578"/>
      <c r="AS936" s="578"/>
      <c r="AT936" s="578"/>
      <c r="AU936" s="579" t="s">
        <v>723</v>
      </c>
      <c r="AV936" s="580"/>
      <c r="AW936" s="580"/>
      <c r="AX936" s="581"/>
    </row>
    <row r="937" spans="1:50" ht="24" customHeight="1">
      <c r="A937" s="576">
        <v>10</v>
      </c>
      <c r="B937" s="576">
        <v>1</v>
      </c>
      <c r="C937" s="577" t="s">
        <v>780</v>
      </c>
      <c r="D937" s="578"/>
      <c r="E937" s="578"/>
      <c r="F937" s="578"/>
      <c r="G937" s="578"/>
      <c r="H937" s="578"/>
      <c r="I937" s="578"/>
      <c r="J937" s="578"/>
      <c r="K937" s="578"/>
      <c r="L937" s="578"/>
      <c r="M937" s="577" t="s">
        <v>752</v>
      </c>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v>0.4</v>
      </c>
      <c r="AL937" s="580"/>
      <c r="AM937" s="580"/>
      <c r="AN937" s="580"/>
      <c r="AO937" s="580"/>
      <c r="AP937" s="581"/>
      <c r="AQ937" s="577" t="s">
        <v>464</v>
      </c>
      <c r="AR937" s="578"/>
      <c r="AS937" s="578"/>
      <c r="AT937" s="578"/>
      <c r="AU937" s="579" t="s">
        <v>723</v>
      </c>
      <c r="AV937" s="580"/>
      <c r="AW937" s="580"/>
      <c r="AX937" s="581"/>
    </row>
    <row r="938" spans="1:50" ht="24" hidden="1" customHeight="1">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hidden="1" customHeight="1">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hidden="1" customHeight="1">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hidden="1" customHeight="1">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hidden="1" customHeight="1">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hidden="1" customHeight="1">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hidden="1" customHeight="1">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hidden="1" customHeight="1">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hidden="1" customHeight="1">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hidden="1" customHeight="1">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hidden="1" customHeight="1">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hidden="1" customHeight="1">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hidden="1" customHeight="1">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hidden="1" customHeight="1">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hidden="1" customHeight="1">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hidden="1" customHeight="1">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hidden="1" customHeight="1">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hidden="1" customHeight="1">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hidden="1" customHeight="1">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hidden="1" customHeight="1">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c r="A959" s="9"/>
      <c r="B959" s="70" t="s">
        <v>401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6"/>
      <c r="B960" s="576"/>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2" t="s">
        <v>33</v>
      </c>
      <c r="AL960" s="244"/>
      <c r="AM960" s="244"/>
      <c r="AN960" s="244"/>
      <c r="AO960" s="244"/>
      <c r="AP960" s="244"/>
      <c r="AQ960" s="244" t="s">
        <v>23</v>
      </c>
      <c r="AR960" s="244"/>
      <c r="AS960" s="244"/>
      <c r="AT960" s="244"/>
      <c r="AU960" s="94" t="s">
        <v>24</v>
      </c>
      <c r="AV960" s="95"/>
      <c r="AW960" s="95"/>
      <c r="AX960" s="583"/>
    </row>
    <row r="961" spans="1:50" ht="24" customHeight="1">
      <c r="A961" s="576">
        <v>1</v>
      </c>
      <c r="B961" s="576">
        <v>1</v>
      </c>
      <c r="C961" s="577" t="s">
        <v>779</v>
      </c>
      <c r="D961" s="578"/>
      <c r="E961" s="578"/>
      <c r="F961" s="578"/>
      <c r="G961" s="578"/>
      <c r="H961" s="578"/>
      <c r="I961" s="578"/>
      <c r="J961" s="578"/>
      <c r="K961" s="578"/>
      <c r="L961" s="578"/>
      <c r="M961" s="577" t="s">
        <v>778</v>
      </c>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v>0.6</v>
      </c>
      <c r="AL961" s="580"/>
      <c r="AM961" s="580"/>
      <c r="AN961" s="580"/>
      <c r="AO961" s="580"/>
      <c r="AP961" s="581"/>
      <c r="AQ961" s="577" t="s">
        <v>464</v>
      </c>
      <c r="AR961" s="578"/>
      <c r="AS961" s="578"/>
      <c r="AT961" s="578"/>
      <c r="AU961" s="579" t="s">
        <v>723</v>
      </c>
      <c r="AV961" s="580"/>
      <c r="AW961" s="580"/>
      <c r="AX961" s="581"/>
    </row>
    <row r="962" spans="1:50" ht="24" customHeight="1">
      <c r="A962" s="576">
        <v>2</v>
      </c>
      <c r="B962" s="576">
        <v>1</v>
      </c>
      <c r="C962" s="577" t="s">
        <v>777</v>
      </c>
      <c r="D962" s="578"/>
      <c r="E962" s="578"/>
      <c r="F962" s="578"/>
      <c r="G962" s="578"/>
      <c r="H962" s="578"/>
      <c r="I962" s="578"/>
      <c r="J962" s="578"/>
      <c r="K962" s="578"/>
      <c r="L962" s="578"/>
      <c r="M962" s="577" t="s">
        <v>752</v>
      </c>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v>0.5</v>
      </c>
      <c r="AL962" s="580"/>
      <c r="AM962" s="580"/>
      <c r="AN962" s="580"/>
      <c r="AO962" s="580"/>
      <c r="AP962" s="581"/>
      <c r="AQ962" s="577" t="s">
        <v>464</v>
      </c>
      <c r="AR962" s="578"/>
      <c r="AS962" s="578"/>
      <c r="AT962" s="578"/>
      <c r="AU962" s="579" t="s">
        <v>723</v>
      </c>
      <c r="AV962" s="580"/>
      <c r="AW962" s="580"/>
      <c r="AX962" s="581"/>
    </row>
    <row r="963" spans="1:50" ht="24" customHeight="1">
      <c r="A963" s="576">
        <v>3</v>
      </c>
      <c r="B963" s="576">
        <v>1</v>
      </c>
      <c r="C963" s="577" t="s">
        <v>776</v>
      </c>
      <c r="D963" s="578"/>
      <c r="E963" s="578"/>
      <c r="F963" s="578"/>
      <c r="G963" s="578"/>
      <c r="H963" s="578"/>
      <c r="I963" s="578"/>
      <c r="J963" s="578"/>
      <c r="K963" s="578"/>
      <c r="L963" s="578"/>
      <c r="M963" s="577" t="s">
        <v>752</v>
      </c>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v>0.3</v>
      </c>
      <c r="AL963" s="580"/>
      <c r="AM963" s="580"/>
      <c r="AN963" s="580"/>
      <c r="AO963" s="580"/>
      <c r="AP963" s="581"/>
      <c r="AQ963" s="577" t="s">
        <v>464</v>
      </c>
      <c r="AR963" s="578"/>
      <c r="AS963" s="578"/>
      <c r="AT963" s="578"/>
      <c r="AU963" s="579" t="s">
        <v>723</v>
      </c>
      <c r="AV963" s="580"/>
      <c r="AW963" s="580"/>
      <c r="AX963" s="581"/>
    </row>
    <row r="964" spans="1:50" ht="24" customHeight="1">
      <c r="A964" s="576">
        <v>4</v>
      </c>
      <c r="B964" s="576">
        <v>1</v>
      </c>
      <c r="C964" s="577" t="s">
        <v>775</v>
      </c>
      <c r="D964" s="578"/>
      <c r="E964" s="578"/>
      <c r="F964" s="578"/>
      <c r="G964" s="578"/>
      <c r="H964" s="578"/>
      <c r="I964" s="578"/>
      <c r="J964" s="578"/>
      <c r="K964" s="578"/>
      <c r="L964" s="578"/>
      <c r="M964" s="577" t="s">
        <v>752</v>
      </c>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v>0.1</v>
      </c>
      <c r="AL964" s="580"/>
      <c r="AM964" s="580"/>
      <c r="AN964" s="580"/>
      <c r="AO964" s="580"/>
      <c r="AP964" s="581"/>
      <c r="AQ964" s="577" t="s">
        <v>464</v>
      </c>
      <c r="AR964" s="578"/>
      <c r="AS964" s="578"/>
      <c r="AT964" s="578"/>
      <c r="AU964" s="579" t="s">
        <v>723</v>
      </c>
      <c r="AV964" s="580"/>
      <c r="AW964" s="580"/>
      <c r="AX964" s="581"/>
    </row>
    <row r="965" spans="1:50" ht="24" customHeight="1">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hidden="1" customHeight="1">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hidden="1" customHeight="1">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hidden="1" customHeight="1">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hidden="1" customHeight="1">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hidden="1" customHeight="1">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hidden="1" customHeight="1">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hidden="1" customHeight="1">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hidden="1" customHeight="1">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hidden="1" customHeight="1">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hidden="1" customHeight="1">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hidden="1" customHeight="1">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hidden="1" customHeight="1">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hidden="1" customHeight="1">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hidden="1" customHeight="1">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hidden="1" customHeight="1">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hidden="1" customHeight="1">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hidden="1" customHeight="1">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hidden="1" customHeight="1">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hidden="1" customHeight="1">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hidden="1" customHeight="1">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c r="A992" s="9"/>
      <c r="B992" s="70" t="s">
        <v>402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6"/>
      <c r="B993" s="576"/>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2" t="s">
        <v>33</v>
      </c>
      <c r="AL993" s="244"/>
      <c r="AM993" s="244"/>
      <c r="AN993" s="244"/>
      <c r="AO993" s="244"/>
      <c r="AP993" s="244"/>
      <c r="AQ993" s="244" t="s">
        <v>23</v>
      </c>
      <c r="AR993" s="244"/>
      <c r="AS993" s="244"/>
      <c r="AT993" s="244"/>
      <c r="AU993" s="94" t="s">
        <v>24</v>
      </c>
      <c r="AV993" s="95"/>
      <c r="AW993" s="95"/>
      <c r="AX993" s="583"/>
    </row>
    <row r="994" spans="1:50" ht="24" customHeight="1">
      <c r="A994" s="576">
        <v>1</v>
      </c>
      <c r="B994" s="576">
        <v>1</v>
      </c>
      <c r="C994" s="577" t="s">
        <v>774</v>
      </c>
      <c r="D994" s="578"/>
      <c r="E994" s="578"/>
      <c r="F994" s="578"/>
      <c r="G994" s="578"/>
      <c r="H994" s="578"/>
      <c r="I994" s="578"/>
      <c r="J994" s="578"/>
      <c r="K994" s="578"/>
      <c r="L994" s="578"/>
      <c r="M994" s="577" t="s">
        <v>773</v>
      </c>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v>0.3</v>
      </c>
      <c r="AL994" s="580"/>
      <c r="AM994" s="580"/>
      <c r="AN994" s="580"/>
      <c r="AO994" s="580"/>
      <c r="AP994" s="581"/>
      <c r="AQ994" s="577" t="s">
        <v>464</v>
      </c>
      <c r="AR994" s="578"/>
      <c r="AS994" s="578"/>
      <c r="AT994" s="578"/>
      <c r="AU994" s="579" t="s">
        <v>723</v>
      </c>
      <c r="AV994" s="580"/>
      <c r="AW994" s="580"/>
      <c r="AX994" s="581"/>
    </row>
    <row r="995" spans="1:50" ht="24" customHeight="1">
      <c r="A995" s="576">
        <v>2</v>
      </c>
      <c r="B995" s="576">
        <v>1</v>
      </c>
      <c r="C995" s="577" t="s">
        <v>772</v>
      </c>
      <c r="D995" s="578"/>
      <c r="E995" s="578"/>
      <c r="F995" s="578"/>
      <c r="G995" s="578"/>
      <c r="H995" s="578"/>
      <c r="I995" s="578"/>
      <c r="J995" s="578"/>
      <c r="K995" s="578"/>
      <c r="L995" s="578"/>
      <c r="M995" s="577" t="s">
        <v>752</v>
      </c>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v>0.3</v>
      </c>
      <c r="AL995" s="580"/>
      <c r="AM995" s="580"/>
      <c r="AN995" s="580"/>
      <c r="AO995" s="580"/>
      <c r="AP995" s="581"/>
      <c r="AQ995" s="577" t="s">
        <v>464</v>
      </c>
      <c r="AR995" s="578"/>
      <c r="AS995" s="578"/>
      <c r="AT995" s="578"/>
      <c r="AU995" s="579" t="s">
        <v>723</v>
      </c>
      <c r="AV995" s="580"/>
      <c r="AW995" s="580"/>
      <c r="AX995" s="581"/>
    </row>
    <row r="996" spans="1:50" ht="24" customHeight="1">
      <c r="A996" s="576">
        <v>3</v>
      </c>
      <c r="B996" s="576">
        <v>1</v>
      </c>
      <c r="C996" s="577" t="s">
        <v>771</v>
      </c>
      <c r="D996" s="578"/>
      <c r="E996" s="578"/>
      <c r="F996" s="578"/>
      <c r="G996" s="578"/>
      <c r="H996" s="578"/>
      <c r="I996" s="578"/>
      <c r="J996" s="578"/>
      <c r="K996" s="578"/>
      <c r="L996" s="578"/>
      <c r="M996" s="577" t="s">
        <v>752</v>
      </c>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v>0.3</v>
      </c>
      <c r="AL996" s="580"/>
      <c r="AM996" s="580"/>
      <c r="AN996" s="580"/>
      <c r="AO996" s="580"/>
      <c r="AP996" s="581"/>
      <c r="AQ996" s="577" t="s">
        <v>464</v>
      </c>
      <c r="AR996" s="578"/>
      <c r="AS996" s="578"/>
      <c r="AT996" s="578"/>
      <c r="AU996" s="579" t="s">
        <v>723</v>
      </c>
      <c r="AV996" s="580"/>
      <c r="AW996" s="580"/>
      <c r="AX996" s="581"/>
    </row>
    <row r="997" spans="1:50" ht="24" customHeight="1">
      <c r="A997" s="576">
        <v>4</v>
      </c>
      <c r="B997" s="576">
        <v>1</v>
      </c>
      <c r="C997" s="577" t="s">
        <v>770</v>
      </c>
      <c r="D997" s="578"/>
      <c r="E997" s="578"/>
      <c r="F997" s="578"/>
      <c r="G997" s="578"/>
      <c r="H997" s="578"/>
      <c r="I997" s="578"/>
      <c r="J997" s="578"/>
      <c r="K997" s="578"/>
      <c r="L997" s="578"/>
      <c r="M997" s="577" t="s">
        <v>752</v>
      </c>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v>0.2</v>
      </c>
      <c r="AL997" s="580"/>
      <c r="AM997" s="580"/>
      <c r="AN997" s="580"/>
      <c r="AO997" s="580"/>
      <c r="AP997" s="581"/>
      <c r="AQ997" s="577" t="s">
        <v>464</v>
      </c>
      <c r="AR997" s="578"/>
      <c r="AS997" s="578"/>
      <c r="AT997" s="578"/>
      <c r="AU997" s="579" t="s">
        <v>723</v>
      </c>
      <c r="AV997" s="580"/>
      <c r="AW997" s="580"/>
      <c r="AX997" s="581"/>
    </row>
    <row r="998" spans="1:50" ht="24" customHeight="1">
      <c r="A998" s="576">
        <v>5</v>
      </c>
      <c r="B998" s="576">
        <v>1</v>
      </c>
      <c r="C998" s="577" t="s">
        <v>769</v>
      </c>
      <c r="D998" s="578"/>
      <c r="E998" s="578"/>
      <c r="F998" s="578"/>
      <c r="G998" s="578"/>
      <c r="H998" s="578"/>
      <c r="I998" s="578"/>
      <c r="J998" s="578"/>
      <c r="K998" s="578"/>
      <c r="L998" s="578"/>
      <c r="M998" s="577" t="s">
        <v>752</v>
      </c>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v>0.2</v>
      </c>
      <c r="AL998" s="580"/>
      <c r="AM998" s="580"/>
      <c r="AN998" s="580"/>
      <c r="AO998" s="580"/>
      <c r="AP998" s="581"/>
      <c r="AQ998" s="577" t="s">
        <v>464</v>
      </c>
      <c r="AR998" s="578"/>
      <c r="AS998" s="578"/>
      <c r="AT998" s="578"/>
      <c r="AU998" s="579" t="s">
        <v>723</v>
      </c>
      <c r="AV998" s="580"/>
      <c r="AW998" s="580"/>
      <c r="AX998" s="581"/>
    </row>
    <row r="999" spans="1:50" ht="24" customHeight="1">
      <c r="A999" s="576">
        <v>6</v>
      </c>
      <c r="B999" s="576">
        <v>1</v>
      </c>
      <c r="C999" s="577" t="s">
        <v>768</v>
      </c>
      <c r="D999" s="578"/>
      <c r="E999" s="578"/>
      <c r="F999" s="578"/>
      <c r="G999" s="578"/>
      <c r="H999" s="578"/>
      <c r="I999" s="578"/>
      <c r="J999" s="578"/>
      <c r="K999" s="578"/>
      <c r="L999" s="578"/>
      <c r="M999" s="577" t="s">
        <v>752</v>
      </c>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v>0.2</v>
      </c>
      <c r="AL999" s="580"/>
      <c r="AM999" s="580"/>
      <c r="AN999" s="580"/>
      <c r="AO999" s="580"/>
      <c r="AP999" s="581"/>
      <c r="AQ999" s="577" t="s">
        <v>464</v>
      </c>
      <c r="AR999" s="578"/>
      <c r="AS999" s="578"/>
      <c r="AT999" s="578"/>
      <c r="AU999" s="579" t="s">
        <v>723</v>
      </c>
      <c r="AV999" s="580"/>
      <c r="AW999" s="580"/>
      <c r="AX999" s="581"/>
    </row>
    <row r="1000" spans="1:50" ht="24" customHeight="1">
      <c r="A1000" s="576">
        <v>7</v>
      </c>
      <c r="B1000" s="576">
        <v>1</v>
      </c>
      <c r="C1000" s="577" t="s">
        <v>767</v>
      </c>
      <c r="D1000" s="578"/>
      <c r="E1000" s="578"/>
      <c r="F1000" s="578"/>
      <c r="G1000" s="578"/>
      <c r="H1000" s="578"/>
      <c r="I1000" s="578"/>
      <c r="J1000" s="578"/>
      <c r="K1000" s="578"/>
      <c r="L1000" s="578"/>
      <c r="M1000" s="577" t="s">
        <v>752</v>
      </c>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v>0.2</v>
      </c>
      <c r="AL1000" s="580"/>
      <c r="AM1000" s="580"/>
      <c r="AN1000" s="580"/>
      <c r="AO1000" s="580"/>
      <c r="AP1000" s="581"/>
      <c r="AQ1000" s="577" t="s">
        <v>464</v>
      </c>
      <c r="AR1000" s="578"/>
      <c r="AS1000" s="578"/>
      <c r="AT1000" s="578"/>
      <c r="AU1000" s="579" t="s">
        <v>723</v>
      </c>
      <c r="AV1000" s="580"/>
      <c r="AW1000" s="580"/>
      <c r="AX1000" s="581"/>
    </row>
    <row r="1001" spans="1:50" ht="24" customHeight="1">
      <c r="A1001" s="576">
        <v>8</v>
      </c>
      <c r="B1001" s="576">
        <v>1</v>
      </c>
      <c r="C1001" s="577" t="s">
        <v>766</v>
      </c>
      <c r="D1001" s="578"/>
      <c r="E1001" s="578"/>
      <c r="F1001" s="578"/>
      <c r="G1001" s="578"/>
      <c r="H1001" s="578"/>
      <c r="I1001" s="578"/>
      <c r="J1001" s="578"/>
      <c r="K1001" s="578"/>
      <c r="L1001" s="578"/>
      <c r="M1001" s="577" t="s">
        <v>752</v>
      </c>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v>0.1</v>
      </c>
      <c r="AL1001" s="580"/>
      <c r="AM1001" s="580"/>
      <c r="AN1001" s="580"/>
      <c r="AO1001" s="580"/>
      <c r="AP1001" s="581"/>
      <c r="AQ1001" s="577" t="s">
        <v>464</v>
      </c>
      <c r="AR1001" s="578"/>
      <c r="AS1001" s="578"/>
      <c r="AT1001" s="578"/>
      <c r="AU1001" s="579" t="s">
        <v>723</v>
      </c>
      <c r="AV1001" s="580"/>
      <c r="AW1001" s="580"/>
      <c r="AX1001" s="581"/>
    </row>
    <row r="1002" spans="1:50" ht="24" customHeight="1">
      <c r="A1002" s="576">
        <v>9</v>
      </c>
      <c r="B1002" s="576">
        <v>1</v>
      </c>
      <c r="C1002" s="577" t="s">
        <v>765</v>
      </c>
      <c r="D1002" s="578"/>
      <c r="E1002" s="578"/>
      <c r="F1002" s="578"/>
      <c r="G1002" s="578"/>
      <c r="H1002" s="578"/>
      <c r="I1002" s="578"/>
      <c r="J1002" s="578"/>
      <c r="K1002" s="578"/>
      <c r="L1002" s="578"/>
      <c r="M1002" s="577" t="s">
        <v>752</v>
      </c>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v>0.1</v>
      </c>
      <c r="AL1002" s="580"/>
      <c r="AM1002" s="580"/>
      <c r="AN1002" s="580"/>
      <c r="AO1002" s="580"/>
      <c r="AP1002" s="581"/>
      <c r="AQ1002" s="577" t="s">
        <v>464</v>
      </c>
      <c r="AR1002" s="578"/>
      <c r="AS1002" s="578"/>
      <c r="AT1002" s="578"/>
      <c r="AU1002" s="579" t="s">
        <v>723</v>
      </c>
      <c r="AV1002" s="580"/>
      <c r="AW1002" s="580"/>
      <c r="AX1002" s="581"/>
    </row>
    <row r="1003" spans="1:50" ht="24" customHeight="1">
      <c r="A1003" s="576">
        <v>10</v>
      </c>
      <c r="B1003" s="576">
        <v>1</v>
      </c>
      <c r="C1003" s="577" t="s">
        <v>764</v>
      </c>
      <c r="D1003" s="578"/>
      <c r="E1003" s="578"/>
      <c r="F1003" s="578"/>
      <c r="G1003" s="578"/>
      <c r="H1003" s="578"/>
      <c r="I1003" s="578"/>
      <c r="J1003" s="578"/>
      <c r="K1003" s="578"/>
      <c r="L1003" s="578"/>
      <c r="M1003" s="577" t="s">
        <v>752</v>
      </c>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v>0.04</v>
      </c>
      <c r="AL1003" s="580"/>
      <c r="AM1003" s="580"/>
      <c r="AN1003" s="580"/>
      <c r="AO1003" s="580"/>
      <c r="AP1003" s="581"/>
      <c r="AQ1003" s="577" t="s">
        <v>464</v>
      </c>
      <c r="AR1003" s="578"/>
      <c r="AS1003" s="578"/>
      <c r="AT1003" s="578"/>
      <c r="AU1003" s="579" t="s">
        <v>723</v>
      </c>
      <c r="AV1003" s="580"/>
      <c r="AW1003" s="580"/>
      <c r="AX1003" s="581"/>
    </row>
    <row r="1004" spans="1:50" ht="24" hidden="1" customHeight="1">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hidden="1" customHeight="1">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hidden="1" customHeight="1">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hidden="1" customHeight="1">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hidden="1" customHeight="1">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hidden="1" customHeight="1">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hidden="1" customHeight="1">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hidden="1" customHeight="1">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hidden="1" customHeight="1">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hidden="1" customHeight="1">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hidden="1" customHeight="1">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hidden="1" customHeight="1">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hidden="1" customHeight="1">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hidden="1" customHeight="1">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hidden="1" customHeight="1">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hidden="1" customHeight="1">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hidden="1" customHeight="1">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hidden="1" customHeight="1">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hidden="1" customHeight="1">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hidden="1" customHeight="1">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c r="A1025" s="9"/>
      <c r="B1025" s="70" t="s">
        <v>403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6"/>
      <c r="B1026" s="576"/>
      <c r="C1026" s="244" t="s">
        <v>404</v>
      </c>
      <c r="D1026" s="244"/>
      <c r="E1026" s="244"/>
      <c r="F1026" s="244"/>
      <c r="G1026" s="244"/>
      <c r="H1026" s="244"/>
      <c r="I1026" s="244"/>
      <c r="J1026" s="244"/>
      <c r="K1026" s="244"/>
      <c r="L1026" s="244"/>
      <c r="M1026" s="244" t="s">
        <v>405</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2" t="s">
        <v>406</v>
      </c>
      <c r="AL1026" s="244"/>
      <c r="AM1026" s="244"/>
      <c r="AN1026" s="244"/>
      <c r="AO1026" s="244"/>
      <c r="AP1026" s="244"/>
      <c r="AQ1026" s="244" t="s">
        <v>23</v>
      </c>
      <c r="AR1026" s="244"/>
      <c r="AS1026" s="244"/>
      <c r="AT1026" s="244"/>
      <c r="AU1026" s="94" t="s">
        <v>24</v>
      </c>
      <c r="AV1026" s="95"/>
      <c r="AW1026" s="95"/>
      <c r="AX1026" s="583"/>
    </row>
    <row r="1027" spans="1:50" ht="24" customHeight="1">
      <c r="A1027" s="576">
        <v>1</v>
      </c>
      <c r="B1027" s="576">
        <v>1</v>
      </c>
      <c r="C1027" s="577" t="s">
        <v>763</v>
      </c>
      <c r="D1027" s="578"/>
      <c r="E1027" s="578"/>
      <c r="F1027" s="578"/>
      <c r="G1027" s="578"/>
      <c r="H1027" s="578"/>
      <c r="I1027" s="578"/>
      <c r="J1027" s="578"/>
      <c r="K1027" s="578"/>
      <c r="L1027" s="578"/>
      <c r="M1027" s="577" t="s">
        <v>762</v>
      </c>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v>0.8</v>
      </c>
      <c r="AL1027" s="580"/>
      <c r="AM1027" s="580"/>
      <c r="AN1027" s="580"/>
      <c r="AO1027" s="580"/>
      <c r="AP1027" s="581"/>
      <c r="AQ1027" s="577" t="s">
        <v>464</v>
      </c>
      <c r="AR1027" s="578"/>
      <c r="AS1027" s="578"/>
      <c r="AT1027" s="578"/>
      <c r="AU1027" s="579" t="s">
        <v>723</v>
      </c>
      <c r="AV1027" s="580"/>
      <c r="AW1027" s="580"/>
      <c r="AX1027" s="581"/>
    </row>
    <row r="1028" spans="1:50" ht="24" customHeight="1">
      <c r="A1028" s="576">
        <v>2</v>
      </c>
      <c r="B1028" s="576">
        <v>1</v>
      </c>
      <c r="C1028" s="577" t="s">
        <v>761</v>
      </c>
      <c r="D1028" s="578"/>
      <c r="E1028" s="578"/>
      <c r="F1028" s="578"/>
      <c r="G1028" s="578"/>
      <c r="H1028" s="578"/>
      <c r="I1028" s="578"/>
      <c r="J1028" s="578"/>
      <c r="K1028" s="578"/>
      <c r="L1028" s="578"/>
      <c r="M1028" s="577" t="s">
        <v>752</v>
      </c>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v>0.2</v>
      </c>
      <c r="AL1028" s="580"/>
      <c r="AM1028" s="580"/>
      <c r="AN1028" s="580"/>
      <c r="AO1028" s="580"/>
      <c r="AP1028" s="581"/>
      <c r="AQ1028" s="577" t="s">
        <v>464</v>
      </c>
      <c r="AR1028" s="578"/>
      <c r="AS1028" s="578"/>
      <c r="AT1028" s="578"/>
      <c r="AU1028" s="579" t="s">
        <v>723</v>
      </c>
      <c r="AV1028" s="580"/>
      <c r="AW1028" s="580"/>
      <c r="AX1028" s="581"/>
    </row>
    <row r="1029" spans="1:50" ht="24" customHeight="1">
      <c r="A1029" s="576">
        <v>3</v>
      </c>
      <c r="B1029" s="576">
        <v>1</v>
      </c>
      <c r="C1029" s="577" t="s">
        <v>760</v>
      </c>
      <c r="D1029" s="578"/>
      <c r="E1029" s="578"/>
      <c r="F1029" s="578"/>
      <c r="G1029" s="578"/>
      <c r="H1029" s="578"/>
      <c r="I1029" s="578"/>
      <c r="J1029" s="578"/>
      <c r="K1029" s="578"/>
      <c r="L1029" s="578"/>
      <c r="M1029" s="577" t="s">
        <v>752</v>
      </c>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v>0.2</v>
      </c>
      <c r="AL1029" s="580"/>
      <c r="AM1029" s="580"/>
      <c r="AN1029" s="580"/>
      <c r="AO1029" s="580"/>
      <c r="AP1029" s="581"/>
      <c r="AQ1029" s="577" t="s">
        <v>464</v>
      </c>
      <c r="AR1029" s="578"/>
      <c r="AS1029" s="578"/>
      <c r="AT1029" s="578"/>
      <c r="AU1029" s="579" t="s">
        <v>723</v>
      </c>
      <c r="AV1029" s="580"/>
      <c r="AW1029" s="580"/>
      <c r="AX1029" s="581"/>
    </row>
    <row r="1030" spans="1:50" ht="24" customHeight="1">
      <c r="A1030" s="576">
        <v>4</v>
      </c>
      <c r="B1030" s="576">
        <v>1</v>
      </c>
      <c r="C1030" s="577" t="s">
        <v>759</v>
      </c>
      <c r="D1030" s="578"/>
      <c r="E1030" s="578"/>
      <c r="F1030" s="578"/>
      <c r="G1030" s="578"/>
      <c r="H1030" s="578"/>
      <c r="I1030" s="578"/>
      <c r="J1030" s="578"/>
      <c r="K1030" s="578"/>
      <c r="L1030" s="578"/>
      <c r="M1030" s="577" t="s">
        <v>752</v>
      </c>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v>0.2</v>
      </c>
      <c r="AL1030" s="580"/>
      <c r="AM1030" s="580"/>
      <c r="AN1030" s="580"/>
      <c r="AO1030" s="580"/>
      <c r="AP1030" s="581"/>
      <c r="AQ1030" s="577" t="s">
        <v>464</v>
      </c>
      <c r="AR1030" s="578"/>
      <c r="AS1030" s="578"/>
      <c r="AT1030" s="578"/>
      <c r="AU1030" s="579" t="s">
        <v>723</v>
      </c>
      <c r="AV1030" s="580"/>
      <c r="AW1030" s="580"/>
      <c r="AX1030" s="581"/>
    </row>
    <row r="1031" spans="1:50" ht="24" customHeight="1">
      <c r="A1031" s="576">
        <v>5</v>
      </c>
      <c r="B1031" s="576">
        <v>1</v>
      </c>
      <c r="C1031" s="577" t="s">
        <v>758</v>
      </c>
      <c r="D1031" s="578"/>
      <c r="E1031" s="578"/>
      <c r="F1031" s="578"/>
      <c r="G1031" s="578"/>
      <c r="H1031" s="578"/>
      <c r="I1031" s="578"/>
      <c r="J1031" s="578"/>
      <c r="K1031" s="578"/>
      <c r="L1031" s="578"/>
      <c r="M1031" s="577" t="s">
        <v>752</v>
      </c>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v>0.1</v>
      </c>
      <c r="AL1031" s="580"/>
      <c r="AM1031" s="580"/>
      <c r="AN1031" s="580"/>
      <c r="AO1031" s="580"/>
      <c r="AP1031" s="581"/>
      <c r="AQ1031" s="577" t="s">
        <v>464</v>
      </c>
      <c r="AR1031" s="578"/>
      <c r="AS1031" s="578"/>
      <c r="AT1031" s="578"/>
      <c r="AU1031" s="579" t="s">
        <v>723</v>
      </c>
      <c r="AV1031" s="580"/>
      <c r="AW1031" s="580"/>
      <c r="AX1031" s="581"/>
    </row>
    <row r="1032" spans="1:50" ht="24" customHeight="1">
      <c r="A1032" s="576">
        <v>6</v>
      </c>
      <c r="B1032" s="576">
        <v>1</v>
      </c>
      <c r="C1032" s="577" t="s">
        <v>757</v>
      </c>
      <c r="D1032" s="578"/>
      <c r="E1032" s="578"/>
      <c r="F1032" s="578"/>
      <c r="G1032" s="578"/>
      <c r="H1032" s="578"/>
      <c r="I1032" s="578"/>
      <c r="J1032" s="578"/>
      <c r="K1032" s="578"/>
      <c r="L1032" s="578"/>
      <c r="M1032" s="577" t="s">
        <v>752</v>
      </c>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v>0.1</v>
      </c>
      <c r="AL1032" s="580"/>
      <c r="AM1032" s="580"/>
      <c r="AN1032" s="580"/>
      <c r="AO1032" s="580"/>
      <c r="AP1032" s="581"/>
      <c r="AQ1032" s="577" t="s">
        <v>464</v>
      </c>
      <c r="AR1032" s="578"/>
      <c r="AS1032" s="578"/>
      <c r="AT1032" s="578"/>
      <c r="AU1032" s="579" t="s">
        <v>723</v>
      </c>
      <c r="AV1032" s="580"/>
      <c r="AW1032" s="580"/>
      <c r="AX1032" s="581"/>
    </row>
    <row r="1033" spans="1:50" ht="24" customHeight="1">
      <c r="A1033" s="576">
        <v>7</v>
      </c>
      <c r="B1033" s="576">
        <v>1</v>
      </c>
      <c r="C1033" s="577" t="s">
        <v>756</v>
      </c>
      <c r="D1033" s="578"/>
      <c r="E1033" s="578"/>
      <c r="F1033" s="578"/>
      <c r="G1033" s="578"/>
      <c r="H1033" s="578"/>
      <c r="I1033" s="578"/>
      <c r="J1033" s="578"/>
      <c r="K1033" s="578"/>
      <c r="L1033" s="578"/>
      <c r="M1033" s="577" t="s">
        <v>752</v>
      </c>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v>0.1</v>
      </c>
      <c r="AL1033" s="580"/>
      <c r="AM1033" s="580"/>
      <c r="AN1033" s="580"/>
      <c r="AO1033" s="580"/>
      <c r="AP1033" s="581"/>
      <c r="AQ1033" s="577" t="s">
        <v>464</v>
      </c>
      <c r="AR1033" s="578"/>
      <c r="AS1033" s="578"/>
      <c r="AT1033" s="578"/>
      <c r="AU1033" s="579" t="s">
        <v>723</v>
      </c>
      <c r="AV1033" s="580"/>
      <c r="AW1033" s="580"/>
      <c r="AX1033" s="581"/>
    </row>
    <row r="1034" spans="1:50" ht="24" customHeight="1">
      <c r="A1034" s="576">
        <v>8</v>
      </c>
      <c r="B1034" s="576">
        <v>1</v>
      </c>
      <c r="C1034" s="577" t="s">
        <v>755</v>
      </c>
      <c r="D1034" s="578"/>
      <c r="E1034" s="578"/>
      <c r="F1034" s="578"/>
      <c r="G1034" s="578"/>
      <c r="H1034" s="578"/>
      <c r="I1034" s="578"/>
      <c r="J1034" s="578"/>
      <c r="K1034" s="578"/>
      <c r="L1034" s="578"/>
      <c r="M1034" s="577" t="s">
        <v>752</v>
      </c>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v>0.09</v>
      </c>
      <c r="AL1034" s="580"/>
      <c r="AM1034" s="580"/>
      <c r="AN1034" s="580"/>
      <c r="AO1034" s="580"/>
      <c r="AP1034" s="581"/>
      <c r="AQ1034" s="577" t="s">
        <v>464</v>
      </c>
      <c r="AR1034" s="578"/>
      <c r="AS1034" s="578"/>
      <c r="AT1034" s="578"/>
      <c r="AU1034" s="579" t="s">
        <v>723</v>
      </c>
      <c r="AV1034" s="580"/>
      <c r="AW1034" s="580"/>
      <c r="AX1034" s="581"/>
    </row>
    <row r="1035" spans="1:50" ht="24" customHeight="1">
      <c r="A1035" s="576">
        <v>9</v>
      </c>
      <c r="B1035" s="576">
        <v>1</v>
      </c>
      <c r="C1035" s="577" t="s">
        <v>754</v>
      </c>
      <c r="D1035" s="578"/>
      <c r="E1035" s="578"/>
      <c r="F1035" s="578"/>
      <c r="G1035" s="578"/>
      <c r="H1035" s="578"/>
      <c r="I1035" s="578"/>
      <c r="J1035" s="578"/>
      <c r="K1035" s="578"/>
      <c r="L1035" s="578"/>
      <c r="M1035" s="577" t="s">
        <v>752</v>
      </c>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v>0.08</v>
      </c>
      <c r="AL1035" s="580"/>
      <c r="AM1035" s="580"/>
      <c r="AN1035" s="580"/>
      <c r="AO1035" s="580"/>
      <c r="AP1035" s="581"/>
      <c r="AQ1035" s="577" t="s">
        <v>464</v>
      </c>
      <c r="AR1035" s="578"/>
      <c r="AS1035" s="578"/>
      <c r="AT1035" s="578"/>
      <c r="AU1035" s="579" t="s">
        <v>723</v>
      </c>
      <c r="AV1035" s="580"/>
      <c r="AW1035" s="580"/>
      <c r="AX1035" s="581"/>
    </row>
    <row r="1036" spans="1:50" ht="24" customHeight="1">
      <c r="A1036" s="576">
        <v>10</v>
      </c>
      <c r="B1036" s="576">
        <v>1</v>
      </c>
      <c r="C1036" s="577" t="s">
        <v>753</v>
      </c>
      <c r="D1036" s="578"/>
      <c r="E1036" s="578"/>
      <c r="F1036" s="578"/>
      <c r="G1036" s="578"/>
      <c r="H1036" s="578"/>
      <c r="I1036" s="578"/>
      <c r="J1036" s="578"/>
      <c r="K1036" s="578"/>
      <c r="L1036" s="578"/>
      <c r="M1036" s="577" t="s">
        <v>752</v>
      </c>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v>0.06</v>
      </c>
      <c r="AL1036" s="580"/>
      <c r="AM1036" s="580"/>
      <c r="AN1036" s="580"/>
      <c r="AO1036" s="580"/>
      <c r="AP1036" s="581"/>
      <c r="AQ1036" s="577" t="s">
        <v>464</v>
      </c>
      <c r="AR1036" s="578"/>
      <c r="AS1036" s="578"/>
      <c r="AT1036" s="578"/>
      <c r="AU1036" s="579" t="s">
        <v>723</v>
      </c>
      <c r="AV1036" s="580"/>
      <c r="AW1036" s="580"/>
      <c r="AX1036" s="581"/>
    </row>
    <row r="1037" spans="1:50" ht="24" hidden="1" customHeight="1">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hidden="1" customHeight="1">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hidden="1" customHeight="1">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hidden="1" customHeight="1">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hidden="1" customHeight="1">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hidden="1" customHeight="1">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hidden="1" customHeight="1">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hidden="1" customHeight="1">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hidden="1" customHeight="1">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hidden="1" customHeight="1">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hidden="1" customHeight="1">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hidden="1" customHeight="1">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hidden="1" customHeight="1">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hidden="1" customHeight="1">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hidden="1" customHeight="1">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hidden="1" customHeight="1">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hidden="1" customHeight="1">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hidden="1" customHeight="1">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hidden="1" customHeight="1">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hidden="1" customHeight="1">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c r="A1058" s="9"/>
      <c r="B1058" s="70" t="s">
        <v>407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6"/>
      <c r="B1059" s="576"/>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2" t="s">
        <v>33</v>
      </c>
      <c r="AL1059" s="244"/>
      <c r="AM1059" s="244"/>
      <c r="AN1059" s="244"/>
      <c r="AO1059" s="244"/>
      <c r="AP1059" s="244"/>
      <c r="AQ1059" s="244" t="s">
        <v>23</v>
      </c>
      <c r="AR1059" s="244"/>
      <c r="AS1059" s="244"/>
      <c r="AT1059" s="244"/>
      <c r="AU1059" s="94" t="s">
        <v>24</v>
      </c>
      <c r="AV1059" s="95"/>
      <c r="AW1059" s="95"/>
      <c r="AX1059" s="583"/>
    </row>
    <row r="1060" spans="1:50" ht="24" customHeight="1">
      <c r="A1060" s="576">
        <v>1</v>
      </c>
      <c r="B1060" s="576">
        <v>1</v>
      </c>
      <c r="C1060" s="577" t="s">
        <v>751</v>
      </c>
      <c r="D1060" s="578"/>
      <c r="E1060" s="578"/>
      <c r="F1060" s="578"/>
      <c r="G1060" s="578"/>
      <c r="H1060" s="578"/>
      <c r="I1060" s="578"/>
      <c r="J1060" s="578"/>
      <c r="K1060" s="578"/>
      <c r="L1060" s="578"/>
      <c r="M1060" s="577" t="s">
        <v>742</v>
      </c>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v>7</v>
      </c>
      <c r="AL1060" s="580"/>
      <c r="AM1060" s="580"/>
      <c r="AN1060" s="580"/>
      <c r="AO1060" s="580"/>
      <c r="AP1060" s="581"/>
      <c r="AQ1060" s="577" t="s">
        <v>464</v>
      </c>
      <c r="AR1060" s="578"/>
      <c r="AS1060" s="578"/>
      <c r="AT1060" s="578"/>
      <c r="AU1060" s="579" t="s">
        <v>723</v>
      </c>
      <c r="AV1060" s="580"/>
      <c r="AW1060" s="580"/>
      <c r="AX1060" s="581"/>
    </row>
    <row r="1061" spans="1:50" ht="24" customHeight="1">
      <c r="A1061" s="576">
        <v>2</v>
      </c>
      <c r="B1061" s="576">
        <v>1</v>
      </c>
      <c r="C1061" s="577" t="s">
        <v>750</v>
      </c>
      <c r="D1061" s="578"/>
      <c r="E1061" s="578"/>
      <c r="F1061" s="578"/>
      <c r="G1061" s="578"/>
      <c r="H1061" s="578"/>
      <c r="I1061" s="578"/>
      <c r="J1061" s="578"/>
      <c r="K1061" s="578"/>
      <c r="L1061" s="578"/>
      <c r="M1061" s="577" t="s">
        <v>742</v>
      </c>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v>3</v>
      </c>
      <c r="AL1061" s="580"/>
      <c r="AM1061" s="580"/>
      <c r="AN1061" s="580"/>
      <c r="AO1061" s="580"/>
      <c r="AP1061" s="581"/>
      <c r="AQ1061" s="577" t="s">
        <v>464</v>
      </c>
      <c r="AR1061" s="578"/>
      <c r="AS1061" s="578"/>
      <c r="AT1061" s="578"/>
      <c r="AU1061" s="579" t="s">
        <v>723</v>
      </c>
      <c r="AV1061" s="580"/>
      <c r="AW1061" s="580"/>
      <c r="AX1061" s="581"/>
    </row>
    <row r="1062" spans="1:50" ht="24" customHeight="1">
      <c r="A1062" s="576">
        <v>3</v>
      </c>
      <c r="B1062" s="576">
        <v>1</v>
      </c>
      <c r="C1062" s="577" t="s">
        <v>749</v>
      </c>
      <c r="D1062" s="578"/>
      <c r="E1062" s="578"/>
      <c r="F1062" s="578"/>
      <c r="G1062" s="578"/>
      <c r="H1062" s="578"/>
      <c r="I1062" s="578"/>
      <c r="J1062" s="578"/>
      <c r="K1062" s="578"/>
      <c r="L1062" s="578"/>
      <c r="M1062" s="577" t="s">
        <v>742</v>
      </c>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v>2</v>
      </c>
      <c r="AL1062" s="580"/>
      <c r="AM1062" s="580"/>
      <c r="AN1062" s="580"/>
      <c r="AO1062" s="580"/>
      <c r="AP1062" s="581"/>
      <c r="AQ1062" s="577" t="s">
        <v>464</v>
      </c>
      <c r="AR1062" s="578"/>
      <c r="AS1062" s="578"/>
      <c r="AT1062" s="578"/>
      <c r="AU1062" s="579" t="s">
        <v>723</v>
      </c>
      <c r="AV1062" s="580"/>
      <c r="AW1062" s="580"/>
      <c r="AX1062" s="581"/>
    </row>
    <row r="1063" spans="1:50" ht="24" customHeight="1">
      <c r="A1063" s="576">
        <v>4</v>
      </c>
      <c r="B1063" s="576">
        <v>1</v>
      </c>
      <c r="C1063" s="577" t="s">
        <v>748</v>
      </c>
      <c r="D1063" s="578"/>
      <c r="E1063" s="578"/>
      <c r="F1063" s="578"/>
      <c r="G1063" s="578"/>
      <c r="H1063" s="578"/>
      <c r="I1063" s="578"/>
      <c r="J1063" s="578"/>
      <c r="K1063" s="578"/>
      <c r="L1063" s="578"/>
      <c r="M1063" s="577" t="s">
        <v>742</v>
      </c>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v>2</v>
      </c>
      <c r="AL1063" s="580"/>
      <c r="AM1063" s="580"/>
      <c r="AN1063" s="580"/>
      <c r="AO1063" s="580"/>
      <c r="AP1063" s="581"/>
      <c r="AQ1063" s="577" t="s">
        <v>464</v>
      </c>
      <c r="AR1063" s="578"/>
      <c r="AS1063" s="578"/>
      <c r="AT1063" s="578"/>
      <c r="AU1063" s="579" t="s">
        <v>723</v>
      </c>
      <c r="AV1063" s="580"/>
      <c r="AW1063" s="580"/>
      <c r="AX1063" s="581"/>
    </row>
    <row r="1064" spans="1:50" ht="24" customHeight="1">
      <c r="A1064" s="576">
        <v>5</v>
      </c>
      <c r="B1064" s="576">
        <v>1</v>
      </c>
      <c r="C1064" s="577" t="s">
        <v>747</v>
      </c>
      <c r="D1064" s="578"/>
      <c r="E1064" s="578"/>
      <c r="F1064" s="578"/>
      <c r="G1064" s="578"/>
      <c r="H1064" s="578"/>
      <c r="I1064" s="578"/>
      <c r="J1064" s="578"/>
      <c r="K1064" s="578"/>
      <c r="L1064" s="578"/>
      <c r="M1064" s="577" t="s">
        <v>742</v>
      </c>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v>1.98</v>
      </c>
      <c r="AL1064" s="580"/>
      <c r="AM1064" s="580"/>
      <c r="AN1064" s="580"/>
      <c r="AO1064" s="580"/>
      <c r="AP1064" s="581"/>
      <c r="AQ1064" s="577" t="s">
        <v>464</v>
      </c>
      <c r="AR1064" s="578"/>
      <c r="AS1064" s="578"/>
      <c r="AT1064" s="578"/>
      <c r="AU1064" s="579" t="s">
        <v>723</v>
      </c>
      <c r="AV1064" s="580"/>
      <c r="AW1064" s="580"/>
      <c r="AX1064" s="581"/>
    </row>
    <row r="1065" spans="1:50" ht="33.75" customHeight="1">
      <c r="A1065" s="576">
        <v>6</v>
      </c>
      <c r="B1065" s="576">
        <v>1</v>
      </c>
      <c r="C1065" s="577" t="s">
        <v>746</v>
      </c>
      <c r="D1065" s="578"/>
      <c r="E1065" s="578"/>
      <c r="F1065" s="578"/>
      <c r="G1065" s="578"/>
      <c r="H1065" s="578"/>
      <c r="I1065" s="578"/>
      <c r="J1065" s="578"/>
      <c r="K1065" s="578"/>
      <c r="L1065" s="578"/>
      <c r="M1065" s="577" t="s">
        <v>742</v>
      </c>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v>1.97</v>
      </c>
      <c r="AL1065" s="580"/>
      <c r="AM1065" s="580"/>
      <c r="AN1065" s="580"/>
      <c r="AO1065" s="580"/>
      <c r="AP1065" s="581"/>
      <c r="AQ1065" s="577" t="s">
        <v>464</v>
      </c>
      <c r="AR1065" s="578"/>
      <c r="AS1065" s="578"/>
      <c r="AT1065" s="578"/>
      <c r="AU1065" s="579" t="s">
        <v>723</v>
      </c>
      <c r="AV1065" s="580"/>
      <c r="AW1065" s="580"/>
      <c r="AX1065" s="581"/>
    </row>
    <row r="1066" spans="1:50" ht="24" customHeight="1">
      <c r="A1066" s="576">
        <v>7</v>
      </c>
      <c r="B1066" s="576">
        <v>1</v>
      </c>
      <c r="C1066" s="577" t="s">
        <v>745</v>
      </c>
      <c r="D1066" s="578"/>
      <c r="E1066" s="578"/>
      <c r="F1066" s="578"/>
      <c r="G1066" s="578"/>
      <c r="H1066" s="578"/>
      <c r="I1066" s="578"/>
      <c r="J1066" s="578"/>
      <c r="K1066" s="578"/>
      <c r="L1066" s="578"/>
      <c r="M1066" s="577" t="s">
        <v>742</v>
      </c>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v>2</v>
      </c>
      <c r="AL1066" s="580"/>
      <c r="AM1066" s="580"/>
      <c r="AN1066" s="580"/>
      <c r="AO1066" s="580"/>
      <c r="AP1066" s="581"/>
      <c r="AQ1066" s="577" t="s">
        <v>464</v>
      </c>
      <c r="AR1066" s="578"/>
      <c r="AS1066" s="578"/>
      <c r="AT1066" s="578"/>
      <c r="AU1066" s="579" t="s">
        <v>723</v>
      </c>
      <c r="AV1066" s="580"/>
      <c r="AW1066" s="580"/>
      <c r="AX1066" s="581"/>
    </row>
    <row r="1067" spans="1:50" ht="30.75" customHeight="1">
      <c r="A1067" s="576">
        <v>8</v>
      </c>
      <c r="B1067" s="576">
        <v>1</v>
      </c>
      <c r="C1067" s="577" t="s">
        <v>744</v>
      </c>
      <c r="D1067" s="578"/>
      <c r="E1067" s="578"/>
      <c r="F1067" s="578"/>
      <c r="G1067" s="578"/>
      <c r="H1067" s="578"/>
      <c r="I1067" s="578"/>
      <c r="J1067" s="578"/>
      <c r="K1067" s="578"/>
      <c r="L1067" s="578"/>
      <c r="M1067" s="577" t="s">
        <v>742</v>
      </c>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v>1</v>
      </c>
      <c r="AL1067" s="580"/>
      <c r="AM1067" s="580"/>
      <c r="AN1067" s="580"/>
      <c r="AO1067" s="580"/>
      <c r="AP1067" s="581"/>
      <c r="AQ1067" s="577" t="s">
        <v>464</v>
      </c>
      <c r="AR1067" s="578"/>
      <c r="AS1067" s="578"/>
      <c r="AT1067" s="578"/>
      <c r="AU1067" s="579" t="s">
        <v>723</v>
      </c>
      <c r="AV1067" s="580"/>
      <c r="AW1067" s="580"/>
      <c r="AX1067" s="581"/>
    </row>
    <row r="1068" spans="1:50" ht="24" customHeight="1">
      <c r="A1068" s="576">
        <v>9</v>
      </c>
      <c r="B1068" s="576">
        <v>1</v>
      </c>
      <c r="C1068" s="577" t="s">
        <v>741</v>
      </c>
      <c r="D1068" s="578"/>
      <c r="E1068" s="578"/>
      <c r="F1068" s="578"/>
      <c r="G1068" s="578"/>
      <c r="H1068" s="578"/>
      <c r="I1068" s="578"/>
      <c r="J1068" s="578"/>
      <c r="K1068" s="578"/>
      <c r="L1068" s="578"/>
      <c r="M1068" s="577" t="s">
        <v>742</v>
      </c>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v>1.02</v>
      </c>
      <c r="AL1068" s="580"/>
      <c r="AM1068" s="580"/>
      <c r="AN1068" s="580"/>
      <c r="AO1068" s="580"/>
      <c r="AP1068" s="581"/>
      <c r="AQ1068" s="577" t="s">
        <v>464</v>
      </c>
      <c r="AR1068" s="578"/>
      <c r="AS1068" s="578"/>
      <c r="AT1068" s="578"/>
      <c r="AU1068" s="579" t="s">
        <v>723</v>
      </c>
      <c r="AV1068" s="580"/>
      <c r="AW1068" s="580"/>
      <c r="AX1068" s="581"/>
    </row>
    <row r="1069" spans="1:50" ht="24" customHeight="1">
      <c r="A1069" s="576">
        <v>10</v>
      </c>
      <c r="B1069" s="576">
        <v>1</v>
      </c>
      <c r="C1069" s="577" t="s">
        <v>743</v>
      </c>
      <c r="D1069" s="578"/>
      <c r="E1069" s="578"/>
      <c r="F1069" s="578"/>
      <c r="G1069" s="578"/>
      <c r="H1069" s="578"/>
      <c r="I1069" s="578"/>
      <c r="J1069" s="578"/>
      <c r="K1069" s="578"/>
      <c r="L1069" s="578"/>
      <c r="M1069" s="577" t="s">
        <v>742</v>
      </c>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v>0.89</v>
      </c>
      <c r="AL1069" s="580"/>
      <c r="AM1069" s="580"/>
      <c r="AN1069" s="580"/>
      <c r="AO1069" s="580"/>
      <c r="AP1069" s="581"/>
      <c r="AQ1069" s="577" t="s">
        <v>464</v>
      </c>
      <c r="AR1069" s="578"/>
      <c r="AS1069" s="578"/>
      <c r="AT1069" s="578"/>
      <c r="AU1069" s="579" t="s">
        <v>723</v>
      </c>
      <c r="AV1069" s="580"/>
      <c r="AW1069" s="580"/>
      <c r="AX1069" s="581"/>
    </row>
    <row r="1070" spans="1:50" ht="24" hidden="1" customHeight="1">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hidden="1" customHeight="1">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hidden="1" customHeight="1">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hidden="1" customHeight="1">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hidden="1" customHeight="1">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hidden="1" customHeight="1">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hidden="1" customHeight="1">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hidden="1" customHeight="1">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hidden="1" customHeight="1">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hidden="1" customHeight="1">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hidden="1" customHeight="1">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hidden="1" customHeight="1">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hidden="1" customHeight="1">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hidden="1" customHeight="1">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hidden="1" customHeight="1">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hidden="1" customHeight="1">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hidden="1" customHeight="1">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hidden="1" customHeight="1">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hidden="1" customHeight="1">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hidden="1" customHeight="1">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408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6"/>
      <c r="B1092" s="576"/>
      <c r="C1092" s="244" t="s">
        <v>364</v>
      </c>
      <c r="D1092" s="244"/>
      <c r="E1092" s="244"/>
      <c r="F1092" s="244"/>
      <c r="G1092" s="244"/>
      <c r="H1092" s="244"/>
      <c r="I1092" s="244"/>
      <c r="J1092" s="244"/>
      <c r="K1092" s="244"/>
      <c r="L1092" s="244"/>
      <c r="M1092" s="244" t="s">
        <v>365</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2" t="s">
        <v>366</v>
      </c>
      <c r="AL1092" s="244"/>
      <c r="AM1092" s="244"/>
      <c r="AN1092" s="244"/>
      <c r="AO1092" s="244"/>
      <c r="AP1092" s="244"/>
      <c r="AQ1092" s="244" t="s">
        <v>23</v>
      </c>
      <c r="AR1092" s="244"/>
      <c r="AS1092" s="244"/>
      <c r="AT1092" s="244"/>
      <c r="AU1092" s="94" t="s">
        <v>24</v>
      </c>
      <c r="AV1092" s="95"/>
      <c r="AW1092" s="95"/>
      <c r="AX1092" s="583"/>
    </row>
    <row r="1093" spans="1:50" ht="24" customHeight="1">
      <c r="A1093" s="576">
        <v>1</v>
      </c>
      <c r="B1093" s="576">
        <v>1</v>
      </c>
      <c r="C1093" s="577" t="s">
        <v>741</v>
      </c>
      <c r="D1093" s="578"/>
      <c r="E1093" s="578"/>
      <c r="F1093" s="578"/>
      <c r="G1093" s="578"/>
      <c r="H1093" s="578"/>
      <c r="I1093" s="578"/>
      <c r="J1093" s="578"/>
      <c r="K1093" s="578"/>
      <c r="L1093" s="578"/>
      <c r="M1093" s="577" t="s">
        <v>740</v>
      </c>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v>0.3</v>
      </c>
      <c r="AL1093" s="580"/>
      <c r="AM1093" s="580"/>
      <c r="AN1093" s="580"/>
      <c r="AO1093" s="580"/>
      <c r="AP1093" s="581"/>
      <c r="AQ1093" s="577" t="s">
        <v>464</v>
      </c>
      <c r="AR1093" s="578"/>
      <c r="AS1093" s="578"/>
      <c r="AT1093" s="578"/>
      <c r="AU1093" s="579" t="s">
        <v>723</v>
      </c>
      <c r="AV1093" s="580"/>
      <c r="AW1093" s="580"/>
      <c r="AX1093" s="581"/>
    </row>
    <row r="1094" spans="1:50" ht="24" customHeight="1">
      <c r="A1094" s="576">
        <v>2</v>
      </c>
      <c r="B1094" s="576">
        <v>1</v>
      </c>
      <c r="C1094" s="577" t="s">
        <v>739</v>
      </c>
      <c r="D1094" s="578"/>
      <c r="E1094" s="578"/>
      <c r="F1094" s="578"/>
      <c r="G1094" s="578"/>
      <c r="H1094" s="578"/>
      <c r="I1094" s="578"/>
      <c r="J1094" s="578"/>
      <c r="K1094" s="578"/>
      <c r="L1094" s="578"/>
      <c r="M1094" s="577" t="s">
        <v>738</v>
      </c>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v>0.08</v>
      </c>
      <c r="AL1094" s="580"/>
      <c r="AM1094" s="580"/>
      <c r="AN1094" s="580"/>
      <c r="AO1094" s="580"/>
      <c r="AP1094" s="581"/>
      <c r="AQ1094" s="577" t="s">
        <v>464</v>
      </c>
      <c r="AR1094" s="578"/>
      <c r="AS1094" s="578"/>
      <c r="AT1094" s="578"/>
      <c r="AU1094" s="579" t="s">
        <v>723</v>
      </c>
      <c r="AV1094" s="580"/>
      <c r="AW1094" s="580"/>
      <c r="AX1094" s="581"/>
    </row>
    <row r="1095" spans="1:50" ht="24" customHeight="1">
      <c r="A1095" s="576">
        <v>3</v>
      </c>
      <c r="B1095" s="576">
        <v>1</v>
      </c>
      <c r="C1095" s="577" t="s">
        <v>737</v>
      </c>
      <c r="D1095" s="578"/>
      <c r="E1095" s="578"/>
      <c r="F1095" s="578"/>
      <c r="G1095" s="578"/>
      <c r="H1095" s="578"/>
      <c r="I1095" s="578"/>
      <c r="J1095" s="578"/>
      <c r="K1095" s="578"/>
      <c r="L1095" s="578"/>
      <c r="M1095" s="577" t="s">
        <v>736</v>
      </c>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v>0.06</v>
      </c>
      <c r="AL1095" s="580"/>
      <c r="AM1095" s="580"/>
      <c r="AN1095" s="580"/>
      <c r="AO1095" s="580"/>
      <c r="AP1095" s="581"/>
      <c r="AQ1095" s="577" t="s">
        <v>464</v>
      </c>
      <c r="AR1095" s="578"/>
      <c r="AS1095" s="578"/>
      <c r="AT1095" s="578"/>
      <c r="AU1095" s="579" t="s">
        <v>723</v>
      </c>
      <c r="AV1095" s="580"/>
      <c r="AW1095" s="580"/>
      <c r="AX1095" s="581"/>
    </row>
    <row r="1096" spans="1:50" ht="24" customHeight="1">
      <c r="A1096" s="576">
        <v>4</v>
      </c>
      <c r="B1096" s="576">
        <v>1</v>
      </c>
      <c r="C1096" s="577" t="s">
        <v>735</v>
      </c>
      <c r="D1096" s="578"/>
      <c r="E1096" s="578"/>
      <c r="F1096" s="578"/>
      <c r="G1096" s="578"/>
      <c r="H1096" s="578"/>
      <c r="I1096" s="578"/>
      <c r="J1096" s="578"/>
      <c r="K1096" s="578"/>
      <c r="L1096" s="578"/>
      <c r="M1096" s="577" t="s">
        <v>734</v>
      </c>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v>0.02</v>
      </c>
      <c r="AL1096" s="580"/>
      <c r="AM1096" s="580"/>
      <c r="AN1096" s="580"/>
      <c r="AO1096" s="580"/>
      <c r="AP1096" s="581"/>
      <c r="AQ1096" s="577" t="s">
        <v>464</v>
      </c>
      <c r="AR1096" s="578"/>
      <c r="AS1096" s="578"/>
      <c r="AT1096" s="578"/>
      <c r="AU1096" s="579" t="s">
        <v>723</v>
      </c>
      <c r="AV1096" s="580"/>
      <c r="AW1096" s="580"/>
      <c r="AX1096" s="581"/>
    </row>
    <row r="1097" spans="1:50" ht="24" customHeight="1">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hidden="1" customHeight="1">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hidden="1" customHeight="1">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hidden="1" customHeight="1">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hidden="1" customHeight="1">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hidden="1" customHeight="1">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hidden="1" customHeight="1">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hidden="1" customHeight="1">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hidden="1" customHeight="1">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hidden="1" customHeight="1">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hidden="1" customHeight="1">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hidden="1" customHeight="1">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hidden="1" customHeight="1">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hidden="1" customHeight="1">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hidden="1" customHeight="1">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hidden="1" customHeight="1">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hidden="1" customHeight="1">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hidden="1" customHeight="1">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hidden="1" customHeight="1">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hidden="1" customHeight="1">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hidden="1" customHeight="1">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c r="A1124" s="9"/>
      <c r="B1124" s="70" t="s">
        <v>409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6"/>
      <c r="B1125" s="576"/>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2" t="s">
        <v>33</v>
      </c>
      <c r="AL1125" s="244"/>
      <c r="AM1125" s="244"/>
      <c r="AN1125" s="244"/>
      <c r="AO1125" s="244"/>
      <c r="AP1125" s="244"/>
      <c r="AQ1125" s="244" t="s">
        <v>23</v>
      </c>
      <c r="AR1125" s="244"/>
      <c r="AS1125" s="244"/>
      <c r="AT1125" s="244"/>
      <c r="AU1125" s="94" t="s">
        <v>24</v>
      </c>
      <c r="AV1125" s="95"/>
      <c r="AW1125" s="95"/>
      <c r="AX1125" s="583"/>
    </row>
    <row r="1126" spans="1:50" ht="24" customHeight="1">
      <c r="A1126" s="576">
        <v>1</v>
      </c>
      <c r="B1126" s="576">
        <v>1</v>
      </c>
      <c r="C1126" s="577" t="s">
        <v>733</v>
      </c>
      <c r="D1126" s="578"/>
      <c r="E1126" s="578"/>
      <c r="F1126" s="578"/>
      <c r="G1126" s="578"/>
      <c r="H1126" s="578"/>
      <c r="I1126" s="578"/>
      <c r="J1126" s="578"/>
      <c r="K1126" s="578"/>
      <c r="L1126" s="578"/>
      <c r="M1126" s="577" t="s">
        <v>732</v>
      </c>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v>6</v>
      </c>
      <c r="AL1126" s="580"/>
      <c r="AM1126" s="580"/>
      <c r="AN1126" s="580"/>
      <c r="AO1126" s="580"/>
      <c r="AP1126" s="581"/>
      <c r="AQ1126" s="577" t="s">
        <v>464</v>
      </c>
      <c r="AR1126" s="578"/>
      <c r="AS1126" s="578"/>
      <c r="AT1126" s="578"/>
      <c r="AU1126" s="579" t="s">
        <v>723</v>
      </c>
      <c r="AV1126" s="580"/>
      <c r="AW1126" s="580"/>
      <c r="AX1126" s="581"/>
    </row>
    <row r="1127" spans="1:50" ht="24" customHeight="1">
      <c r="A1127" s="576">
        <v>2</v>
      </c>
      <c r="B1127" s="576">
        <v>1</v>
      </c>
      <c r="C1127" s="577" t="s">
        <v>731</v>
      </c>
      <c r="D1127" s="578"/>
      <c r="E1127" s="578"/>
      <c r="F1127" s="578"/>
      <c r="G1127" s="578"/>
      <c r="H1127" s="578"/>
      <c r="I1127" s="578"/>
      <c r="J1127" s="578"/>
      <c r="K1127" s="578"/>
      <c r="L1127" s="578"/>
      <c r="M1127" s="577" t="s">
        <v>730</v>
      </c>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v>3</v>
      </c>
      <c r="AL1127" s="580"/>
      <c r="AM1127" s="580"/>
      <c r="AN1127" s="580"/>
      <c r="AO1127" s="580"/>
      <c r="AP1127" s="581"/>
      <c r="AQ1127" s="577" t="s">
        <v>464</v>
      </c>
      <c r="AR1127" s="578"/>
      <c r="AS1127" s="578"/>
      <c r="AT1127" s="578"/>
      <c r="AU1127" s="579" t="s">
        <v>723</v>
      </c>
      <c r="AV1127" s="580"/>
      <c r="AW1127" s="580"/>
      <c r="AX1127" s="581"/>
    </row>
    <row r="1128" spans="1:50" ht="24" customHeight="1">
      <c r="A1128" s="576">
        <v>3</v>
      </c>
      <c r="B1128" s="576">
        <v>1</v>
      </c>
      <c r="C1128" s="577" t="s">
        <v>722</v>
      </c>
      <c r="D1128" s="578"/>
      <c r="E1128" s="578"/>
      <c r="F1128" s="578"/>
      <c r="G1128" s="578"/>
      <c r="H1128" s="578"/>
      <c r="I1128" s="578"/>
      <c r="J1128" s="578"/>
      <c r="K1128" s="578"/>
      <c r="L1128" s="578"/>
      <c r="M1128" s="577" t="s">
        <v>729</v>
      </c>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v>2</v>
      </c>
      <c r="AL1128" s="580"/>
      <c r="AM1128" s="580"/>
      <c r="AN1128" s="580"/>
      <c r="AO1128" s="580"/>
      <c r="AP1128" s="581"/>
      <c r="AQ1128" s="577" t="s">
        <v>464</v>
      </c>
      <c r="AR1128" s="578"/>
      <c r="AS1128" s="578"/>
      <c r="AT1128" s="578"/>
      <c r="AU1128" s="579" t="s">
        <v>723</v>
      </c>
      <c r="AV1128" s="580"/>
      <c r="AW1128" s="580"/>
      <c r="AX1128" s="581"/>
    </row>
    <row r="1129" spans="1:50" ht="24" customHeight="1">
      <c r="A1129" s="576">
        <v>4</v>
      </c>
      <c r="B1129" s="576">
        <v>1</v>
      </c>
      <c r="C1129" s="577" t="s">
        <v>722</v>
      </c>
      <c r="D1129" s="578"/>
      <c r="E1129" s="578"/>
      <c r="F1129" s="578"/>
      <c r="G1129" s="578"/>
      <c r="H1129" s="578"/>
      <c r="I1129" s="578"/>
      <c r="J1129" s="578"/>
      <c r="K1129" s="578"/>
      <c r="L1129" s="578"/>
      <c r="M1129" s="577" t="s">
        <v>728</v>
      </c>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v>2</v>
      </c>
      <c r="AL1129" s="580"/>
      <c r="AM1129" s="580"/>
      <c r="AN1129" s="580"/>
      <c r="AO1129" s="580"/>
      <c r="AP1129" s="581"/>
      <c r="AQ1129" s="577" t="s">
        <v>464</v>
      </c>
      <c r="AR1129" s="578"/>
      <c r="AS1129" s="578"/>
      <c r="AT1129" s="578"/>
      <c r="AU1129" s="579" t="s">
        <v>723</v>
      </c>
      <c r="AV1129" s="580"/>
      <c r="AW1129" s="580"/>
      <c r="AX1129" s="581"/>
    </row>
    <row r="1130" spans="1:50" ht="24" customHeight="1">
      <c r="A1130" s="576">
        <v>5</v>
      </c>
      <c r="B1130" s="576">
        <v>1</v>
      </c>
      <c r="C1130" s="577" t="s">
        <v>727</v>
      </c>
      <c r="D1130" s="578"/>
      <c r="E1130" s="578"/>
      <c r="F1130" s="578"/>
      <c r="G1130" s="578"/>
      <c r="H1130" s="578"/>
      <c r="I1130" s="578"/>
      <c r="J1130" s="578"/>
      <c r="K1130" s="578"/>
      <c r="L1130" s="578"/>
      <c r="M1130" s="577" t="s">
        <v>726</v>
      </c>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v>2</v>
      </c>
      <c r="AL1130" s="580"/>
      <c r="AM1130" s="580"/>
      <c r="AN1130" s="580"/>
      <c r="AO1130" s="580"/>
      <c r="AP1130" s="581"/>
      <c r="AQ1130" s="577" t="s">
        <v>464</v>
      </c>
      <c r="AR1130" s="578"/>
      <c r="AS1130" s="578"/>
      <c r="AT1130" s="578"/>
      <c r="AU1130" s="579" t="s">
        <v>723</v>
      </c>
      <c r="AV1130" s="580"/>
      <c r="AW1130" s="580"/>
      <c r="AX1130" s="581"/>
    </row>
    <row r="1131" spans="1:50" ht="24" customHeight="1">
      <c r="A1131" s="576">
        <v>6</v>
      </c>
      <c r="B1131" s="576">
        <v>1</v>
      </c>
      <c r="C1131" s="577" t="s">
        <v>725</v>
      </c>
      <c r="D1131" s="578"/>
      <c r="E1131" s="578"/>
      <c r="F1131" s="578"/>
      <c r="G1131" s="578"/>
      <c r="H1131" s="578"/>
      <c r="I1131" s="578"/>
      <c r="J1131" s="578"/>
      <c r="K1131" s="578"/>
      <c r="L1131" s="578"/>
      <c r="M1131" s="577" t="s">
        <v>724</v>
      </c>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v>1</v>
      </c>
      <c r="AL1131" s="580"/>
      <c r="AM1131" s="580"/>
      <c r="AN1131" s="580"/>
      <c r="AO1131" s="580"/>
      <c r="AP1131" s="581"/>
      <c r="AQ1131" s="577" t="s">
        <v>464</v>
      </c>
      <c r="AR1131" s="578"/>
      <c r="AS1131" s="578"/>
      <c r="AT1131" s="578"/>
      <c r="AU1131" s="579" t="s">
        <v>723</v>
      </c>
      <c r="AV1131" s="580"/>
      <c r="AW1131" s="580"/>
      <c r="AX1131" s="581"/>
    </row>
    <row r="1132" spans="1:50" ht="24" customHeight="1">
      <c r="A1132" s="576">
        <v>7</v>
      </c>
      <c r="B1132" s="576">
        <v>1</v>
      </c>
      <c r="C1132" s="577" t="s">
        <v>722</v>
      </c>
      <c r="D1132" s="578"/>
      <c r="E1132" s="578"/>
      <c r="F1132" s="578"/>
      <c r="G1132" s="578"/>
      <c r="H1132" s="578"/>
      <c r="I1132" s="578"/>
      <c r="J1132" s="578"/>
      <c r="K1132" s="578"/>
      <c r="L1132" s="578"/>
      <c r="M1132" s="577" t="s">
        <v>721</v>
      </c>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v>0.6</v>
      </c>
      <c r="AL1132" s="580"/>
      <c r="AM1132" s="580"/>
      <c r="AN1132" s="580"/>
      <c r="AO1132" s="580"/>
      <c r="AP1132" s="581"/>
      <c r="AQ1132" s="577" t="s">
        <v>464</v>
      </c>
      <c r="AR1132" s="578"/>
      <c r="AS1132" s="578"/>
      <c r="AT1132" s="578"/>
      <c r="AU1132" s="579" t="s">
        <v>694</v>
      </c>
      <c r="AV1132" s="580"/>
      <c r="AW1132" s="580"/>
      <c r="AX1132" s="581"/>
    </row>
    <row r="1133" spans="1:50" ht="24" customHeight="1">
      <c r="A1133" s="576">
        <v>8</v>
      </c>
      <c r="B1133" s="576">
        <v>1</v>
      </c>
      <c r="C1133" s="577" t="s">
        <v>720</v>
      </c>
      <c r="D1133" s="578"/>
      <c r="E1133" s="578"/>
      <c r="F1133" s="578"/>
      <c r="G1133" s="578"/>
      <c r="H1133" s="578"/>
      <c r="I1133" s="578"/>
      <c r="J1133" s="578"/>
      <c r="K1133" s="578"/>
      <c r="L1133" s="578"/>
      <c r="M1133" s="577" t="s">
        <v>719</v>
      </c>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v>0.4</v>
      </c>
      <c r="AL1133" s="580"/>
      <c r="AM1133" s="580"/>
      <c r="AN1133" s="580"/>
      <c r="AO1133" s="580"/>
      <c r="AP1133" s="581"/>
      <c r="AQ1133" s="577" t="s">
        <v>464</v>
      </c>
      <c r="AR1133" s="578"/>
      <c r="AS1133" s="578"/>
      <c r="AT1133" s="578"/>
      <c r="AU1133" s="579" t="s">
        <v>694</v>
      </c>
      <c r="AV1133" s="580"/>
      <c r="AW1133" s="580"/>
      <c r="AX1133" s="581"/>
    </row>
    <row r="1134" spans="1:50" ht="24" customHeight="1">
      <c r="A1134" s="576">
        <v>9</v>
      </c>
      <c r="B1134" s="576">
        <v>1</v>
      </c>
      <c r="C1134" s="577" t="s">
        <v>718</v>
      </c>
      <c r="D1134" s="578"/>
      <c r="E1134" s="578"/>
      <c r="F1134" s="578"/>
      <c r="G1134" s="578"/>
      <c r="H1134" s="578"/>
      <c r="I1134" s="578"/>
      <c r="J1134" s="578"/>
      <c r="K1134" s="578"/>
      <c r="L1134" s="578"/>
      <c r="M1134" s="577" t="s">
        <v>717</v>
      </c>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v>0.4</v>
      </c>
      <c r="AL1134" s="580"/>
      <c r="AM1134" s="580"/>
      <c r="AN1134" s="580"/>
      <c r="AO1134" s="580"/>
      <c r="AP1134" s="581"/>
      <c r="AQ1134" s="577" t="s">
        <v>464</v>
      </c>
      <c r="AR1134" s="578"/>
      <c r="AS1134" s="578"/>
      <c r="AT1134" s="578"/>
      <c r="AU1134" s="579" t="s">
        <v>694</v>
      </c>
      <c r="AV1134" s="580"/>
      <c r="AW1134" s="580"/>
      <c r="AX1134" s="581"/>
    </row>
    <row r="1135" spans="1:50" ht="24" customHeight="1">
      <c r="A1135" s="576">
        <v>10</v>
      </c>
      <c r="B1135" s="576">
        <v>1</v>
      </c>
      <c r="C1135" s="577" t="s">
        <v>716</v>
      </c>
      <c r="D1135" s="578"/>
      <c r="E1135" s="578"/>
      <c r="F1135" s="578"/>
      <c r="G1135" s="578"/>
      <c r="H1135" s="578"/>
      <c r="I1135" s="578"/>
      <c r="J1135" s="578"/>
      <c r="K1135" s="578"/>
      <c r="L1135" s="578"/>
      <c r="M1135" s="577" t="s">
        <v>715</v>
      </c>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v>0.4</v>
      </c>
      <c r="AL1135" s="580"/>
      <c r="AM1135" s="580"/>
      <c r="AN1135" s="580"/>
      <c r="AO1135" s="580"/>
      <c r="AP1135" s="581"/>
      <c r="AQ1135" s="577" t="s">
        <v>464</v>
      </c>
      <c r="AR1135" s="578"/>
      <c r="AS1135" s="578"/>
      <c r="AT1135" s="578"/>
      <c r="AU1135" s="579" t="s">
        <v>694</v>
      </c>
      <c r="AV1135" s="580"/>
      <c r="AW1135" s="580"/>
      <c r="AX1135" s="581"/>
    </row>
    <row r="1136" spans="1:50" ht="24" hidden="1" customHeight="1">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hidden="1" customHeight="1">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hidden="1" customHeight="1">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hidden="1" customHeight="1">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hidden="1" customHeight="1">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hidden="1" customHeight="1">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hidden="1" customHeight="1">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hidden="1" customHeight="1">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hidden="1" customHeight="1">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hidden="1" customHeight="1">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hidden="1" customHeight="1">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hidden="1" customHeight="1">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hidden="1" customHeight="1">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hidden="1" customHeight="1">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hidden="1" customHeight="1">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hidden="1" customHeight="1">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hidden="1" customHeight="1">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hidden="1" customHeight="1">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hidden="1" customHeight="1">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hidden="1" customHeight="1">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c r="A1157" s="9"/>
      <c r="B1157" s="70" t="s">
        <v>410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6"/>
      <c r="B1158" s="576"/>
      <c r="C1158" s="244" t="s">
        <v>364</v>
      </c>
      <c r="D1158" s="244"/>
      <c r="E1158" s="244"/>
      <c r="F1158" s="244"/>
      <c r="G1158" s="244"/>
      <c r="H1158" s="244"/>
      <c r="I1158" s="244"/>
      <c r="J1158" s="244"/>
      <c r="K1158" s="244"/>
      <c r="L1158" s="244"/>
      <c r="M1158" s="244" t="s">
        <v>365</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2" t="s">
        <v>366</v>
      </c>
      <c r="AL1158" s="244"/>
      <c r="AM1158" s="244"/>
      <c r="AN1158" s="244"/>
      <c r="AO1158" s="244"/>
      <c r="AP1158" s="244"/>
      <c r="AQ1158" s="244" t="s">
        <v>23</v>
      </c>
      <c r="AR1158" s="244"/>
      <c r="AS1158" s="244"/>
      <c r="AT1158" s="244"/>
      <c r="AU1158" s="94" t="s">
        <v>24</v>
      </c>
      <c r="AV1158" s="95"/>
      <c r="AW1158" s="95"/>
      <c r="AX1158" s="583"/>
    </row>
    <row r="1159" spans="1:50" ht="24" customHeight="1">
      <c r="A1159" s="576">
        <v>1</v>
      </c>
      <c r="B1159" s="576">
        <v>1</v>
      </c>
      <c r="C1159" s="577" t="s">
        <v>714</v>
      </c>
      <c r="D1159" s="578"/>
      <c r="E1159" s="578"/>
      <c r="F1159" s="578"/>
      <c r="G1159" s="578"/>
      <c r="H1159" s="578"/>
      <c r="I1159" s="578"/>
      <c r="J1159" s="578"/>
      <c r="K1159" s="578"/>
      <c r="L1159" s="578"/>
      <c r="M1159" s="577" t="s">
        <v>713</v>
      </c>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v>7.0000000000000007E-2</v>
      </c>
      <c r="AL1159" s="580"/>
      <c r="AM1159" s="580"/>
      <c r="AN1159" s="580"/>
      <c r="AO1159" s="580"/>
      <c r="AP1159" s="581"/>
      <c r="AQ1159" s="577" t="s">
        <v>464</v>
      </c>
      <c r="AR1159" s="578"/>
      <c r="AS1159" s="578"/>
      <c r="AT1159" s="578"/>
      <c r="AU1159" s="579" t="s">
        <v>694</v>
      </c>
      <c r="AV1159" s="580"/>
      <c r="AW1159" s="580"/>
      <c r="AX1159" s="581"/>
    </row>
    <row r="1160" spans="1:50" ht="24" customHeight="1">
      <c r="A1160" s="576">
        <v>2</v>
      </c>
      <c r="B1160" s="576">
        <v>1</v>
      </c>
      <c r="C1160" s="577" t="s">
        <v>712</v>
      </c>
      <c r="D1160" s="578"/>
      <c r="E1160" s="578"/>
      <c r="F1160" s="578"/>
      <c r="G1160" s="578"/>
      <c r="H1160" s="578"/>
      <c r="I1160" s="578"/>
      <c r="J1160" s="578"/>
      <c r="K1160" s="578"/>
      <c r="L1160" s="578"/>
      <c r="M1160" s="577" t="s">
        <v>711</v>
      </c>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v>0.1</v>
      </c>
      <c r="AL1160" s="580"/>
      <c r="AM1160" s="580"/>
      <c r="AN1160" s="580"/>
      <c r="AO1160" s="580"/>
      <c r="AP1160" s="581"/>
      <c r="AQ1160" s="577" t="s">
        <v>464</v>
      </c>
      <c r="AR1160" s="578"/>
      <c r="AS1160" s="578"/>
      <c r="AT1160" s="578"/>
      <c r="AU1160" s="579" t="s">
        <v>694</v>
      </c>
      <c r="AV1160" s="580"/>
      <c r="AW1160" s="580"/>
      <c r="AX1160" s="581"/>
    </row>
    <row r="1161" spans="1:50" ht="24" customHeight="1">
      <c r="A1161" s="576">
        <v>3</v>
      </c>
      <c r="B1161" s="576">
        <v>1</v>
      </c>
      <c r="C1161" s="577" t="s">
        <v>710</v>
      </c>
      <c r="D1161" s="578"/>
      <c r="E1161" s="578"/>
      <c r="F1161" s="578"/>
      <c r="G1161" s="578"/>
      <c r="H1161" s="578"/>
      <c r="I1161" s="578"/>
      <c r="J1161" s="578"/>
      <c r="K1161" s="578"/>
      <c r="L1161" s="578"/>
      <c r="M1161" s="577" t="s">
        <v>709</v>
      </c>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v>0.1</v>
      </c>
      <c r="AL1161" s="580"/>
      <c r="AM1161" s="580"/>
      <c r="AN1161" s="580"/>
      <c r="AO1161" s="580"/>
      <c r="AP1161" s="581"/>
      <c r="AQ1161" s="577" t="s">
        <v>464</v>
      </c>
      <c r="AR1161" s="578"/>
      <c r="AS1161" s="578"/>
      <c r="AT1161" s="578"/>
      <c r="AU1161" s="579" t="s">
        <v>694</v>
      </c>
      <c r="AV1161" s="580"/>
      <c r="AW1161" s="580"/>
      <c r="AX1161" s="581"/>
    </row>
    <row r="1162" spans="1:50" ht="24" customHeight="1">
      <c r="A1162" s="576">
        <v>4</v>
      </c>
      <c r="B1162" s="576">
        <v>1</v>
      </c>
      <c r="C1162" s="577" t="s">
        <v>708</v>
      </c>
      <c r="D1162" s="578"/>
      <c r="E1162" s="578"/>
      <c r="F1162" s="578"/>
      <c r="G1162" s="578"/>
      <c r="H1162" s="578"/>
      <c r="I1162" s="578"/>
      <c r="J1162" s="578"/>
      <c r="K1162" s="578"/>
      <c r="L1162" s="578"/>
      <c r="M1162" s="687" t="s">
        <v>707</v>
      </c>
      <c r="N1162" s="715"/>
      <c r="O1162" s="715"/>
      <c r="P1162" s="715"/>
      <c r="Q1162" s="715"/>
      <c r="R1162" s="715"/>
      <c r="S1162" s="715"/>
      <c r="T1162" s="715"/>
      <c r="U1162" s="715"/>
      <c r="V1162" s="715"/>
      <c r="W1162" s="715"/>
      <c r="X1162" s="715"/>
      <c r="Y1162" s="715"/>
      <c r="Z1162" s="715"/>
      <c r="AA1162" s="715"/>
      <c r="AB1162" s="715"/>
      <c r="AC1162" s="715"/>
      <c r="AD1162" s="715"/>
      <c r="AE1162" s="715"/>
      <c r="AF1162" s="715"/>
      <c r="AG1162" s="715"/>
      <c r="AH1162" s="715"/>
      <c r="AI1162" s="715"/>
      <c r="AJ1162" s="716"/>
      <c r="AK1162" s="579">
        <v>0.1</v>
      </c>
      <c r="AL1162" s="580"/>
      <c r="AM1162" s="580"/>
      <c r="AN1162" s="580"/>
      <c r="AO1162" s="580"/>
      <c r="AP1162" s="581"/>
      <c r="AQ1162" s="577" t="s">
        <v>464</v>
      </c>
      <c r="AR1162" s="578"/>
      <c r="AS1162" s="578"/>
      <c r="AT1162" s="578"/>
      <c r="AU1162" s="579" t="s">
        <v>694</v>
      </c>
      <c r="AV1162" s="580"/>
      <c r="AW1162" s="580"/>
      <c r="AX1162" s="581"/>
    </row>
    <row r="1163" spans="1:50" ht="24" customHeight="1">
      <c r="A1163" s="576">
        <v>5</v>
      </c>
      <c r="B1163" s="576">
        <v>1</v>
      </c>
      <c r="C1163" s="577" t="s">
        <v>706</v>
      </c>
      <c r="D1163" s="578"/>
      <c r="E1163" s="578"/>
      <c r="F1163" s="578"/>
      <c r="G1163" s="578"/>
      <c r="H1163" s="578"/>
      <c r="I1163" s="578"/>
      <c r="J1163" s="578"/>
      <c r="K1163" s="578"/>
      <c r="L1163" s="578"/>
      <c r="M1163" s="687" t="s">
        <v>705</v>
      </c>
      <c r="N1163" s="715"/>
      <c r="O1163" s="715"/>
      <c r="P1163" s="715"/>
      <c r="Q1163" s="715"/>
      <c r="R1163" s="715"/>
      <c r="S1163" s="715"/>
      <c r="T1163" s="715"/>
      <c r="U1163" s="715"/>
      <c r="V1163" s="715"/>
      <c r="W1163" s="715"/>
      <c r="X1163" s="715"/>
      <c r="Y1163" s="715"/>
      <c r="Z1163" s="715"/>
      <c r="AA1163" s="715"/>
      <c r="AB1163" s="715"/>
      <c r="AC1163" s="715"/>
      <c r="AD1163" s="715"/>
      <c r="AE1163" s="715"/>
      <c r="AF1163" s="715"/>
      <c r="AG1163" s="715"/>
      <c r="AH1163" s="715"/>
      <c r="AI1163" s="715"/>
      <c r="AJ1163" s="716"/>
      <c r="AK1163" s="579">
        <v>0.1</v>
      </c>
      <c r="AL1163" s="580"/>
      <c r="AM1163" s="580"/>
      <c r="AN1163" s="580"/>
      <c r="AO1163" s="580"/>
      <c r="AP1163" s="581"/>
      <c r="AQ1163" s="577" t="s">
        <v>464</v>
      </c>
      <c r="AR1163" s="578"/>
      <c r="AS1163" s="578"/>
      <c r="AT1163" s="578"/>
      <c r="AU1163" s="579" t="s">
        <v>694</v>
      </c>
      <c r="AV1163" s="580"/>
      <c r="AW1163" s="580"/>
      <c r="AX1163" s="581"/>
    </row>
    <row r="1164" spans="1:50" ht="24" customHeight="1">
      <c r="A1164" s="576">
        <v>6</v>
      </c>
      <c r="B1164" s="576">
        <v>1</v>
      </c>
      <c r="C1164" s="577" t="s">
        <v>704</v>
      </c>
      <c r="D1164" s="578"/>
      <c r="E1164" s="578"/>
      <c r="F1164" s="578"/>
      <c r="G1164" s="578"/>
      <c r="H1164" s="578"/>
      <c r="I1164" s="578"/>
      <c r="J1164" s="578"/>
      <c r="K1164" s="578"/>
      <c r="L1164" s="578"/>
      <c r="M1164" s="687" t="s">
        <v>703</v>
      </c>
      <c r="N1164" s="715"/>
      <c r="O1164" s="715"/>
      <c r="P1164" s="715"/>
      <c r="Q1164" s="715"/>
      <c r="R1164" s="715"/>
      <c r="S1164" s="715"/>
      <c r="T1164" s="715"/>
      <c r="U1164" s="715"/>
      <c r="V1164" s="715"/>
      <c r="W1164" s="715"/>
      <c r="X1164" s="715"/>
      <c r="Y1164" s="715"/>
      <c r="Z1164" s="715"/>
      <c r="AA1164" s="715"/>
      <c r="AB1164" s="715"/>
      <c r="AC1164" s="715"/>
      <c r="AD1164" s="715"/>
      <c r="AE1164" s="715"/>
      <c r="AF1164" s="715"/>
      <c r="AG1164" s="715"/>
      <c r="AH1164" s="715"/>
      <c r="AI1164" s="715"/>
      <c r="AJ1164" s="716"/>
      <c r="AK1164" s="579">
        <v>0.1</v>
      </c>
      <c r="AL1164" s="580"/>
      <c r="AM1164" s="580"/>
      <c r="AN1164" s="580"/>
      <c r="AO1164" s="580"/>
      <c r="AP1164" s="581"/>
      <c r="AQ1164" s="577" t="s">
        <v>464</v>
      </c>
      <c r="AR1164" s="578"/>
      <c r="AS1164" s="578"/>
      <c r="AT1164" s="578"/>
      <c r="AU1164" s="579" t="s">
        <v>694</v>
      </c>
      <c r="AV1164" s="580"/>
      <c r="AW1164" s="580"/>
      <c r="AX1164" s="581"/>
    </row>
    <row r="1165" spans="1:50" ht="24" customHeight="1">
      <c r="A1165" s="576">
        <v>7</v>
      </c>
      <c r="B1165" s="576">
        <v>1</v>
      </c>
      <c r="C1165" s="577" t="s">
        <v>702</v>
      </c>
      <c r="D1165" s="578"/>
      <c r="E1165" s="578"/>
      <c r="F1165" s="578"/>
      <c r="G1165" s="578"/>
      <c r="H1165" s="578"/>
      <c r="I1165" s="578"/>
      <c r="J1165" s="578"/>
      <c r="K1165" s="578"/>
      <c r="L1165" s="578"/>
      <c r="M1165" s="687" t="s">
        <v>701</v>
      </c>
      <c r="N1165" s="715"/>
      <c r="O1165" s="715"/>
      <c r="P1165" s="715"/>
      <c r="Q1165" s="715"/>
      <c r="R1165" s="715"/>
      <c r="S1165" s="715"/>
      <c r="T1165" s="715"/>
      <c r="U1165" s="715"/>
      <c r="V1165" s="715"/>
      <c r="W1165" s="715"/>
      <c r="X1165" s="715"/>
      <c r="Y1165" s="715"/>
      <c r="Z1165" s="715"/>
      <c r="AA1165" s="715"/>
      <c r="AB1165" s="715"/>
      <c r="AC1165" s="715"/>
      <c r="AD1165" s="715"/>
      <c r="AE1165" s="715"/>
      <c r="AF1165" s="715"/>
      <c r="AG1165" s="715"/>
      <c r="AH1165" s="715"/>
      <c r="AI1165" s="715"/>
      <c r="AJ1165" s="716"/>
      <c r="AK1165" s="579">
        <v>0.1</v>
      </c>
      <c r="AL1165" s="580"/>
      <c r="AM1165" s="580"/>
      <c r="AN1165" s="580"/>
      <c r="AO1165" s="580"/>
      <c r="AP1165" s="581"/>
      <c r="AQ1165" s="577" t="s">
        <v>464</v>
      </c>
      <c r="AR1165" s="578"/>
      <c r="AS1165" s="578"/>
      <c r="AT1165" s="578"/>
      <c r="AU1165" s="579" t="s">
        <v>694</v>
      </c>
      <c r="AV1165" s="580"/>
      <c r="AW1165" s="580"/>
      <c r="AX1165" s="581"/>
    </row>
    <row r="1166" spans="1:50" ht="24" customHeight="1">
      <c r="A1166" s="576">
        <v>8</v>
      </c>
      <c r="B1166" s="576">
        <v>1</v>
      </c>
      <c r="C1166" s="577" t="s">
        <v>700</v>
      </c>
      <c r="D1166" s="578"/>
      <c r="E1166" s="578"/>
      <c r="F1166" s="578"/>
      <c r="G1166" s="578"/>
      <c r="H1166" s="578"/>
      <c r="I1166" s="578"/>
      <c r="J1166" s="578"/>
      <c r="K1166" s="578"/>
      <c r="L1166" s="578"/>
      <c r="M1166" s="687" t="s">
        <v>699</v>
      </c>
      <c r="N1166" s="715"/>
      <c r="O1166" s="715"/>
      <c r="P1166" s="715"/>
      <c r="Q1166" s="715"/>
      <c r="R1166" s="715"/>
      <c r="S1166" s="715"/>
      <c r="T1166" s="715"/>
      <c r="U1166" s="715"/>
      <c r="V1166" s="715"/>
      <c r="W1166" s="715"/>
      <c r="X1166" s="715"/>
      <c r="Y1166" s="715"/>
      <c r="Z1166" s="715"/>
      <c r="AA1166" s="715"/>
      <c r="AB1166" s="715"/>
      <c r="AC1166" s="715"/>
      <c r="AD1166" s="715"/>
      <c r="AE1166" s="715"/>
      <c r="AF1166" s="715"/>
      <c r="AG1166" s="715"/>
      <c r="AH1166" s="715"/>
      <c r="AI1166" s="715"/>
      <c r="AJ1166" s="716"/>
      <c r="AK1166" s="579">
        <v>0</v>
      </c>
      <c r="AL1166" s="580"/>
      <c r="AM1166" s="580"/>
      <c r="AN1166" s="580"/>
      <c r="AO1166" s="580"/>
      <c r="AP1166" s="581"/>
      <c r="AQ1166" s="577" t="s">
        <v>464</v>
      </c>
      <c r="AR1166" s="578"/>
      <c r="AS1166" s="578"/>
      <c r="AT1166" s="578"/>
      <c r="AU1166" s="579" t="s">
        <v>694</v>
      </c>
      <c r="AV1166" s="580"/>
      <c r="AW1166" s="580"/>
      <c r="AX1166" s="581"/>
    </row>
    <row r="1167" spans="1:50" ht="24" customHeight="1">
      <c r="A1167" s="576">
        <v>9</v>
      </c>
      <c r="B1167" s="576">
        <v>1</v>
      </c>
      <c r="C1167" s="577" t="s">
        <v>698</v>
      </c>
      <c r="D1167" s="578"/>
      <c r="E1167" s="578"/>
      <c r="F1167" s="578"/>
      <c r="G1167" s="578"/>
      <c r="H1167" s="578"/>
      <c r="I1167" s="578"/>
      <c r="J1167" s="578"/>
      <c r="K1167" s="578"/>
      <c r="L1167" s="578"/>
      <c r="M1167" s="687" t="s">
        <v>697</v>
      </c>
      <c r="N1167" s="715"/>
      <c r="O1167" s="715"/>
      <c r="P1167" s="715"/>
      <c r="Q1167" s="715"/>
      <c r="R1167" s="715"/>
      <c r="S1167" s="715"/>
      <c r="T1167" s="715"/>
      <c r="U1167" s="715"/>
      <c r="V1167" s="715"/>
      <c r="W1167" s="715"/>
      <c r="X1167" s="715"/>
      <c r="Y1167" s="715"/>
      <c r="Z1167" s="715"/>
      <c r="AA1167" s="715"/>
      <c r="AB1167" s="715"/>
      <c r="AC1167" s="715"/>
      <c r="AD1167" s="715"/>
      <c r="AE1167" s="715"/>
      <c r="AF1167" s="715"/>
      <c r="AG1167" s="715"/>
      <c r="AH1167" s="715"/>
      <c r="AI1167" s="715"/>
      <c r="AJ1167" s="716"/>
      <c r="AK1167" s="579">
        <v>0</v>
      </c>
      <c r="AL1167" s="580"/>
      <c r="AM1167" s="580"/>
      <c r="AN1167" s="580"/>
      <c r="AO1167" s="580"/>
      <c r="AP1167" s="581"/>
      <c r="AQ1167" s="577" t="s">
        <v>464</v>
      </c>
      <c r="AR1167" s="578"/>
      <c r="AS1167" s="578"/>
      <c r="AT1167" s="578"/>
      <c r="AU1167" s="579" t="s">
        <v>694</v>
      </c>
      <c r="AV1167" s="580"/>
      <c r="AW1167" s="580"/>
      <c r="AX1167" s="581"/>
    </row>
    <row r="1168" spans="1:50" ht="24" customHeight="1">
      <c r="A1168" s="576">
        <v>10</v>
      </c>
      <c r="B1168" s="576">
        <v>1</v>
      </c>
      <c r="C1168" s="577" t="s">
        <v>696</v>
      </c>
      <c r="D1168" s="578"/>
      <c r="E1168" s="578"/>
      <c r="F1168" s="578"/>
      <c r="G1168" s="578"/>
      <c r="H1168" s="578"/>
      <c r="I1168" s="578"/>
      <c r="J1168" s="578"/>
      <c r="K1168" s="578"/>
      <c r="L1168" s="578"/>
      <c r="M1168" s="577" t="s">
        <v>695</v>
      </c>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v>0</v>
      </c>
      <c r="AL1168" s="580"/>
      <c r="AM1168" s="580"/>
      <c r="AN1168" s="580"/>
      <c r="AO1168" s="580"/>
      <c r="AP1168" s="581"/>
      <c r="AQ1168" s="577" t="s">
        <v>464</v>
      </c>
      <c r="AR1168" s="578"/>
      <c r="AS1168" s="578"/>
      <c r="AT1168" s="578"/>
      <c r="AU1168" s="579" t="s">
        <v>694</v>
      </c>
      <c r="AV1168" s="580"/>
      <c r="AW1168" s="580"/>
      <c r="AX1168" s="581"/>
    </row>
    <row r="1169" spans="1:50" ht="24" hidden="1" customHeight="1">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hidden="1" customHeight="1">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hidden="1" customHeight="1">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hidden="1" customHeight="1">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hidden="1" customHeight="1">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hidden="1" customHeight="1">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hidden="1" customHeight="1">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hidden="1" customHeight="1">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hidden="1" customHeight="1">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hidden="1" customHeight="1">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hidden="1" customHeight="1">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hidden="1" customHeight="1">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hidden="1" customHeight="1">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hidden="1" customHeight="1">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hidden="1" customHeight="1">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hidden="1" customHeight="1">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hidden="1" customHeight="1">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hidden="1" customHeight="1">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hidden="1" customHeight="1">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hidden="1" customHeight="1">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c r="A1190" s="9"/>
      <c r="B1190" s="70" t="s">
        <v>411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6"/>
      <c r="B1191" s="576"/>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2" t="s">
        <v>33</v>
      </c>
      <c r="AL1191" s="244"/>
      <c r="AM1191" s="244"/>
      <c r="AN1191" s="244"/>
      <c r="AO1191" s="244"/>
      <c r="AP1191" s="244"/>
      <c r="AQ1191" s="244" t="s">
        <v>23</v>
      </c>
      <c r="AR1191" s="244"/>
      <c r="AS1191" s="244"/>
      <c r="AT1191" s="244"/>
      <c r="AU1191" s="94" t="s">
        <v>24</v>
      </c>
      <c r="AV1191" s="95"/>
      <c r="AW1191" s="95"/>
      <c r="AX1191" s="583"/>
    </row>
    <row r="1192" spans="1:50" ht="24" customHeight="1">
      <c r="A1192" s="576">
        <v>1</v>
      </c>
      <c r="B1192" s="576">
        <v>1</v>
      </c>
      <c r="C1192" s="577" t="s">
        <v>477</v>
      </c>
      <c r="D1192" s="578"/>
      <c r="E1192" s="578"/>
      <c r="F1192" s="578"/>
      <c r="G1192" s="578"/>
      <c r="H1192" s="578"/>
      <c r="I1192" s="578"/>
      <c r="J1192" s="578"/>
      <c r="K1192" s="578"/>
      <c r="L1192" s="578"/>
      <c r="M1192" s="577" t="s">
        <v>476</v>
      </c>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v>4</v>
      </c>
      <c r="AL1192" s="580"/>
      <c r="AM1192" s="580"/>
      <c r="AN1192" s="580"/>
      <c r="AO1192" s="580"/>
      <c r="AP1192" s="581"/>
      <c r="AQ1192" s="577" t="s">
        <v>464</v>
      </c>
      <c r="AR1192" s="578"/>
      <c r="AS1192" s="578"/>
      <c r="AT1192" s="578"/>
      <c r="AU1192" s="579" t="s">
        <v>430</v>
      </c>
      <c r="AV1192" s="580"/>
      <c r="AW1192" s="580"/>
      <c r="AX1192" s="581"/>
    </row>
    <row r="1193" spans="1:50" ht="24" customHeight="1">
      <c r="A1193" s="576">
        <v>2</v>
      </c>
      <c r="B1193" s="576">
        <v>1</v>
      </c>
      <c r="C1193" s="577" t="s">
        <v>596</v>
      </c>
      <c r="D1193" s="578"/>
      <c r="E1193" s="578"/>
      <c r="F1193" s="578"/>
      <c r="G1193" s="578"/>
      <c r="H1193" s="578"/>
      <c r="I1193" s="578"/>
      <c r="J1193" s="578"/>
      <c r="K1193" s="578"/>
      <c r="L1193" s="578"/>
      <c r="M1193" s="577" t="s">
        <v>478</v>
      </c>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v>0.9</v>
      </c>
      <c r="AL1193" s="580"/>
      <c r="AM1193" s="580"/>
      <c r="AN1193" s="580"/>
      <c r="AO1193" s="580"/>
      <c r="AP1193" s="581"/>
      <c r="AQ1193" s="577" t="s">
        <v>464</v>
      </c>
      <c r="AR1193" s="578"/>
      <c r="AS1193" s="578"/>
      <c r="AT1193" s="578"/>
      <c r="AU1193" s="579" t="s">
        <v>430</v>
      </c>
      <c r="AV1193" s="580"/>
      <c r="AW1193" s="580"/>
      <c r="AX1193" s="581"/>
    </row>
    <row r="1194" spans="1:50" ht="24" customHeight="1">
      <c r="A1194" s="576">
        <v>3</v>
      </c>
      <c r="B1194" s="576">
        <v>1</v>
      </c>
      <c r="C1194" s="577" t="s">
        <v>487</v>
      </c>
      <c r="D1194" s="578"/>
      <c r="E1194" s="578"/>
      <c r="F1194" s="578"/>
      <c r="G1194" s="578"/>
      <c r="H1194" s="578"/>
      <c r="I1194" s="578"/>
      <c r="J1194" s="578"/>
      <c r="K1194" s="578"/>
      <c r="L1194" s="578"/>
      <c r="M1194" s="577" t="s">
        <v>479</v>
      </c>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v>0.8</v>
      </c>
      <c r="AL1194" s="580"/>
      <c r="AM1194" s="580"/>
      <c r="AN1194" s="580"/>
      <c r="AO1194" s="580"/>
      <c r="AP1194" s="581"/>
      <c r="AQ1194" s="577" t="s">
        <v>464</v>
      </c>
      <c r="AR1194" s="578"/>
      <c r="AS1194" s="578"/>
      <c r="AT1194" s="578"/>
      <c r="AU1194" s="579" t="s">
        <v>430</v>
      </c>
      <c r="AV1194" s="580"/>
      <c r="AW1194" s="580"/>
      <c r="AX1194" s="581"/>
    </row>
    <row r="1195" spans="1:50" ht="24" customHeight="1">
      <c r="A1195" s="576">
        <v>4</v>
      </c>
      <c r="B1195" s="576">
        <v>1</v>
      </c>
      <c r="C1195" s="577" t="s">
        <v>488</v>
      </c>
      <c r="D1195" s="578"/>
      <c r="E1195" s="578"/>
      <c r="F1195" s="578"/>
      <c r="G1195" s="578"/>
      <c r="H1195" s="578"/>
      <c r="I1195" s="578"/>
      <c r="J1195" s="578"/>
      <c r="K1195" s="578"/>
      <c r="L1195" s="578"/>
      <c r="M1195" s="577" t="s">
        <v>480</v>
      </c>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v>0.6</v>
      </c>
      <c r="AL1195" s="580"/>
      <c r="AM1195" s="580"/>
      <c r="AN1195" s="580"/>
      <c r="AO1195" s="580"/>
      <c r="AP1195" s="581"/>
      <c r="AQ1195" s="577" t="s">
        <v>464</v>
      </c>
      <c r="AR1195" s="578"/>
      <c r="AS1195" s="578"/>
      <c r="AT1195" s="578"/>
      <c r="AU1195" s="579" t="s">
        <v>430</v>
      </c>
      <c r="AV1195" s="580"/>
      <c r="AW1195" s="580"/>
      <c r="AX1195" s="581"/>
    </row>
    <row r="1196" spans="1:50" ht="24" customHeight="1">
      <c r="A1196" s="576">
        <v>5</v>
      </c>
      <c r="B1196" s="576">
        <v>1</v>
      </c>
      <c r="C1196" s="577" t="s">
        <v>489</v>
      </c>
      <c r="D1196" s="578"/>
      <c r="E1196" s="578"/>
      <c r="F1196" s="578"/>
      <c r="G1196" s="578"/>
      <c r="H1196" s="578"/>
      <c r="I1196" s="578"/>
      <c r="J1196" s="578"/>
      <c r="K1196" s="578"/>
      <c r="L1196" s="578"/>
      <c r="M1196" s="577" t="s">
        <v>481</v>
      </c>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v>0.6</v>
      </c>
      <c r="AL1196" s="580"/>
      <c r="AM1196" s="580"/>
      <c r="AN1196" s="580"/>
      <c r="AO1196" s="580"/>
      <c r="AP1196" s="581"/>
      <c r="AQ1196" s="577" t="s">
        <v>464</v>
      </c>
      <c r="AR1196" s="578"/>
      <c r="AS1196" s="578"/>
      <c r="AT1196" s="578"/>
      <c r="AU1196" s="579" t="s">
        <v>430</v>
      </c>
      <c r="AV1196" s="580"/>
      <c r="AW1196" s="580"/>
      <c r="AX1196" s="581"/>
    </row>
    <row r="1197" spans="1:50" ht="24" customHeight="1">
      <c r="A1197" s="576">
        <v>6</v>
      </c>
      <c r="B1197" s="576">
        <v>1</v>
      </c>
      <c r="C1197" s="577" t="s">
        <v>490</v>
      </c>
      <c r="D1197" s="578"/>
      <c r="E1197" s="578"/>
      <c r="F1197" s="578"/>
      <c r="G1197" s="578"/>
      <c r="H1197" s="578"/>
      <c r="I1197" s="578"/>
      <c r="J1197" s="578"/>
      <c r="K1197" s="578"/>
      <c r="L1197" s="578"/>
      <c r="M1197" s="577" t="s">
        <v>482</v>
      </c>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v>0.4</v>
      </c>
      <c r="AL1197" s="580"/>
      <c r="AM1197" s="580"/>
      <c r="AN1197" s="580"/>
      <c r="AO1197" s="580"/>
      <c r="AP1197" s="581"/>
      <c r="AQ1197" s="577" t="s">
        <v>464</v>
      </c>
      <c r="AR1197" s="578"/>
      <c r="AS1197" s="578"/>
      <c r="AT1197" s="578"/>
      <c r="AU1197" s="579" t="s">
        <v>430</v>
      </c>
      <c r="AV1197" s="580"/>
      <c r="AW1197" s="580"/>
      <c r="AX1197" s="581"/>
    </row>
    <row r="1198" spans="1:50" ht="24" customHeight="1">
      <c r="A1198" s="576">
        <v>7</v>
      </c>
      <c r="B1198" s="576">
        <v>1</v>
      </c>
      <c r="C1198" s="577" t="s">
        <v>491</v>
      </c>
      <c r="D1198" s="578"/>
      <c r="E1198" s="578"/>
      <c r="F1198" s="578"/>
      <c r="G1198" s="578"/>
      <c r="H1198" s="578"/>
      <c r="I1198" s="578"/>
      <c r="J1198" s="578"/>
      <c r="K1198" s="578"/>
      <c r="L1198" s="578"/>
      <c r="M1198" s="577" t="s">
        <v>483</v>
      </c>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v>0.2</v>
      </c>
      <c r="AL1198" s="580"/>
      <c r="AM1198" s="580"/>
      <c r="AN1198" s="580"/>
      <c r="AO1198" s="580"/>
      <c r="AP1198" s="581"/>
      <c r="AQ1198" s="577" t="s">
        <v>464</v>
      </c>
      <c r="AR1198" s="578"/>
      <c r="AS1198" s="578"/>
      <c r="AT1198" s="578"/>
      <c r="AU1198" s="579" t="s">
        <v>430</v>
      </c>
      <c r="AV1198" s="580"/>
      <c r="AW1198" s="580"/>
      <c r="AX1198" s="581"/>
    </row>
    <row r="1199" spans="1:50" ht="24" customHeight="1">
      <c r="A1199" s="576">
        <v>8</v>
      </c>
      <c r="B1199" s="576">
        <v>1</v>
      </c>
      <c r="C1199" s="577" t="s">
        <v>492</v>
      </c>
      <c r="D1199" s="578"/>
      <c r="E1199" s="578"/>
      <c r="F1199" s="578"/>
      <c r="G1199" s="578"/>
      <c r="H1199" s="578"/>
      <c r="I1199" s="578"/>
      <c r="J1199" s="578"/>
      <c r="K1199" s="578"/>
      <c r="L1199" s="578"/>
      <c r="M1199" s="577" t="s">
        <v>484</v>
      </c>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v>0.2</v>
      </c>
      <c r="AL1199" s="580"/>
      <c r="AM1199" s="580"/>
      <c r="AN1199" s="580"/>
      <c r="AO1199" s="580"/>
      <c r="AP1199" s="581"/>
      <c r="AQ1199" s="577" t="s">
        <v>464</v>
      </c>
      <c r="AR1199" s="578"/>
      <c r="AS1199" s="578"/>
      <c r="AT1199" s="578"/>
      <c r="AU1199" s="579" t="s">
        <v>430</v>
      </c>
      <c r="AV1199" s="580"/>
      <c r="AW1199" s="580"/>
      <c r="AX1199" s="581"/>
    </row>
    <row r="1200" spans="1:50" ht="24" customHeight="1">
      <c r="A1200" s="576">
        <v>9</v>
      </c>
      <c r="B1200" s="576">
        <v>1</v>
      </c>
      <c r="C1200" s="577" t="s">
        <v>493</v>
      </c>
      <c r="D1200" s="578"/>
      <c r="E1200" s="578"/>
      <c r="F1200" s="578"/>
      <c r="G1200" s="578"/>
      <c r="H1200" s="578"/>
      <c r="I1200" s="578"/>
      <c r="J1200" s="578"/>
      <c r="K1200" s="578"/>
      <c r="L1200" s="578"/>
      <c r="M1200" s="577" t="s">
        <v>485</v>
      </c>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v>0.1</v>
      </c>
      <c r="AL1200" s="580"/>
      <c r="AM1200" s="580"/>
      <c r="AN1200" s="580"/>
      <c r="AO1200" s="580"/>
      <c r="AP1200" s="581"/>
      <c r="AQ1200" s="577" t="s">
        <v>464</v>
      </c>
      <c r="AR1200" s="578"/>
      <c r="AS1200" s="578"/>
      <c r="AT1200" s="578"/>
      <c r="AU1200" s="579" t="s">
        <v>430</v>
      </c>
      <c r="AV1200" s="580"/>
      <c r="AW1200" s="580"/>
      <c r="AX1200" s="581"/>
    </row>
    <row r="1201" spans="1:50" ht="24" customHeight="1">
      <c r="A1201" s="576">
        <v>10</v>
      </c>
      <c r="B1201" s="576">
        <v>1</v>
      </c>
      <c r="C1201" s="577" t="s">
        <v>494</v>
      </c>
      <c r="D1201" s="578"/>
      <c r="E1201" s="578"/>
      <c r="F1201" s="578"/>
      <c r="G1201" s="578"/>
      <c r="H1201" s="578"/>
      <c r="I1201" s="578"/>
      <c r="J1201" s="578"/>
      <c r="K1201" s="578"/>
      <c r="L1201" s="578"/>
      <c r="M1201" s="577" t="s">
        <v>486</v>
      </c>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v>0.1</v>
      </c>
      <c r="AL1201" s="580"/>
      <c r="AM1201" s="580"/>
      <c r="AN1201" s="580"/>
      <c r="AO1201" s="580"/>
      <c r="AP1201" s="581"/>
      <c r="AQ1201" s="577" t="s">
        <v>464</v>
      </c>
      <c r="AR1201" s="578"/>
      <c r="AS1201" s="578"/>
      <c r="AT1201" s="578"/>
      <c r="AU1201" s="579" t="s">
        <v>430</v>
      </c>
      <c r="AV1201" s="580"/>
      <c r="AW1201" s="580"/>
      <c r="AX1201" s="581"/>
    </row>
    <row r="1202" spans="1:50" ht="24" hidden="1" customHeight="1">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hidden="1" customHeight="1">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hidden="1" customHeight="1">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hidden="1" customHeight="1">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hidden="1" customHeight="1">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hidden="1" customHeight="1">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hidden="1" customHeight="1">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hidden="1" customHeight="1">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hidden="1" customHeight="1">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hidden="1" customHeight="1">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hidden="1" customHeight="1">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hidden="1" customHeight="1">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hidden="1" customHeight="1">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hidden="1" customHeight="1">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hidden="1" customHeight="1">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hidden="1" customHeight="1">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hidden="1" customHeight="1">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hidden="1" customHeight="1">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hidden="1" customHeight="1">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hidden="1" customHeight="1">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c r="A1223" s="9"/>
      <c r="B1223" s="70" t="s">
        <v>349</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6"/>
      <c r="B1224" s="576"/>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2" t="s">
        <v>33</v>
      </c>
      <c r="AL1224" s="244"/>
      <c r="AM1224" s="244"/>
      <c r="AN1224" s="244"/>
      <c r="AO1224" s="244"/>
      <c r="AP1224" s="244"/>
      <c r="AQ1224" s="244" t="s">
        <v>23</v>
      </c>
      <c r="AR1224" s="244"/>
      <c r="AS1224" s="244"/>
      <c r="AT1224" s="244"/>
      <c r="AU1224" s="94" t="s">
        <v>24</v>
      </c>
      <c r="AV1224" s="95"/>
      <c r="AW1224" s="95"/>
      <c r="AX1224" s="583"/>
    </row>
    <row r="1225" spans="1:50" ht="24" customHeight="1">
      <c r="A1225" s="576">
        <v>1</v>
      </c>
      <c r="B1225" s="576">
        <v>1</v>
      </c>
      <c r="C1225" s="577" t="s">
        <v>573</v>
      </c>
      <c r="D1225" s="578"/>
      <c r="E1225" s="578"/>
      <c r="F1225" s="578"/>
      <c r="G1225" s="578"/>
      <c r="H1225" s="578"/>
      <c r="I1225" s="578"/>
      <c r="J1225" s="578"/>
      <c r="K1225" s="578"/>
      <c r="L1225" s="578"/>
      <c r="M1225" s="577" t="s">
        <v>584</v>
      </c>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v>0.2</v>
      </c>
      <c r="AL1225" s="580"/>
      <c r="AM1225" s="580"/>
      <c r="AN1225" s="580"/>
      <c r="AO1225" s="580"/>
      <c r="AP1225" s="581"/>
      <c r="AQ1225" s="577" t="s">
        <v>575</v>
      </c>
      <c r="AR1225" s="578"/>
      <c r="AS1225" s="578"/>
      <c r="AT1225" s="578"/>
      <c r="AU1225" s="577" t="s">
        <v>575</v>
      </c>
      <c r="AV1225" s="578"/>
      <c r="AW1225" s="578"/>
      <c r="AX1225" s="578"/>
    </row>
    <row r="1226" spans="1:50" ht="24" customHeight="1">
      <c r="A1226" s="576">
        <v>2</v>
      </c>
      <c r="B1226" s="576">
        <v>1</v>
      </c>
      <c r="C1226" s="577" t="s">
        <v>576</v>
      </c>
      <c r="D1226" s="578"/>
      <c r="E1226" s="578"/>
      <c r="F1226" s="578"/>
      <c r="G1226" s="578"/>
      <c r="H1226" s="578"/>
      <c r="I1226" s="578"/>
      <c r="J1226" s="578"/>
      <c r="K1226" s="578"/>
      <c r="L1226" s="578"/>
      <c r="M1226" s="577" t="s">
        <v>588</v>
      </c>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v>0.2</v>
      </c>
      <c r="AL1226" s="580"/>
      <c r="AM1226" s="580"/>
      <c r="AN1226" s="580"/>
      <c r="AO1226" s="580"/>
      <c r="AP1226" s="581"/>
      <c r="AQ1226" s="577" t="str">
        <f t="shared" ref="AQ1226:AU1226" si="0">$AQ$202</f>
        <v>随意契約</v>
      </c>
      <c r="AR1226" s="578"/>
      <c r="AS1226" s="578"/>
      <c r="AT1226" s="578"/>
      <c r="AU1226" s="577" t="str">
        <f t="shared" si="0"/>
        <v>随意契約</v>
      </c>
      <c r="AV1226" s="578"/>
      <c r="AW1226" s="578"/>
      <c r="AX1226" s="578"/>
    </row>
    <row r="1227" spans="1:50" ht="24" customHeight="1">
      <c r="A1227" s="576">
        <v>3</v>
      </c>
      <c r="B1227" s="576">
        <v>1</v>
      </c>
      <c r="C1227" s="577" t="s">
        <v>578</v>
      </c>
      <c r="D1227" s="578"/>
      <c r="E1227" s="578"/>
      <c r="F1227" s="578"/>
      <c r="G1227" s="578"/>
      <c r="H1227" s="578"/>
      <c r="I1227" s="578"/>
      <c r="J1227" s="578"/>
      <c r="K1227" s="578"/>
      <c r="L1227" s="578"/>
      <c r="M1227" s="577" t="s">
        <v>579</v>
      </c>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v>0.2</v>
      </c>
      <c r="AL1227" s="580"/>
      <c r="AM1227" s="580"/>
      <c r="AN1227" s="580"/>
      <c r="AO1227" s="580"/>
      <c r="AP1227" s="581"/>
      <c r="AQ1227" s="577" t="str">
        <f t="shared" ref="AQ1227" si="1">AQ1225</f>
        <v xml:space="preserve">      －</v>
      </c>
      <c r="AR1227" s="578"/>
      <c r="AS1227" s="578"/>
      <c r="AT1227" s="578"/>
      <c r="AU1227" s="577" t="str">
        <f t="shared" ref="AU1227" si="2">AU1225</f>
        <v xml:space="preserve">      －</v>
      </c>
      <c r="AV1227" s="578"/>
      <c r="AW1227" s="578"/>
      <c r="AX1227" s="578"/>
    </row>
    <row r="1228" spans="1:50" ht="24" customHeight="1">
      <c r="A1228" s="576">
        <v>4</v>
      </c>
      <c r="B1228" s="576">
        <v>1</v>
      </c>
      <c r="C1228" s="577" t="s">
        <v>580</v>
      </c>
      <c r="D1228" s="578"/>
      <c r="E1228" s="578"/>
      <c r="F1228" s="578"/>
      <c r="G1228" s="578"/>
      <c r="H1228" s="578"/>
      <c r="I1228" s="578"/>
      <c r="J1228" s="578"/>
      <c r="K1228" s="578"/>
      <c r="L1228" s="578"/>
      <c r="M1228" s="577" t="s">
        <v>579</v>
      </c>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v>0.2</v>
      </c>
      <c r="AL1228" s="580"/>
      <c r="AM1228" s="580"/>
      <c r="AN1228" s="580"/>
      <c r="AO1228" s="580"/>
      <c r="AP1228" s="581"/>
      <c r="AQ1228" s="577" t="str">
        <f t="shared" ref="AQ1228" si="3">AQ1225</f>
        <v xml:space="preserve">      －</v>
      </c>
      <c r="AR1228" s="578"/>
      <c r="AS1228" s="578"/>
      <c r="AT1228" s="578"/>
      <c r="AU1228" s="577" t="str">
        <f t="shared" ref="AU1228" si="4">AU1225</f>
        <v xml:space="preserve">      －</v>
      </c>
      <c r="AV1228" s="578"/>
      <c r="AW1228" s="578"/>
      <c r="AX1228" s="578"/>
    </row>
    <row r="1229" spans="1:50" ht="24" customHeight="1">
      <c r="A1229" s="576">
        <v>5</v>
      </c>
      <c r="B1229" s="576">
        <v>1</v>
      </c>
      <c r="C1229" s="577" t="s">
        <v>581</v>
      </c>
      <c r="D1229" s="578"/>
      <c r="E1229" s="578"/>
      <c r="F1229" s="578"/>
      <c r="G1229" s="578"/>
      <c r="H1229" s="578"/>
      <c r="I1229" s="578"/>
      <c r="J1229" s="578"/>
      <c r="K1229" s="578"/>
      <c r="L1229" s="578"/>
      <c r="M1229" s="577" t="s">
        <v>574</v>
      </c>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v>0.1</v>
      </c>
      <c r="AL1229" s="580"/>
      <c r="AM1229" s="580"/>
      <c r="AN1229" s="580"/>
      <c r="AO1229" s="580"/>
      <c r="AP1229" s="581"/>
      <c r="AQ1229" s="577" t="str">
        <f t="shared" ref="AQ1229" si="5">AQ1225</f>
        <v xml:space="preserve">      －</v>
      </c>
      <c r="AR1229" s="578"/>
      <c r="AS1229" s="578"/>
      <c r="AT1229" s="578"/>
      <c r="AU1229" s="577" t="str">
        <f t="shared" ref="AU1229" si="6">AU1225</f>
        <v xml:space="preserve">      －</v>
      </c>
      <c r="AV1229" s="578"/>
      <c r="AW1229" s="578"/>
      <c r="AX1229" s="578"/>
    </row>
    <row r="1230" spans="1:50" ht="24" customHeight="1">
      <c r="A1230" s="576">
        <v>6</v>
      </c>
      <c r="B1230" s="576">
        <v>1</v>
      </c>
      <c r="C1230" s="577" t="s">
        <v>582</v>
      </c>
      <c r="D1230" s="578"/>
      <c r="E1230" s="578"/>
      <c r="F1230" s="578"/>
      <c r="G1230" s="578"/>
      <c r="H1230" s="578"/>
      <c r="I1230" s="578"/>
      <c r="J1230" s="578"/>
      <c r="K1230" s="578"/>
      <c r="L1230" s="578"/>
      <c r="M1230" s="577" t="s">
        <v>589</v>
      </c>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v>0.1</v>
      </c>
      <c r="AL1230" s="580"/>
      <c r="AM1230" s="580"/>
      <c r="AN1230" s="580"/>
      <c r="AO1230" s="580"/>
      <c r="AP1230" s="581"/>
      <c r="AQ1230" s="577" t="str">
        <f t="shared" ref="AQ1230" si="7">AQ1225</f>
        <v xml:space="preserve">      －</v>
      </c>
      <c r="AR1230" s="578"/>
      <c r="AS1230" s="578"/>
      <c r="AT1230" s="578"/>
      <c r="AU1230" s="577" t="str">
        <f t="shared" ref="AU1230" si="8">AU1225</f>
        <v xml:space="preserve">      －</v>
      </c>
      <c r="AV1230" s="578"/>
      <c r="AW1230" s="578"/>
      <c r="AX1230" s="578"/>
    </row>
    <row r="1231" spans="1:50" ht="24" customHeight="1">
      <c r="A1231" s="576">
        <v>7</v>
      </c>
      <c r="B1231" s="576">
        <v>1</v>
      </c>
      <c r="C1231" s="577" t="s">
        <v>583</v>
      </c>
      <c r="D1231" s="578"/>
      <c r="E1231" s="578"/>
      <c r="F1231" s="578"/>
      <c r="G1231" s="578"/>
      <c r="H1231" s="578"/>
      <c r="I1231" s="578"/>
      <c r="J1231" s="578"/>
      <c r="K1231" s="578"/>
      <c r="L1231" s="578"/>
      <c r="M1231" s="577" t="s">
        <v>577</v>
      </c>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v>0.1</v>
      </c>
      <c r="AL1231" s="580"/>
      <c r="AM1231" s="580"/>
      <c r="AN1231" s="580"/>
      <c r="AO1231" s="580"/>
      <c r="AP1231" s="581"/>
      <c r="AQ1231" s="577" t="str">
        <f t="shared" ref="AQ1231" si="9">AQ1225</f>
        <v xml:space="preserve">      －</v>
      </c>
      <c r="AR1231" s="578"/>
      <c r="AS1231" s="578"/>
      <c r="AT1231" s="578"/>
      <c r="AU1231" s="577" t="str">
        <f t="shared" ref="AU1231" si="10">AU1225</f>
        <v xml:space="preserve">      －</v>
      </c>
      <c r="AV1231" s="578"/>
      <c r="AW1231" s="578"/>
      <c r="AX1231" s="578"/>
    </row>
    <row r="1232" spans="1:50" ht="24" customHeight="1">
      <c r="A1232" s="576">
        <v>8</v>
      </c>
      <c r="B1232" s="576">
        <v>1</v>
      </c>
      <c r="C1232" s="577" t="s">
        <v>585</v>
      </c>
      <c r="D1232" s="578"/>
      <c r="E1232" s="578"/>
      <c r="F1232" s="578"/>
      <c r="G1232" s="578"/>
      <c r="H1232" s="578"/>
      <c r="I1232" s="578"/>
      <c r="J1232" s="578"/>
      <c r="K1232" s="578"/>
      <c r="L1232" s="578"/>
      <c r="M1232" s="577" t="s">
        <v>590</v>
      </c>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v>0.1</v>
      </c>
      <c r="AL1232" s="580"/>
      <c r="AM1232" s="580"/>
      <c r="AN1232" s="580"/>
      <c r="AO1232" s="580"/>
      <c r="AP1232" s="581"/>
      <c r="AQ1232" s="577" t="str">
        <f t="shared" ref="AQ1232" si="11">AQ1225</f>
        <v xml:space="preserve">      －</v>
      </c>
      <c r="AR1232" s="578"/>
      <c r="AS1232" s="578"/>
      <c r="AT1232" s="578"/>
      <c r="AU1232" s="577" t="str">
        <f t="shared" ref="AU1232" si="12">AU1225</f>
        <v xml:space="preserve">      －</v>
      </c>
      <c r="AV1232" s="578"/>
      <c r="AW1232" s="578"/>
      <c r="AX1232" s="578"/>
    </row>
    <row r="1233" spans="1:50" ht="24" customHeight="1">
      <c r="A1233" s="576">
        <v>9</v>
      </c>
      <c r="B1233" s="576">
        <v>1</v>
      </c>
      <c r="C1233" s="577" t="s">
        <v>586</v>
      </c>
      <c r="D1233" s="578"/>
      <c r="E1233" s="578"/>
      <c r="F1233" s="578"/>
      <c r="G1233" s="578"/>
      <c r="H1233" s="578"/>
      <c r="I1233" s="578"/>
      <c r="J1233" s="578"/>
      <c r="K1233" s="578"/>
      <c r="L1233" s="578"/>
      <c r="M1233" s="577" t="s">
        <v>591</v>
      </c>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v>0.1</v>
      </c>
      <c r="AL1233" s="580"/>
      <c r="AM1233" s="580"/>
      <c r="AN1233" s="580"/>
      <c r="AO1233" s="580"/>
      <c r="AP1233" s="581"/>
      <c r="AQ1233" s="577" t="str">
        <f t="shared" ref="AQ1233" si="13">AQ1225</f>
        <v xml:space="preserve">      －</v>
      </c>
      <c r="AR1233" s="578"/>
      <c r="AS1233" s="578"/>
      <c r="AT1233" s="578"/>
      <c r="AU1233" s="577" t="str">
        <f t="shared" ref="AU1233" si="14">AU1225</f>
        <v xml:space="preserve">      －</v>
      </c>
      <c r="AV1233" s="578"/>
      <c r="AW1233" s="578"/>
      <c r="AX1233" s="578"/>
    </row>
    <row r="1234" spans="1:50" ht="24" customHeight="1">
      <c r="A1234" s="576">
        <v>10</v>
      </c>
      <c r="B1234" s="576">
        <v>1</v>
      </c>
      <c r="C1234" s="577" t="s">
        <v>587</v>
      </c>
      <c r="D1234" s="578"/>
      <c r="E1234" s="578"/>
      <c r="F1234" s="578"/>
      <c r="G1234" s="578"/>
      <c r="H1234" s="578"/>
      <c r="I1234" s="578"/>
      <c r="J1234" s="578"/>
      <c r="K1234" s="578"/>
      <c r="L1234" s="578"/>
      <c r="M1234" s="577" t="s">
        <v>1004</v>
      </c>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v>0.1</v>
      </c>
      <c r="AL1234" s="580"/>
      <c r="AM1234" s="580"/>
      <c r="AN1234" s="580"/>
      <c r="AO1234" s="580"/>
      <c r="AP1234" s="581"/>
      <c r="AQ1234" s="577" t="str">
        <f t="shared" ref="AQ1234" si="15">AQ1225</f>
        <v xml:space="preserve">      －</v>
      </c>
      <c r="AR1234" s="578"/>
      <c r="AS1234" s="578"/>
      <c r="AT1234" s="578"/>
      <c r="AU1234" s="577" t="str">
        <f t="shared" ref="AU1234" si="16">AU1225</f>
        <v xml:space="preserve">      －</v>
      </c>
      <c r="AV1234" s="578"/>
      <c r="AW1234" s="578"/>
      <c r="AX1234" s="578"/>
    </row>
    <row r="1235" spans="1:50" ht="24" hidden="1" customHeight="1">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hidden="1" customHeight="1">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hidden="1" customHeight="1">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hidden="1" customHeight="1">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hidden="1" customHeight="1">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hidden="1" customHeight="1">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hidden="1" customHeight="1">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hidden="1" customHeight="1">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hidden="1" customHeight="1">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hidden="1" customHeight="1">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hidden="1" customHeight="1">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hidden="1" customHeight="1">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hidden="1" customHeight="1">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hidden="1" customHeight="1">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hidden="1" customHeight="1">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hidden="1" customHeight="1">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hidden="1" customHeight="1">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hidden="1" customHeight="1">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hidden="1" customHeight="1">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hidden="1" customHeight="1">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c r="A1256" s="9"/>
      <c r="B1256" s="70" t="s">
        <v>412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6"/>
      <c r="B1257" s="576"/>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2" t="s">
        <v>33</v>
      </c>
      <c r="AL1257" s="244"/>
      <c r="AM1257" s="244"/>
      <c r="AN1257" s="244"/>
      <c r="AO1257" s="244"/>
      <c r="AP1257" s="244"/>
      <c r="AQ1257" s="244" t="s">
        <v>23</v>
      </c>
      <c r="AR1257" s="244"/>
      <c r="AS1257" s="244"/>
      <c r="AT1257" s="244"/>
      <c r="AU1257" s="94" t="s">
        <v>24</v>
      </c>
      <c r="AV1257" s="95"/>
      <c r="AW1257" s="95"/>
      <c r="AX1257" s="583"/>
    </row>
    <row r="1258" spans="1:50" ht="24" customHeight="1">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hidden="1" customHeight="1">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hidden="1" customHeight="1">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hidden="1" customHeight="1">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hidden="1" customHeight="1">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hidden="1" customHeight="1">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hidden="1" customHeight="1">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hidden="1" customHeight="1">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hidden="1" customHeight="1">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hidden="1" customHeight="1">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hidden="1" customHeight="1">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hidden="1" customHeight="1">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hidden="1" customHeight="1">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hidden="1" customHeight="1">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hidden="1" customHeight="1">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hidden="1" customHeight="1">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hidden="1" customHeight="1">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hidden="1" customHeight="1">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hidden="1" customHeight="1">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hidden="1" customHeight="1">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hidden="1" customHeight="1">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c r="A1289" s="9"/>
      <c r="B1289" s="70" t="s">
        <v>413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6"/>
      <c r="B1290" s="576"/>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2" t="s">
        <v>33</v>
      </c>
      <c r="AL1290" s="244"/>
      <c r="AM1290" s="244"/>
      <c r="AN1290" s="244"/>
      <c r="AO1290" s="244"/>
      <c r="AP1290" s="244"/>
      <c r="AQ1290" s="244" t="s">
        <v>23</v>
      </c>
      <c r="AR1290" s="244"/>
      <c r="AS1290" s="244"/>
      <c r="AT1290" s="244"/>
      <c r="AU1290" s="94" t="s">
        <v>24</v>
      </c>
      <c r="AV1290" s="95"/>
      <c r="AW1290" s="95"/>
      <c r="AX1290" s="583"/>
    </row>
    <row r="1291" spans="1:50" ht="24" customHeight="1">
      <c r="A1291" s="576">
        <v>1</v>
      </c>
      <c r="B1291" s="576">
        <v>1</v>
      </c>
      <c r="C1291" s="577" t="s">
        <v>656</v>
      </c>
      <c r="D1291" s="578"/>
      <c r="E1291" s="578"/>
      <c r="F1291" s="578"/>
      <c r="G1291" s="578"/>
      <c r="H1291" s="578"/>
      <c r="I1291" s="578"/>
      <c r="J1291" s="578"/>
      <c r="K1291" s="578"/>
      <c r="L1291" s="578"/>
      <c r="M1291" s="577" t="s">
        <v>680</v>
      </c>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v>12</v>
      </c>
      <c r="AL1291" s="580"/>
      <c r="AM1291" s="580"/>
      <c r="AN1291" s="580"/>
      <c r="AO1291" s="580"/>
      <c r="AP1291" s="581"/>
      <c r="AQ1291" s="577">
        <v>1</v>
      </c>
      <c r="AR1291" s="578"/>
      <c r="AS1291" s="578"/>
      <c r="AT1291" s="578"/>
      <c r="AU1291" s="579">
        <v>100</v>
      </c>
      <c r="AV1291" s="580"/>
      <c r="AW1291" s="580"/>
      <c r="AX1291" s="581"/>
    </row>
    <row r="1292" spans="1:50" ht="24" customHeight="1">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hidden="1" customHeight="1">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hidden="1" customHeight="1">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hidden="1" customHeight="1">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hidden="1" customHeight="1">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hidden="1" customHeight="1">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hidden="1" customHeight="1">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hidden="1" customHeight="1">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hidden="1" customHeight="1">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hidden="1" customHeight="1">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hidden="1" customHeight="1">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hidden="1" customHeight="1">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hidden="1" customHeight="1">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hidden="1" customHeight="1">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hidden="1" customHeight="1">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hidden="1" customHeight="1">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hidden="1" customHeight="1">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hidden="1" customHeight="1">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hidden="1" customHeight="1">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hidden="1" customHeight="1">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hidden="1" customHeight="1">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row r="1322" spans="1:50">
      <c r="A1322" s="9"/>
      <c r="B1322" s="70" t="s">
        <v>1005</v>
      </c>
      <c r="C1322" s="9"/>
      <c r="D1322" s="9"/>
      <c r="E1322" s="9"/>
      <c r="F1322" s="9"/>
      <c r="G1322" s="9"/>
      <c r="H1322" s="9"/>
      <c r="I1322" s="9"/>
      <c r="J1322" s="9"/>
      <c r="K1322" s="9"/>
      <c r="L1322" s="9"/>
      <c r="M1322" s="9"/>
      <c r="N1322" s="9"/>
      <c r="O1322" s="9"/>
      <c r="P1322" s="9"/>
      <c r="Q1322" s="9"/>
      <c r="R1322" s="9"/>
      <c r="S1322" s="9"/>
      <c r="T1322" s="9"/>
      <c r="U1322" s="9"/>
      <c r="V1322" s="9"/>
      <c r="W1322" s="9"/>
      <c r="X1322" s="9"/>
      <c r="Y1322" s="9"/>
      <c r="Z1322" s="9"/>
      <c r="AA1322" s="9"/>
      <c r="AB1322" s="9"/>
      <c r="AC1322" s="9"/>
      <c r="AD1322" s="9"/>
      <c r="AE1322" s="9"/>
      <c r="AF1322" s="9"/>
      <c r="AG1322" s="9"/>
      <c r="AH1322" s="9"/>
      <c r="AI1322" s="9"/>
      <c r="AJ1322" s="9"/>
      <c r="AK1322" s="9"/>
      <c r="AL1322" s="9"/>
      <c r="AM1322" s="9"/>
      <c r="AN1322" s="9"/>
      <c r="AO1322" s="9"/>
      <c r="AP1322" s="9"/>
      <c r="AQ1322" s="9"/>
      <c r="AR1322" s="9"/>
      <c r="AS1322" s="9"/>
      <c r="AT1322" s="9"/>
      <c r="AU1322" s="9"/>
      <c r="AV1322" s="9"/>
      <c r="AW1322" s="9"/>
      <c r="AX1322" s="9"/>
    </row>
    <row r="1323" spans="1:50" ht="34.5" customHeight="1">
      <c r="A1323" s="576"/>
      <c r="B1323" s="576"/>
      <c r="C1323" s="244" t="s">
        <v>31</v>
      </c>
      <c r="D1323" s="244"/>
      <c r="E1323" s="244"/>
      <c r="F1323" s="244"/>
      <c r="G1323" s="244"/>
      <c r="H1323" s="244"/>
      <c r="I1323" s="244"/>
      <c r="J1323" s="244"/>
      <c r="K1323" s="244"/>
      <c r="L1323" s="244"/>
      <c r="M1323" s="244" t="s">
        <v>32</v>
      </c>
      <c r="N1323" s="244"/>
      <c r="O1323" s="244"/>
      <c r="P1323" s="244"/>
      <c r="Q1323" s="244"/>
      <c r="R1323" s="244"/>
      <c r="S1323" s="244"/>
      <c r="T1323" s="244"/>
      <c r="U1323" s="244"/>
      <c r="V1323" s="244"/>
      <c r="W1323" s="244"/>
      <c r="X1323" s="244"/>
      <c r="Y1323" s="244"/>
      <c r="Z1323" s="244"/>
      <c r="AA1323" s="244"/>
      <c r="AB1323" s="244"/>
      <c r="AC1323" s="244"/>
      <c r="AD1323" s="244"/>
      <c r="AE1323" s="244"/>
      <c r="AF1323" s="244"/>
      <c r="AG1323" s="244"/>
      <c r="AH1323" s="244"/>
      <c r="AI1323" s="244"/>
      <c r="AJ1323" s="244"/>
      <c r="AK1323" s="582" t="s">
        <v>33</v>
      </c>
      <c r="AL1323" s="244"/>
      <c r="AM1323" s="244"/>
      <c r="AN1323" s="244"/>
      <c r="AO1323" s="244"/>
      <c r="AP1323" s="244"/>
      <c r="AQ1323" s="244" t="s">
        <v>23</v>
      </c>
      <c r="AR1323" s="244"/>
      <c r="AS1323" s="244"/>
      <c r="AT1323" s="244"/>
      <c r="AU1323" s="94" t="s">
        <v>24</v>
      </c>
      <c r="AV1323" s="95"/>
      <c r="AW1323" s="95"/>
      <c r="AX1323" s="583"/>
    </row>
    <row r="1324" spans="1:50" ht="24" customHeight="1">
      <c r="A1324" s="576">
        <v>1</v>
      </c>
      <c r="B1324" s="576">
        <v>1</v>
      </c>
      <c r="C1324" s="577" t="s">
        <v>994</v>
      </c>
      <c r="D1324" s="578"/>
      <c r="E1324" s="578"/>
      <c r="F1324" s="578"/>
      <c r="G1324" s="578"/>
      <c r="H1324" s="578"/>
      <c r="I1324" s="578"/>
      <c r="J1324" s="578"/>
      <c r="K1324" s="578"/>
      <c r="L1324" s="578"/>
      <c r="M1324" s="577" t="s">
        <v>990</v>
      </c>
      <c r="N1324" s="578"/>
      <c r="O1324" s="578"/>
      <c r="P1324" s="578"/>
      <c r="Q1324" s="578"/>
      <c r="R1324" s="578"/>
      <c r="S1324" s="578"/>
      <c r="T1324" s="578"/>
      <c r="U1324" s="578"/>
      <c r="V1324" s="578"/>
      <c r="W1324" s="578"/>
      <c r="X1324" s="578"/>
      <c r="Y1324" s="578"/>
      <c r="Z1324" s="578"/>
      <c r="AA1324" s="578"/>
      <c r="AB1324" s="578"/>
      <c r="AC1324" s="578"/>
      <c r="AD1324" s="578"/>
      <c r="AE1324" s="578"/>
      <c r="AF1324" s="578"/>
      <c r="AG1324" s="578"/>
      <c r="AH1324" s="578"/>
      <c r="AI1324" s="578"/>
      <c r="AJ1324" s="578"/>
      <c r="AK1324" s="579">
        <v>8</v>
      </c>
      <c r="AL1324" s="580"/>
      <c r="AM1324" s="580"/>
      <c r="AN1324" s="580"/>
      <c r="AO1324" s="580"/>
      <c r="AP1324" s="581"/>
      <c r="AQ1324" s="577" t="s">
        <v>1006</v>
      </c>
      <c r="AR1324" s="578"/>
      <c r="AS1324" s="578"/>
      <c r="AT1324" s="578"/>
      <c r="AU1324" s="579" t="s">
        <v>1006</v>
      </c>
      <c r="AV1324" s="580"/>
      <c r="AW1324" s="580"/>
      <c r="AX1324" s="581"/>
    </row>
    <row r="1325" spans="1:50" ht="24" customHeight="1">
      <c r="A1325" s="576">
        <v>2</v>
      </c>
      <c r="B1325" s="576">
        <v>1</v>
      </c>
      <c r="C1325" s="578"/>
      <c r="D1325" s="578"/>
      <c r="E1325" s="578"/>
      <c r="F1325" s="578"/>
      <c r="G1325" s="578"/>
      <c r="H1325" s="578"/>
      <c r="I1325" s="578"/>
      <c r="J1325" s="578"/>
      <c r="K1325" s="578"/>
      <c r="L1325" s="578"/>
      <c r="M1325" s="578"/>
      <c r="N1325" s="578"/>
      <c r="O1325" s="578"/>
      <c r="P1325" s="578"/>
      <c r="Q1325" s="578"/>
      <c r="R1325" s="578"/>
      <c r="S1325" s="578"/>
      <c r="T1325" s="578"/>
      <c r="U1325" s="578"/>
      <c r="V1325" s="578"/>
      <c r="W1325" s="578"/>
      <c r="X1325" s="578"/>
      <c r="Y1325" s="578"/>
      <c r="Z1325" s="578"/>
      <c r="AA1325" s="578"/>
      <c r="AB1325" s="578"/>
      <c r="AC1325" s="578"/>
      <c r="AD1325" s="578"/>
      <c r="AE1325" s="578"/>
      <c r="AF1325" s="578"/>
      <c r="AG1325" s="578"/>
      <c r="AH1325" s="578"/>
      <c r="AI1325" s="578"/>
      <c r="AJ1325" s="578"/>
      <c r="AK1325" s="579"/>
      <c r="AL1325" s="580"/>
      <c r="AM1325" s="580"/>
      <c r="AN1325" s="580"/>
      <c r="AO1325" s="580"/>
      <c r="AP1325" s="581"/>
      <c r="AQ1325" s="577"/>
      <c r="AR1325" s="578"/>
      <c r="AS1325" s="578"/>
      <c r="AT1325" s="578"/>
      <c r="AU1325" s="579"/>
      <c r="AV1325" s="580"/>
      <c r="AW1325" s="580"/>
      <c r="AX1325" s="581"/>
    </row>
    <row r="1326" spans="1:50" ht="24" customHeight="1">
      <c r="A1326" s="576">
        <v>3</v>
      </c>
      <c r="B1326" s="576">
        <v>1</v>
      </c>
      <c r="C1326" s="578"/>
      <c r="D1326" s="578"/>
      <c r="E1326" s="578"/>
      <c r="F1326" s="578"/>
      <c r="G1326" s="578"/>
      <c r="H1326" s="578"/>
      <c r="I1326" s="578"/>
      <c r="J1326" s="578"/>
      <c r="K1326" s="578"/>
      <c r="L1326" s="578"/>
      <c r="M1326" s="577"/>
      <c r="N1326" s="578"/>
      <c r="O1326" s="578"/>
      <c r="P1326" s="578"/>
      <c r="Q1326" s="578"/>
      <c r="R1326" s="578"/>
      <c r="S1326" s="578"/>
      <c r="T1326" s="578"/>
      <c r="U1326" s="578"/>
      <c r="V1326" s="578"/>
      <c r="W1326" s="578"/>
      <c r="X1326" s="578"/>
      <c r="Y1326" s="578"/>
      <c r="Z1326" s="578"/>
      <c r="AA1326" s="578"/>
      <c r="AB1326" s="578"/>
      <c r="AC1326" s="578"/>
      <c r="AD1326" s="578"/>
      <c r="AE1326" s="578"/>
      <c r="AF1326" s="578"/>
      <c r="AG1326" s="578"/>
      <c r="AH1326" s="578"/>
      <c r="AI1326" s="578"/>
      <c r="AJ1326" s="578"/>
      <c r="AK1326" s="579"/>
      <c r="AL1326" s="580"/>
      <c r="AM1326" s="580"/>
      <c r="AN1326" s="580"/>
      <c r="AO1326" s="580"/>
      <c r="AP1326" s="581"/>
      <c r="AQ1326" s="577"/>
      <c r="AR1326" s="578"/>
      <c r="AS1326" s="578"/>
      <c r="AT1326" s="578"/>
      <c r="AU1326" s="579"/>
      <c r="AV1326" s="580"/>
      <c r="AW1326" s="580"/>
      <c r="AX1326" s="581"/>
    </row>
    <row r="1327" spans="1:50" ht="24" customHeight="1">
      <c r="A1327" s="576">
        <v>4</v>
      </c>
      <c r="B1327" s="576">
        <v>1</v>
      </c>
      <c r="C1327" s="578"/>
      <c r="D1327" s="578"/>
      <c r="E1327" s="578"/>
      <c r="F1327" s="578"/>
      <c r="G1327" s="578"/>
      <c r="H1327" s="578"/>
      <c r="I1327" s="578"/>
      <c r="J1327" s="578"/>
      <c r="K1327" s="578"/>
      <c r="L1327" s="578"/>
      <c r="M1327" s="578"/>
      <c r="N1327" s="578"/>
      <c r="O1327" s="578"/>
      <c r="P1327" s="578"/>
      <c r="Q1327" s="578"/>
      <c r="R1327" s="578"/>
      <c r="S1327" s="578"/>
      <c r="T1327" s="578"/>
      <c r="U1327" s="578"/>
      <c r="V1327" s="578"/>
      <c r="W1327" s="578"/>
      <c r="X1327" s="578"/>
      <c r="Y1327" s="578"/>
      <c r="Z1327" s="578"/>
      <c r="AA1327" s="578"/>
      <c r="AB1327" s="578"/>
      <c r="AC1327" s="578"/>
      <c r="AD1327" s="578"/>
      <c r="AE1327" s="578"/>
      <c r="AF1327" s="578"/>
      <c r="AG1327" s="578"/>
      <c r="AH1327" s="578"/>
      <c r="AI1327" s="578"/>
      <c r="AJ1327" s="578"/>
      <c r="AK1327" s="579"/>
      <c r="AL1327" s="580"/>
      <c r="AM1327" s="580"/>
      <c r="AN1327" s="580"/>
      <c r="AO1327" s="580"/>
      <c r="AP1327" s="581"/>
      <c r="AQ1327" s="577"/>
      <c r="AR1327" s="578"/>
      <c r="AS1327" s="578"/>
      <c r="AT1327" s="578"/>
      <c r="AU1327" s="579"/>
      <c r="AV1327" s="580"/>
      <c r="AW1327" s="580"/>
      <c r="AX1327" s="581"/>
    </row>
    <row r="1328" spans="1:50" ht="24" customHeight="1">
      <c r="A1328" s="576">
        <v>5</v>
      </c>
      <c r="B1328" s="576">
        <v>1</v>
      </c>
      <c r="C1328" s="578"/>
      <c r="D1328" s="578"/>
      <c r="E1328" s="578"/>
      <c r="F1328" s="578"/>
      <c r="G1328" s="578"/>
      <c r="H1328" s="578"/>
      <c r="I1328" s="578"/>
      <c r="J1328" s="578"/>
      <c r="K1328" s="578"/>
      <c r="L1328" s="578"/>
      <c r="M1328" s="578"/>
      <c r="N1328" s="578"/>
      <c r="O1328" s="578"/>
      <c r="P1328" s="578"/>
      <c r="Q1328" s="578"/>
      <c r="R1328" s="578"/>
      <c r="S1328" s="578"/>
      <c r="T1328" s="578"/>
      <c r="U1328" s="578"/>
      <c r="V1328" s="578"/>
      <c r="W1328" s="578"/>
      <c r="X1328" s="578"/>
      <c r="Y1328" s="578"/>
      <c r="Z1328" s="578"/>
      <c r="AA1328" s="578"/>
      <c r="AB1328" s="578"/>
      <c r="AC1328" s="578"/>
      <c r="AD1328" s="578"/>
      <c r="AE1328" s="578"/>
      <c r="AF1328" s="578"/>
      <c r="AG1328" s="578"/>
      <c r="AH1328" s="578"/>
      <c r="AI1328" s="578"/>
      <c r="AJ1328" s="578"/>
      <c r="AK1328" s="579"/>
      <c r="AL1328" s="580"/>
      <c r="AM1328" s="580"/>
      <c r="AN1328" s="580"/>
      <c r="AO1328" s="580"/>
      <c r="AP1328" s="581"/>
      <c r="AQ1328" s="577"/>
      <c r="AR1328" s="578"/>
      <c r="AS1328" s="578"/>
      <c r="AT1328" s="578"/>
      <c r="AU1328" s="579"/>
      <c r="AV1328" s="580"/>
      <c r="AW1328" s="580"/>
      <c r="AX1328" s="581"/>
    </row>
    <row r="1329" spans="1:50" ht="24" customHeight="1">
      <c r="A1329" s="576">
        <v>6</v>
      </c>
      <c r="B1329" s="576">
        <v>1</v>
      </c>
      <c r="C1329" s="578"/>
      <c r="D1329" s="578"/>
      <c r="E1329" s="578"/>
      <c r="F1329" s="578"/>
      <c r="G1329" s="578"/>
      <c r="H1329" s="578"/>
      <c r="I1329" s="578"/>
      <c r="J1329" s="578"/>
      <c r="K1329" s="578"/>
      <c r="L1329" s="578"/>
      <c r="M1329" s="578"/>
      <c r="N1329" s="578"/>
      <c r="O1329" s="578"/>
      <c r="P1329" s="578"/>
      <c r="Q1329" s="578"/>
      <c r="R1329" s="578"/>
      <c r="S1329" s="578"/>
      <c r="T1329" s="578"/>
      <c r="U1329" s="578"/>
      <c r="V1329" s="578"/>
      <c r="W1329" s="578"/>
      <c r="X1329" s="578"/>
      <c r="Y1329" s="578"/>
      <c r="Z1329" s="578"/>
      <c r="AA1329" s="578"/>
      <c r="AB1329" s="578"/>
      <c r="AC1329" s="578"/>
      <c r="AD1329" s="578"/>
      <c r="AE1329" s="578"/>
      <c r="AF1329" s="578"/>
      <c r="AG1329" s="578"/>
      <c r="AH1329" s="578"/>
      <c r="AI1329" s="578"/>
      <c r="AJ1329" s="578"/>
      <c r="AK1329" s="579"/>
      <c r="AL1329" s="580"/>
      <c r="AM1329" s="580"/>
      <c r="AN1329" s="580"/>
      <c r="AO1329" s="580"/>
      <c r="AP1329" s="581"/>
      <c r="AQ1329" s="577"/>
      <c r="AR1329" s="578"/>
      <c r="AS1329" s="578"/>
      <c r="AT1329" s="578"/>
      <c r="AU1329" s="579"/>
      <c r="AV1329" s="580"/>
      <c r="AW1329" s="580"/>
      <c r="AX1329" s="581"/>
    </row>
    <row r="1330" spans="1:50" ht="24" customHeight="1">
      <c r="A1330" s="576">
        <v>7</v>
      </c>
      <c r="B1330" s="576">
        <v>1</v>
      </c>
      <c r="C1330" s="578"/>
      <c r="D1330" s="578"/>
      <c r="E1330" s="578"/>
      <c r="F1330" s="578"/>
      <c r="G1330" s="578"/>
      <c r="H1330" s="578"/>
      <c r="I1330" s="578"/>
      <c r="J1330" s="578"/>
      <c r="K1330" s="578"/>
      <c r="L1330" s="578"/>
      <c r="M1330" s="578"/>
      <c r="N1330" s="578"/>
      <c r="O1330" s="578"/>
      <c r="P1330" s="578"/>
      <c r="Q1330" s="578"/>
      <c r="R1330" s="578"/>
      <c r="S1330" s="578"/>
      <c r="T1330" s="578"/>
      <c r="U1330" s="578"/>
      <c r="V1330" s="578"/>
      <c r="W1330" s="578"/>
      <c r="X1330" s="578"/>
      <c r="Y1330" s="578"/>
      <c r="Z1330" s="578"/>
      <c r="AA1330" s="578"/>
      <c r="AB1330" s="578"/>
      <c r="AC1330" s="578"/>
      <c r="AD1330" s="578"/>
      <c r="AE1330" s="578"/>
      <c r="AF1330" s="578"/>
      <c r="AG1330" s="578"/>
      <c r="AH1330" s="578"/>
      <c r="AI1330" s="578"/>
      <c r="AJ1330" s="578"/>
      <c r="AK1330" s="579"/>
      <c r="AL1330" s="580"/>
      <c r="AM1330" s="580"/>
      <c r="AN1330" s="580"/>
      <c r="AO1330" s="580"/>
      <c r="AP1330" s="581"/>
      <c r="AQ1330" s="577"/>
      <c r="AR1330" s="578"/>
      <c r="AS1330" s="578"/>
      <c r="AT1330" s="578"/>
      <c r="AU1330" s="579"/>
      <c r="AV1330" s="580"/>
      <c r="AW1330" s="580"/>
      <c r="AX1330" s="581"/>
    </row>
    <row r="1331" spans="1:50" ht="24" customHeight="1">
      <c r="A1331" s="576">
        <v>8</v>
      </c>
      <c r="B1331" s="576">
        <v>1</v>
      </c>
      <c r="C1331" s="578"/>
      <c r="D1331" s="578"/>
      <c r="E1331" s="578"/>
      <c r="F1331" s="578"/>
      <c r="G1331" s="578"/>
      <c r="H1331" s="578"/>
      <c r="I1331" s="578"/>
      <c r="J1331" s="578"/>
      <c r="K1331" s="578"/>
      <c r="L1331" s="578"/>
      <c r="M1331" s="578"/>
      <c r="N1331" s="578"/>
      <c r="O1331" s="578"/>
      <c r="P1331" s="578"/>
      <c r="Q1331" s="578"/>
      <c r="R1331" s="578"/>
      <c r="S1331" s="578"/>
      <c r="T1331" s="578"/>
      <c r="U1331" s="578"/>
      <c r="V1331" s="578"/>
      <c r="W1331" s="578"/>
      <c r="X1331" s="578"/>
      <c r="Y1331" s="578"/>
      <c r="Z1331" s="578"/>
      <c r="AA1331" s="578"/>
      <c r="AB1331" s="578"/>
      <c r="AC1331" s="578"/>
      <c r="AD1331" s="578"/>
      <c r="AE1331" s="578"/>
      <c r="AF1331" s="578"/>
      <c r="AG1331" s="578"/>
      <c r="AH1331" s="578"/>
      <c r="AI1331" s="578"/>
      <c r="AJ1331" s="578"/>
      <c r="AK1331" s="579"/>
      <c r="AL1331" s="580"/>
      <c r="AM1331" s="580"/>
      <c r="AN1331" s="580"/>
      <c r="AO1331" s="580"/>
      <c r="AP1331" s="581"/>
      <c r="AQ1331" s="577"/>
      <c r="AR1331" s="578"/>
      <c r="AS1331" s="578"/>
      <c r="AT1331" s="578"/>
      <c r="AU1331" s="579"/>
      <c r="AV1331" s="580"/>
      <c r="AW1331" s="580"/>
      <c r="AX1331" s="581"/>
    </row>
    <row r="1332" spans="1:50" ht="24" customHeight="1">
      <c r="A1332" s="576">
        <v>9</v>
      </c>
      <c r="B1332" s="576">
        <v>1</v>
      </c>
      <c r="C1332" s="578"/>
      <c r="D1332" s="578"/>
      <c r="E1332" s="578"/>
      <c r="F1332" s="578"/>
      <c r="G1332" s="578"/>
      <c r="H1332" s="578"/>
      <c r="I1332" s="578"/>
      <c r="J1332" s="578"/>
      <c r="K1332" s="578"/>
      <c r="L1332" s="578"/>
      <c r="M1332" s="578"/>
      <c r="N1332" s="578"/>
      <c r="O1332" s="578"/>
      <c r="P1332" s="578"/>
      <c r="Q1332" s="578"/>
      <c r="R1332" s="578"/>
      <c r="S1332" s="578"/>
      <c r="T1332" s="578"/>
      <c r="U1332" s="578"/>
      <c r="V1332" s="578"/>
      <c r="W1332" s="578"/>
      <c r="X1332" s="578"/>
      <c r="Y1332" s="578"/>
      <c r="Z1332" s="578"/>
      <c r="AA1332" s="578"/>
      <c r="AB1332" s="578"/>
      <c r="AC1332" s="578"/>
      <c r="AD1332" s="578"/>
      <c r="AE1332" s="578"/>
      <c r="AF1332" s="578"/>
      <c r="AG1332" s="578"/>
      <c r="AH1332" s="578"/>
      <c r="AI1332" s="578"/>
      <c r="AJ1332" s="578"/>
      <c r="AK1332" s="579"/>
      <c r="AL1332" s="580"/>
      <c r="AM1332" s="580"/>
      <c r="AN1332" s="580"/>
      <c r="AO1332" s="580"/>
      <c r="AP1332" s="581"/>
      <c r="AQ1332" s="577"/>
      <c r="AR1332" s="578"/>
      <c r="AS1332" s="578"/>
      <c r="AT1332" s="578"/>
      <c r="AU1332" s="579"/>
      <c r="AV1332" s="580"/>
      <c r="AW1332" s="580"/>
      <c r="AX1332" s="581"/>
    </row>
    <row r="1333" spans="1:50" ht="24" customHeight="1">
      <c r="A1333" s="576">
        <v>10</v>
      </c>
      <c r="B1333" s="576">
        <v>1</v>
      </c>
      <c r="C1333" s="578"/>
      <c r="D1333" s="578"/>
      <c r="E1333" s="578"/>
      <c r="F1333" s="578"/>
      <c r="G1333" s="578"/>
      <c r="H1333" s="578"/>
      <c r="I1333" s="578"/>
      <c r="J1333" s="578"/>
      <c r="K1333" s="578"/>
      <c r="L1333" s="578"/>
      <c r="M1333" s="578"/>
      <c r="N1333" s="578"/>
      <c r="O1333" s="578"/>
      <c r="P1333" s="578"/>
      <c r="Q1333" s="578"/>
      <c r="R1333" s="578"/>
      <c r="S1333" s="578"/>
      <c r="T1333" s="578"/>
      <c r="U1333" s="578"/>
      <c r="V1333" s="578"/>
      <c r="W1333" s="578"/>
      <c r="X1333" s="578"/>
      <c r="Y1333" s="578"/>
      <c r="Z1333" s="578"/>
      <c r="AA1333" s="578"/>
      <c r="AB1333" s="578"/>
      <c r="AC1333" s="578"/>
      <c r="AD1333" s="578"/>
      <c r="AE1333" s="578"/>
      <c r="AF1333" s="578"/>
      <c r="AG1333" s="578"/>
      <c r="AH1333" s="578"/>
      <c r="AI1333" s="578"/>
      <c r="AJ1333" s="578"/>
      <c r="AK1333" s="579"/>
      <c r="AL1333" s="580"/>
      <c r="AM1333" s="580"/>
      <c r="AN1333" s="580"/>
      <c r="AO1333" s="580"/>
      <c r="AP1333" s="581"/>
      <c r="AQ1333" s="577"/>
      <c r="AR1333" s="578"/>
      <c r="AS1333" s="578"/>
      <c r="AT1333" s="578"/>
      <c r="AU1333" s="579"/>
      <c r="AV1333" s="580"/>
      <c r="AW1333" s="580"/>
      <c r="AX1333" s="581"/>
    </row>
    <row r="1334" spans="1:50" ht="24" hidden="1" customHeight="1">
      <c r="A1334" s="576">
        <v>11</v>
      </c>
      <c r="B1334" s="576">
        <v>1</v>
      </c>
      <c r="C1334" s="578"/>
      <c r="D1334" s="578"/>
      <c r="E1334" s="578"/>
      <c r="F1334" s="578"/>
      <c r="G1334" s="578"/>
      <c r="H1334" s="578"/>
      <c r="I1334" s="578"/>
      <c r="J1334" s="578"/>
      <c r="K1334" s="578"/>
      <c r="L1334" s="578"/>
      <c r="M1334" s="578"/>
      <c r="N1334" s="578"/>
      <c r="O1334" s="578"/>
      <c r="P1334" s="578"/>
      <c r="Q1334" s="578"/>
      <c r="R1334" s="578"/>
      <c r="S1334" s="578"/>
      <c r="T1334" s="578"/>
      <c r="U1334" s="578"/>
      <c r="V1334" s="578"/>
      <c r="W1334" s="578"/>
      <c r="X1334" s="578"/>
      <c r="Y1334" s="578"/>
      <c r="Z1334" s="578"/>
      <c r="AA1334" s="578"/>
      <c r="AB1334" s="578"/>
      <c r="AC1334" s="578"/>
      <c r="AD1334" s="578"/>
      <c r="AE1334" s="578"/>
      <c r="AF1334" s="578"/>
      <c r="AG1334" s="578"/>
      <c r="AH1334" s="578"/>
      <c r="AI1334" s="578"/>
      <c r="AJ1334" s="578"/>
      <c r="AK1334" s="579"/>
      <c r="AL1334" s="580"/>
      <c r="AM1334" s="580"/>
      <c r="AN1334" s="580"/>
      <c r="AO1334" s="580"/>
      <c r="AP1334" s="581"/>
      <c r="AQ1334" s="577"/>
      <c r="AR1334" s="578"/>
      <c r="AS1334" s="578"/>
      <c r="AT1334" s="578"/>
      <c r="AU1334" s="579"/>
      <c r="AV1334" s="580"/>
      <c r="AW1334" s="580"/>
      <c r="AX1334" s="581"/>
    </row>
    <row r="1335" spans="1:50" ht="24" hidden="1" customHeight="1">
      <c r="A1335" s="576">
        <v>12</v>
      </c>
      <c r="B1335" s="576">
        <v>1</v>
      </c>
      <c r="C1335" s="578"/>
      <c r="D1335" s="578"/>
      <c r="E1335" s="578"/>
      <c r="F1335" s="578"/>
      <c r="G1335" s="578"/>
      <c r="H1335" s="578"/>
      <c r="I1335" s="578"/>
      <c r="J1335" s="578"/>
      <c r="K1335" s="578"/>
      <c r="L1335" s="578"/>
      <c r="M1335" s="578"/>
      <c r="N1335" s="578"/>
      <c r="O1335" s="578"/>
      <c r="P1335" s="578"/>
      <c r="Q1335" s="578"/>
      <c r="R1335" s="578"/>
      <c r="S1335" s="578"/>
      <c r="T1335" s="578"/>
      <c r="U1335" s="578"/>
      <c r="V1335" s="578"/>
      <c r="W1335" s="578"/>
      <c r="X1335" s="578"/>
      <c r="Y1335" s="578"/>
      <c r="Z1335" s="578"/>
      <c r="AA1335" s="578"/>
      <c r="AB1335" s="578"/>
      <c r="AC1335" s="578"/>
      <c r="AD1335" s="578"/>
      <c r="AE1335" s="578"/>
      <c r="AF1335" s="578"/>
      <c r="AG1335" s="578"/>
      <c r="AH1335" s="578"/>
      <c r="AI1335" s="578"/>
      <c r="AJ1335" s="578"/>
      <c r="AK1335" s="579"/>
      <c r="AL1335" s="580"/>
      <c r="AM1335" s="580"/>
      <c r="AN1335" s="580"/>
      <c r="AO1335" s="580"/>
      <c r="AP1335" s="581"/>
      <c r="AQ1335" s="577"/>
      <c r="AR1335" s="578"/>
      <c r="AS1335" s="578"/>
      <c r="AT1335" s="578"/>
      <c r="AU1335" s="579"/>
      <c r="AV1335" s="580"/>
      <c r="AW1335" s="580"/>
      <c r="AX1335" s="581"/>
    </row>
    <row r="1336" spans="1:50" ht="24" hidden="1" customHeight="1">
      <c r="A1336" s="576">
        <v>13</v>
      </c>
      <c r="B1336" s="576">
        <v>1</v>
      </c>
      <c r="C1336" s="578"/>
      <c r="D1336" s="578"/>
      <c r="E1336" s="578"/>
      <c r="F1336" s="578"/>
      <c r="G1336" s="578"/>
      <c r="H1336" s="578"/>
      <c r="I1336" s="578"/>
      <c r="J1336" s="578"/>
      <c r="K1336" s="578"/>
      <c r="L1336" s="578"/>
      <c r="M1336" s="578"/>
      <c r="N1336" s="578"/>
      <c r="O1336" s="578"/>
      <c r="P1336" s="578"/>
      <c r="Q1336" s="578"/>
      <c r="R1336" s="578"/>
      <c r="S1336" s="578"/>
      <c r="T1336" s="578"/>
      <c r="U1336" s="578"/>
      <c r="V1336" s="578"/>
      <c r="W1336" s="578"/>
      <c r="X1336" s="578"/>
      <c r="Y1336" s="578"/>
      <c r="Z1336" s="578"/>
      <c r="AA1336" s="578"/>
      <c r="AB1336" s="578"/>
      <c r="AC1336" s="578"/>
      <c r="AD1336" s="578"/>
      <c r="AE1336" s="578"/>
      <c r="AF1336" s="578"/>
      <c r="AG1336" s="578"/>
      <c r="AH1336" s="578"/>
      <c r="AI1336" s="578"/>
      <c r="AJ1336" s="578"/>
      <c r="AK1336" s="579"/>
      <c r="AL1336" s="580"/>
      <c r="AM1336" s="580"/>
      <c r="AN1336" s="580"/>
      <c r="AO1336" s="580"/>
      <c r="AP1336" s="581"/>
      <c r="AQ1336" s="577"/>
      <c r="AR1336" s="578"/>
      <c r="AS1336" s="578"/>
      <c r="AT1336" s="578"/>
      <c r="AU1336" s="579"/>
      <c r="AV1336" s="580"/>
      <c r="AW1336" s="580"/>
      <c r="AX1336" s="581"/>
    </row>
    <row r="1337" spans="1:50" ht="24" hidden="1" customHeight="1">
      <c r="A1337" s="576">
        <v>14</v>
      </c>
      <c r="B1337" s="576">
        <v>1</v>
      </c>
      <c r="C1337" s="578"/>
      <c r="D1337" s="578"/>
      <c r="E1337" s="578"/>
      <c r="F1337" s="578"/>
      <c r="G1337" s="578"/>
      <c r="H1337" s="578"/>
      <c r="I1337" s="578"/>
      <c r="J1337" s="578"/>
      <c r="K1337" s="578"/>
      <c r="L1337" s="578"/>
      <c r="M1337" s="578"/>
      <c r="N1337" s="578"/>
      <c r="O1337" s="578"/>
      <c r="P1337" s="578"/>
      <c r="Q1337" s="578"/>
      <c r="R1337" s="578"/>
      <c r="S1337" s="578"/>
      <c r="T1337" s="578"/>
      <c r="U1337" s="578"/>
      <c r="V1337" s="578"/>
      <c r="W1337" s="578"/>
      <c r="X1337" s="578"/>
      <c r="Y1337" s="578"/>
      <c r="Z1337" s="578"/>
      <c r="AA1337" s="578"/>
      <c r="AB1337" s="578"/>
      <c r="AC1337" s="578"/>
      <c r="AD1337" s="578"/>
      <c r="AE1337" s="578"/>
      <c r="AF1337" s="578"/>
      <c r="AG1337" s="578"/>
      <c r="AH1337" s="578"/>
      <c r="AI1337" s="578"/>
      <c r="AJ1337" s="578"/>
      <c r="AK1337" s="579"/>
      <c r="AL1337" s="580"/>
      <c r="AM1337" s="580"/>
      <c r="AN1337" s="580"/>
      <c r="AO1337" s="580"/>
      <c r="AP1337" s="581"/>
      <c r="AQ1337" s="577"/>
      <c r="AR1337" s="578"/>
      <c r="AS1337" s="578"/>
      <c r="AT1337" s="578"/>
      <c r="AU1337" s="579"/>
      <c r="AV1337" s="580"/>
      <c r="AW1337" s="580"/>
      <c r="AX1337" s="581"/>
    </row>
    <row r="1338" spans="1:50" ht="24" hidden="1" customHeight="1">
      <c r="A1338" s="576">
        <v>15</v>
      </c>
      <c r="B1338" s="576">
        <v>1</v>
      </c>
      <c r="C1338" s="578"/>
      <c r="D1338" s="578"/>
      <c r="E1338" s="578"/>
      <c r="F1338" s="578"/>
      <c r="G1338" s="578"/>
      <c r="H1338" s="578"/>
      <c r="I1338" s="578"/>
      <c r="J1338" s="578"/>
      <c r="K1338" s="578"/>
      <c r="L1338" s="578"/>
      <c r="M1338" s="578"/>
      <c r="N1338" s="578"/>
      <c r="O1338" s="578"/>
      <c r="P1338" s="578"/>
      <c r="Q1338" s="578"/>
      <c r="R1338" s="578"/>
      <c r="S1338" s="578"/>
      <c r="T1338" s="578"/>
      <c r="U1338" s="578"/>
      <c r="V1338" s="578"/>
      <c r="W1338" s="578"/>
      <c r="X1338" s="578"/>
      <c r="Y1338" s="578"/>
      <c r="Z1338" s="578"/>
      <c r="AA1338" s="578"/>
      <c r="AB1338" s="578"/>
      <c r="AC1338" s="578"/>
      <c r="AD1338" s="578"/>
      <c r="AE1338" s="578"/>
      <c r="AF1338" s="578"/>
      <c r="AG1338" s="578"/>
      <c r="AH1338" s="578"/>
      <c r="AI1338" s="578"/>
      <c r="AJ1338" s="578"/>
      <c r="AK1338" s="579"/>
      <c r="AL1338" s="580"/>
      <c r="AM1338" s="580"/>
      <c r="AN1338" s="580"/>
      <c r="AO1338" s="580"/>
      <c r="AP1338" s="581"/>
      <c r="AQ1338" s="577"/>
      <c r="AR1338" s="578"/>
      <c r="AS1338" s="578"/>
      <c r="AT1338" s="578"/>
      <c r="AU1338" s="579"/>
      <c r="AV1338" s="580"/>
      <c r="AW1338" s="580"/>
      <c r="AX1338" s="581"/>
    </row>
    <row r="1339" spans="1:50" ht="24" hidden="1" customHeight="1">
      <c r="A1339" s="576">
        <v>16</v>
      </c>
      <c r="B1339" s="576">
        <v>1</v>
      </c>
      <c r="C1339" s="578"/>
      <c r="D1339" s="578"/>
      <c r="E1339" s="578"/>
      <c r="F1339" s="578"/>
      <c r="G1339" s="578"/>
      <c r="H1339" s="578"/>
      <c r="I1339" s="578"/>
      <c r="J1339" s="578"/>
      <c r="K1339" s="578"/>
      <c r="L1339" s="578"/>
      <c r="M1339" s="578"/>
      <c r="N1339" s="578"/>
      <c r="O1339" s="578"/>
      <c r="P1339" s="578"/>
      <c r="Q1339" s="578"/>
      <c r="R1339" s="578"/>
      <c r="S1339" s="578"/>
      <c r="T1339" s="578"/>
      <c r="U1339" s="578"/>
      <c r="V1339" s="578"/>
      <c r="W1339" s="578"/>
      <c r="X1339" s="578"/>
      <c r="Y1339" s="578"/>
      <c r="Z1339" s="578"/>
      <c r="AA1339" s="578"/>
      <c r="AB1339" s="578"/>
      <c r="AC1339" s="578"/>
      <c r="AD1339" s="578"/>
      <c r="AE1339" s="578"/>
      <c r="AF1339" s="578"/>
      <c r="AG1339" s="578"/>
      <c r="AH1339" s="578"/>
      <c r="AI1339" s="578"/>
      <c r="AJ1339" s="578"/>
      <c r="AK1339" s="579"/>
      <c r="AL1339" s="580"/>
      <c r="AM1339" s="580"/>
      <c r="AN1339" s="580"/>
      <c r="AO1339" s="580"/>
      <c r="AP1339" s="581"/>
      <c r="AQ1339" s="577"/>
      <c r="AR1339" s="578"/>
      <c r="AS1339" s="578"/>
      <c r="AT1339" s="578"/>
      <c r="AU1339" s="579"/>
      <c r="AV1339" s="580"/>
      <c r="AW1339" s="580"/>
      <c r="AX1339" s="581"/>
    </row>
    <row r="1340" spans="1:50" ht="24" hidden="1" customHeight="1">
      <c r="A1340" s="576">
        <v>17</v>
      </c>
      <c r="B1340" s="576">
        <v>1</v>
      </c>
      <c r="C1340" s="578"/>
      <c r="D1340" s="578"/>
      <c r="E1340" s="578"/>
      <c r="F1340" s="578"/>
      <c r="G1340" s="578"/>
      <c r="H1340" s="578"/>
      <c r="I1340" s="578"/>
      <c r="J1340" s="578"/>
      <c r="K1340" s="578"/>
      <c r="L1340" s="578"/>
      <c r="M1340" s="578"/>
      <c r="N1340" s="578"/>
      <c r="O1340" s="578"/>
      <c r="P1340" s="578"/>
      <c r="Q1340" s="578"/>
      <c r="R1340" s="578"/>
      <c r="S1340" s="578"/>
      <c r="T1340" s="578"/>
      <c r="U1340" s="578"/>
      <c r="V1340" s="578"/>
      <c r="W1340" s="578"/>
      <c r="X1340" s="578"/>
      <c r="Y1340" s="578"/>
      <c r="Z1340" s="578"/>
      <c r="AA1340" s="578"/>
      <c r="AB1340" s="578"/>
      <c r="AC1340" s="578"/>
      <c r="AD1340" s="578"/>
      <c r="AE1340" s="578"/>
      <c r="AF1340" s="578"/>
      <c r="AG1340" s="578"/>
      <c r="AH1340" s="578"/>
      <c r="AI1340" s="578"/>
      <c r="AJ1340" s="578"/>
      <c r="AK1340" s="579"/>
      <c r="AL1340" s="580"/>
      <c r="AM1340" s="580"/>
      <c r="AN1340" s="580"/>
      <c r="AO1340" s="580"/>
      <c r="AP1340" s="581"/>
      <c r="AQ1340" s="577"/>
      <c r="AR1340" s="578"/>
      <c r="AS1340" s="578"/>
      <c r="AT1340" s="578"/>
      <c r="AU1340" s="579"/>
      <c r="AV1340" s="580"/>
      <c r="AW1340" s="580"/>
      <c r="AX1340" s="581"/>
    </row>
    <row r="1341" spans="1:50" ht="24" hidden="1" customHeight="1">
      <c r="A1341" s="576">
        <v>18</v>
      </c>
      <c r="B1341" s="576">
        <v>1</v>
      </c>
      <c r="C1341" s="578"/>
      <c r="D1341" s="578"/>
      <c r="E1341" s="578"/>
      <c r="F1341" s="578"/>
      <c r="G1341" s="578"/>
      <c r="H1341" s="578"/>
      <c r="I1341" s="578"/>
      <c r="J1341" s="578"/>
      <c r="K1341" s="578"/>
      <c r="L1341" s="578"/>
      <c r="M1341" s="578"/>
      <c r="N1341" s="578"/>
      <c r="O1341" s="578"/>
      <c r="P1341" s="578"/>
      <c r="Q1341" s="578"/>
      <c r="R1341" s="578"/>
      <c r="S1341" s="578"/>
      <c r="T1341" s="578"/>
      <c r="U1341" s="578"/>
      <c r="V1341" s="578"/>
      <c r="W1341" s="578"/>
      <c r="X1341" s="578"/>
      <c r="Y1341" s="578"/>
      <c r="Z1341" s="578"/>
      <c r="AA1341" s="578"/>
      <c r="AB1341" s="578"/>
      <c r="AC1341" s="578"/>
      <c r="AD1341" s="578"/>
      <c r="AE1341" s="578"/>
      <c r="AF1341" s="578"/>
      <c r="AG1341" s="578"/>
      <c r="AH1341" s="578"/>
      <c r="AI1341" s="578"/>
      <c r="AJ1341" s="578"/>
      <c r="AK1341" s="579"/>
      <c r="AL1341" s="580"/>
      <c r="AM1341" s="580"/>
      <c r="AN1341" s="580"/>
      <c r="AO1341" s="580"/>
      <c r="AP1341" s="581"/>
      <c r="AQ1341" s="577"/>
      <c r="AR1341" s="578"/>
      <c r="AS1341" s="578"/>
      <c r="AT1341" s="578"/>
      <c r="AU1341" s="579"/>
      <c r="AV1341" s="580"/>
      <c r="AW1341" s="580"/>
      <c r="AX1341" s="581"/>
    </row>
    <row r="1342" spans="1:50" ht="24" hidden="1" customHeight="1">
      <c r="A1342" s="576">
        <v>19</v>
      </c>
      <c r="B1342" s="576">
        <v>1</v>
      </c>
      <c r="C1342" s="578"/>
      <c r="D1342" s="578"/>
      <c r="E1342" s="578"/>
      <c r="F1342" s="578"/>
      <c r="G1342" s="578"/>
      <c r="H1342" s="578"/>
      <c r="I1342" s="578"/>
      <c r="J1342" s="578"/>
      <c r="K1342" s="578"/>
      <c r="L1342" s="578"/>
      <c r="M1342" s="578"/>
      <c r="N1342" s="578"/>
      <c r="O1342" s="578"/>
      <c r="P1342" s="578"/>
      <c r="Q1342" s="578"/>
      <c r="R1342" s="578"/>
      <c r="S1342" s="578"/>
      <c r="T1342" s="578"/>
      <c r="U1342" s="578"/>
      <c r="V1342" s="578"/>
      <c r="W1342" s="578"/>
      <c r="X1342" s="578"/>
      <c r="Y1342" s="578"/>
      <c r="Z1342" s="578"/>
      <c r="AA1342" s="578"/>
      <c r="AB1342" s="578"/>
      <c r="AC1342" s="578"/>
      <c r="AD1342" s="578"/>
      <c r="AE1342" s="578"/>
      <c r="AF1342" s="578"/>
      <c r="AG1342" s="578"/>
      <c r="AH1342" s="578"/>
      <c r="AI1342" s="578"/>
      <c r="AJ1342" s="578"/>
      <c r="AK1342" s="579"/>
      <c r="AL1342" s="580"/>
      <c r="AM1342" s="580"/>
      <c r="AN1342" s="580"/>
      <c r="AO1342" s="580"/>
      <c r="AP1342" s="581"/>
      <c r="AQ1342" s="577"/>
      <c r="AR1342" s="578"/>
      <c r="AS1342" s="578"/>
      <c r="AT1342" s="578"/>
      <c r="AU1342" s="579"/>
      <c r="AV1342" s="580"/>
      <c r="AW1342" s="580"/>
      <c r="AX1342" s="581"/>
    </row>
    <row r="1343" spans="1:50" ht="24" hidden="1" customHeight="1">
      <c r="A1343" s="576">
        <v>20</v>
      </c>
      <c r="B1343" s="576">
        <v>1</v>
      </c>
      <c r="C1343" s="578"/>
      <c r="D1343" s="578"/>
      <c r="E1343" s="578"/>
      <c r="F1343" s="578"/>
      <c r="G1343" s="578"/>
      <c r="H1343" s="578"/>
      <c r="I1343" s="578"/>
      <c r="J1343" s="578"/>
      <c r="K1343" s="578"/>
      <c r="L1343" s="578"/>
      <c r="M1343" s="578"/>
      <c r="N1343" s="578"/>
      <c r="O1343" s="578"/>
      <c r="P1343" s="578"/>
      <c r="Q1343" s="578"/>
      <c r="R1343" s="578"/>
      <c r="S1343" s="578"/>
      <c r="T1343" s="578"/>
      <c r="U1343" s="578"/>
      <c r="V1343" s="578"/>
      <c r="W1343" s="578"/>
      <c r="X1343" s="578"/>
      <c r="Y1343" s="578"/>
      <c r="Z1343" s="578"/>
      <c r="AA1343" s="578"/>
      <c r="AB1343" s="578"/>
      <c r="AC1343" s="578"/>
      <c r="AD1343" s="578"/>
      <c r="AE1343" s="578"/>
      <c r="AF1343" s="578"/>
      <c r="AG1343" s="578"/>
      <c r="AH1343" s="578"/>
      <c r="AI1343" s="578"/>
      <c r="AJ1343" s="578"/>
      <c r="AK1343" s="579"/>
      <c r="AL1343" s="580"/>
      <c r="AM1343" s="580"/>
      <c r="AN1343" s="580"/>
      <c r="AO1343" s="580"/>
      <c r="AP1343" s="581"/>
      <c r="AQ1343" s="577"/>
      <c r="AR1343" s="578"/>
      <c r="AS1343" s="578"/>
      <c r="AT1343" s="578"/>
      <c r="AU1343" s="579"/>
      <c r="AV1343" s="580"/>
      <c r="AW1343" s="580"/>
      <c r="AX1343" s="581"/>
    </row>
    <row r="1344" spans="1:50" ht="24" hidden="1" customHeight="1">
      <c r="A1344" s="576">
        <v>21</v>
      </c>
      <c r="B1344" s="576">
        <v>1</v>
      </c>
      <c r="C1344" s="578"/>
      <c r="D1344" s="578"/>
      <c r="E1344" s="578"/>
      <c r="F1344" s="578"/>
      <c r="G1344" s="578"/>
      <c r="H1344" s="578"/>
      <c r="I1344" s="578"/>
      <c r="J1344" s="578"/>
      <c r="K1344" s="578"/>
      <c r="L1344" s="578"/>
      <c r="M1344" s="578"/>
      <c r="N1344" s="578"/>
      <c r="O1344" s="578"/>
      <c r="P1344" s="578"/>
      <c r="Q1344" s="578"/>
      <c r="R1344" s="578"/>
      <c r="S1344" s="578"/>
      <c r="T1344" s="578"/>
      <c r="U1344" s="578"/>
      <c r="V1344" s="578"/>
      <c r="W1344" s="578"/>
      <c r="X1344" s="578"/>
      <c r="Y1344" s="578"/>
      <c r="Z1344" s="578"/>
      <c r="AA1344" s="578"/>
      <c r="AB1344" s="578"/>
      <c r="AC1344" s="578"/>
      <c r="AD1344" s="578"/>
      <c r="AE1344" s="578"/>
      <c r="AF1344" s="578"/>
      <c r="AG1344" s="578"/>
      <c r="AH1344" s="578"/>
      <c r="AI1344" s="578"/>
      <c r="AJ1344" s="578"/>
      <c r="AK1344" s="579"/>
      <c r="AL1344" s="580"/>
      <c r="AM1344" s="580"/>
      <c r="AN1344" s="580"/>
      <c r="AO1344" s="580"/>
      <c r="AP1344" s="581"/>
      <c r="AQ1344" s="577"/>
      <c r="AR1344" s="578"/>
      <c r="AS1344" s="578"/>
      <c r="AT1344" s="578"/>
      <c r="AU1344" s="579"/>
      <c r="AV1344" s="580"/>
      <c r="AW1344" s="580"/>
      <c r="AX1344" s="581"/>
    </row>
    <row r="1345" spans="1:50" ht="24" hidden="1" customHeight="1">
      <c r="A1345" s="576">
        <v>22</v>
      </c>
      <c r="B1345" s="576">
        <v>1</v>
      </c>
      <c r="C1345" s="578"/>
      <c r="D1345" s="578"/>
      <c r="E1345" s="578"/>
      <c r="F1345" s="578"/>
      <c r="G1345" s="578"/>
      <c r="H1345" s="578"/>
      <c r="I1345" s="578"/>
      <c r="J1345" s="578"/>
      <c r="K1345" s="578"/>
      <c r="L1345" s="578"/>
      <c r="M1345" s="578"/>
      <c r="N1345" s="578"/>
      <c r="O1345" s="578"/>
      <c r="P1345" s="578"/>
      <c r="Q1345" s="578"/>
      <c r="R1345" s="578"/>
      <c r="S1345" s="578"/>
      <c r="T1345" s="578"/>
      <c r="U1345" s="578"/>
      <c r="V1345" s="578"/>
      <c r="W1345" s="578"/>
      <c r="X1345" s="578"/>
      <c r="Y1345" s="578"/>
      <c r="Z1345" s="578"/>
      <c r="AA1345" s="578"/>
      <c r="AB1345" s="578"/>
      <c r="AC1345" s="578"/>
      <c r="AD1345" s="578"/>
      <c r="AE1345" s="578"/>
      <c r="AF1345" s="578"/>
      <c r="AG1345" s="578"/>
      <c r="AH1345" s="578"/>
      <c r="AI1345" s="578"/>
      <c r="AJ1345" s="578"/>
      <c r="AK1345" s="579"/>
      <c r="AL1345" s="580"/>
      <c r="AM1345" s="580"/>
      <c r="AN1345" s="580"/>
      <c r="AO1345" s="580"/>
      <c r="AP1345" s="581"/>
      <c r="AQ1345" s="577"/>
      <c r="AR1345" s="578"/>
      <c r="AS1345" s="578"/>
      <c r="AT1345" s="578"/>
      <c r="AU1345" s="579"/>
      <c r="AV1345" s="580"/>
      <c r="AW1345" s="580"/>
      <c r="AX1345" s="581"/>
    </row>
    <row r="1346" spans="1:50" ht="24" hidden="1" customHeight="1">
      <c r="A1346" s="576">
        <v>23</v>
      </c>
      <c r="B1346" s="576">
        <v>1</v>
      </c>
      <c r="C1346" s="578"/>
      <c r="D1346" s="578"/>
      <c r="E1346" s="578"/>
      <c r="F1346" s="578"/>
      <c r="G1346" s="578"/>
      <c r="H1346" s="578"/>
      <c r="I1346" s="578"/>
      <c r="J1346" s="578"/>
      <c r="K1346" s="578"/>
      <c r="L1346" s="578"/>
      <c r="M1346" s="578"/>
      <c r="N1346" s="578"/>
      <c r="O1346" s="578"/>
      <c r="P1346" s="578"/>
      <c r="Q1346" s="578"/>
      <c r="R1346" s="578"/>
      <c r="S1346" s="578"/>
      <c r="T1346" s="578"/>
      <c r="U1346" s="578"/>
      <c r="V1346" s="578"/>
      <c r="W1346" s="578"/>
      <c r="X1346" s="578"/>
      <c r="Y1346" s="578"/>
      <c r="Z1346" s="578"/>
      <c r="AA1346" s="578"/>
      <c r="AB1346" s="578"/>
      <c r="AC1346" s="578"/>
      <c r="AD1346" s="578"/>
      <c r="AE1346" s="578"/>
      <c r="AF1346" s="578"/>
      <c r="AG1346" s="578"/>
      <c r="AH1346" s="578"/>
      <c r="AI1346" s="578"/>
      <c r="AJ1346" s="578"/>
      <c r="AK1346" s="579"/>
      <c r="AL1346" s="580"/>
      <c r="AM1346" s="580"/>
      <c r="AN1346" s="580"/>
      <c r="AO1346" s="580"/>
      <c r="AP1346" s="581"/>
      <c r="AQ1346" s="577"/>
      <c r="AR1346" s="578"/>
      <c r="AS1346" s="578"/>
      <c r="AT1346" s="578"/>
      <c r="AU1346" s="579"/>
      <c r="AV1346" s="580"/>
      <c r="AW1346" s="580"/>
      <c r="AX1346" s="581"/>
    </row>
    <row r="1347" spans="1:50" ht="24" hidden="1" customHeight="1">
      <c r="A1347" s="576">
        <v>24</v>
      </c>
      <c r="B1347" s="576">
        <v>1</v>
      </c>
      <c r="C1347" s="578"/>
      <c r="D1347" s="578"/>
      <c r="E1347" s="578"/>
      <c r="F1347" s="578"/>
      <c r="G1347" s="578"/>
      <c r="H1347" s="578"/>
      <c r="I1347" s="578"/>
      <c r="J1347" s="578"/>
      <c r="K1347" s="578"/>
      <c r="L1347" s="578"/>
      <c r="M1347" s="578"/>
      <c r="N1347" s="578"/>
      <c r="O1347" s="578"/>
      <c r="P1347" s="578"/>
      <c r="Q1347" s="578"/>
      <c r="R1347" s="578"/>
      <c r="S1347" s="578"/>
      <c r="T1347" s="578"/>
      <c r="U1347" s="578"/>
      <c r="V1347" s="578"/>
      <c r="W1347" s="578"/>
      <c r="X1347" s="578"/>
      <c r="Y1347" s="578"/>
      <c r="Z1347" s="578"/>
      <c r="AA1347" s="578"/>
      <c r="AB1347" s="578"/>
      <c r="AC1347" s="578"/>
      <c r="AD1347" s="578"/>
      <c r="AE1347" s="578"/>
      <c r="AF1347" s="578"/>
      <c r="AG1347" s="578"/>
      <c r="AH1347" s="578"/>
      <c r="AI1347" s="578"/>
      <c r="AJ1347" s="578"/>
      <c r="AK1347" s="579"/>
      <c r="AL1347" s="580"/>
      <c r="AM1347" s="580"/>
      <c r="AN1347" s="580"/>
      <c r="AO1347" s="580"/>
      <c r="AP1347" s="581"/>
      <c r="AQ1347" s="577"/>
      <c r="AR1347" s="578"/>
      <c r="AS1347" s="578"/>
      <c r="AT1347" s="578"/>
      <c r="AU1347" s="579"/>
      <c r="AV1347" s="580"/>
      <c r="AW1347" s="580"/>
      <c r="AX1347" s="581"/>
    </row>
    <row r="1348" spans="1:50" ht="24" hidden="1" customHeight="1">
      <c r="A1348" s="576">
        <v>25</v>
      </c>
      <c r="B1348" s="576">
        <v>1</v>
      </c>
      <c r="C1348" s="578"/>
      <c r="D1348" s="578"/>
      <c r="E1348" s="578"/>
      <c r="F1348" s="578"/>
      <c r="G1348" s="578"/>
      <c r="H1348" s="578"/>
      <c r="I1348" s="578"/>
      <c r="J1348" s="578"/>
      <c r="K1348" s="578"/>
      <c r="L1348" s="578"/>
      <c r="M1348" s="578"/>
      <c r="N1348" s="578"/>
      <c r="O1348" s="578"/>
      <c r="P1348" s="578"/>
      <c r="Q1348" s="578"/>
      <c r="R1348" s="578"/>
      <c r="S1348" s="578"/>
      <c r="T1348" s="578"/>
      <c r="U1348" s="578"/>
      <c r="V1348" s="578"/>
      <c r="W1348" s="578"/>
      <c r="X1348" s="578"/>
      <c r="Y1348" s="578"/>
      <c r="Z1348" s="578"/>
      <c r="AA1348" s="578"/>
      <c r="AB1348" s="578"/>
      <c r="AC1348" s="578"/>
      <c r="AD1348" s="578"/>
      <c r="AE1348" s="578"/>
      <c r="AF1348" s="578"/>
      <c r="AG1348" s="578"/>
      <c r="AH1348" s="578"/>
      <c r="AI1348" s="578"/>
      <c r="AJ1348" s="578"/>
      <c r="AK1348" s="579"/>
      <c r="AL1348" s="580"/>
      <c r="AM1348" s="580"/>
      <c r="AN1348" s="580"/>
      <c r="AO1348" s="580"/>
      <c r="AP1348" s="581"/>
      <c r="AQ1348" s="577"/>
      <c r="AR1348" s="578"/>
      <c r="AS1348" s="578"/>
      <c r="AT1348" s="578"/>
      <c r="AU1348" s="579"/>
      <c r="AV1348" s="580"/>
      <c r="AW1348" s="580"/>
      <c r="AX1348" s="581"/>
    </row>
    <row r="1349" spans="1:50" ht="24" hidden="1" customHeight="1">
      <c r="A1349" s="576">
        <v>26</v>
      </c>
      <c r="B1349" s="576">
        <v>1</v>
      </c>
      <c r="C1349" s="578"/>
      <c r="D1349" s="578"/>
      <c r="E1349" s="578"/>
      <c r="F1349" s="578"/>
      <c r="G1349" s="578"/>
      <c r="H1349" s="578"/>
      <c r="I1349" s="578"/>
      <c r="J1349" s="578"/>
      <c r="K1349" s="578"/>
      <c r="L1349" s="578"/>
      <c r="M1349" s="578"/>
      <c r="N1349" s="578"/>
      <c r="O1349" s="578"/>
      <c r="P1349" s="578"/>
      <c r="Q1349" s="578"/>
      <c r="R1349" s="578"/>
      <c r="S1349" s="578"/>
      <c r="T1349" s="578"/>
      <c r="U1349" s="578"/>
      <c r="V1349" s="578"/>
      <c r="W1349" s="578"/>
      <c r="X1349" s="578"/>
      <c r="Y1349" s="578"/>
      <c r="Z1349" s="578"/>
      <c r="AA1349" s="578"/>
      <c r="AB1349" s="578"/>
      <c r="AC1349" s="578"/>
      <c r="AD1349" s="578"/>
      <c r="AE1349" s="578"/>
      <c r="AF1349" s="578"/>
      <c r="AG1349" s="578"/>
      <c r="AH1349" s="578"/>
      <c r="AI1349" s="578"/>
      <c r="AJ1349" s="578"/>
      <c r="AK1349" s="579"/>
      <c r="AL1349" s="580"/>
      <c r="AM1349" s="580"/>
      <c r="AN1349" s="580"/>
      <c r="AO1349" s="580"/>
      <c r="AP1349" s="581"/>
      <c r="AQ1349" s="577"/>
      <c r="AR1349" s="578"/>
      <c r="AS1349" s="578"/>
      <c r="AT1349" s="578"/>
      <c r="AU1349" s="579"/>
      <c r="AV1349" s="580"/>
      <c r="AW1349" s="580"/>
      <c r="AX1349" s="581"/>
    </row>
    <row r="1350" spans="1:50" ht="24" hidden="1" customHeight="1">
      <c r="A1350" s="576">
        <v>27</v>
      </c>
      <c r="B1350" s="576">
        <v>1</v>
      </c>
      <c r="C1350" s="578"/>
      <c r="D1350" s="578"/>
      <c r="E1350" s="578"/>
      <c r="F1350" s="578"/>
      <c r="G1350" s="578"/>
      <c r="H1350" s="578"/>
      <c r="I1350" s="578"/>
      <c r="J1350" s="578"/>
      <c r="K1350" s="578"/>
      <c r="L1350" s="578"/>
      <c r="M1350" s="578"/>
      <c r="N1350" s="578"/>
      <c r="O1350" s="578"/>
      <c r="P1350" s="578"/>
      <c r="Q1350" s="578"/>
      <c r="R1350" s="578"/>
      <c r="S1350" s="578"/>
      <c r="T1350" s="578"/>
      <c r="U1350" s="578"/>
      <c r="V1350" s="578"/>
      <c r="W1350" s="578"/>
      <c r="X1350" s="578"/>
      <c r="Y1350" s="578"/>
      <c r="Z1350" s="578"/>
      <c r="AA1350" s="578"/>
      <c r="AB1350" s="578"/>
      <c r="AC1350" s="578"/>
      <c r="AD1350" s="578"/>
      <c r="AE1350" s="578"/>
      <c r="AF1350" s="578"/>
      <c r="AG1350" s="578"/>
      <c r="AH1350" s="578"/>
      <c r="AI1350" s="578"/>
      <c r="AJ1350" s="578"/>
      <c r="AK1350" s="579"/>
      <c r="AL1350" s="580"/>
      <c r="AM1350" s="580"/>
      <c r="AN1350" s="580"/>
      <c r="AO1350" s="580"/>
      <c r="AP1350" s="581"/>
      <c r="AQ1350" s="577"/>
      <c r="AR1350" s="578"/>
      <c r="AS1350" s="578"/>
      <c r="AT1350" s="578"/>
      <c r="AU1350" s="579"/>
      <c r="AV1350" s="580"/>
      <c r="AW1350" s="580"/>
      <c r="AX1350" s="581"/>
    </row>
    <row r="1351" spans="1:50" ht="24" hidden="1" customHeight="1">
      <c r="A1351" s="576">
        <v>28</v>
      </c>
      <c r="B1351" s="576">
        <v>1</v>
      </c>
      <c r="C1351" s="578"/>
      <c r="D1351" s="578"/>
      <c r="E1351" s="578"/>
      <c r="F1351" s="578"/>
      <c r="G1351" s="578"/>
      <c r="H1351" s="578"/>
      <c r="I1351" s="578"/>
      <c r="J1351" s="578"/>
      <c r="K1351" s="578"/>
      <c r="L1351" s="578"/>
      <c r="M1351" s="578"/>
      <c r="N1351" s="578"/>
      <c r="O1351" s="578"/>
      <c r="P1351" s="578"/>
      <c r="Q1351" s="578"/>
      <c r="R1351" s="578"/>
      <c r="S1351" s="578"/>
      <c r="T1351" s="578"/>
      <c r="U1351" s="578"/>
      <c r="V1351" s="578"/>
      <c r="W1351" s="578"/>
      <c r="X1351" s="578"/>
      <c r="Y1351" s="578"/>
      <c r="Z1351" s="578"/>
      <c r="AA1351" s="578"/>
      <c r="AB1351" s="578"/>
      <c r="AC1351" s="578"/>
      <c r="AD1351" s="578"/>
      <c r="AE1351" s="578"/>
      <c r="AF1351" s="578"/>
      <c r="AG1351" s="578"/>
      <c r="AH1351" s="578"/>
      <c r="AI1351" s="578"/>
      <c r="AJ1351" s="578"/>
      <c r="AK1351" s="579"/>
      <c r="AL1351" s="580"/>
      <c r="AM1351" s="580"/>
      <c r="AN1351" s="580"/>
      <c r="AO1351" s="580"/>
      <c r="AP1351" s="581"/>
      <c r="AQ1351" s="577"/>
      <c r="AR1351" s="578"/>
      <c r="AS1351" s="578"/>
      <c r="AT1351" s="578"/>
      <c r="AU1351" s="579"/>
      <c r="AV1351" s="580"/>
      <c r="AW1351" s="580"/>
      <c r="AX1351" s="581"/>
    </row>
    <row r="1352" spans="1:50" ht="24" hidden="1" customHeight="1">
      <c r="A1352" s="576">
        <v>29</v>
      </c>
      <c r="B1352" s="576">
        <v>1</v>
      </c>
      <c r="C1352" s="578"/>
      <c r="D1352" s="578"/>
      <c r="E1352" s="578"/>
      <c r="F1352" s="578"/>
      <c r="G1352" s="578"/>
      <c r="H1352" s="578"/>
      <c r="I1352" s="578"/>
      <c r="J1352" s="578"/>
      <c r="K1352" s="578"/>
      <c r="L1352" s="578"/>
      <c r="M1352" s="578"/>
      <c r="N1352" s="578"/>
      <c r="O1352" s="578"/>
      <c r="P1352" s="578"/>
      <c r="Q1352" s="578"/>
      <c r="R1352" s="578"/>
      <c r="S1352" s="578"/>
      <c r="T1352" s="578"/>
      <c r="U1352" s="578"/>
      <c r="V1352" s="578"/>
      <c r="W1352" s="578"/>
      <c r="X1352" s="578"/>
      <c r="Y1352" s="578"/>
      <c r="Z1352" s="578"/>
      <c r="AA1352" s="578"/>
      <c r="AB1352" s="578"/>
      <c r="AC1352" s="578"/>
      <c r="AD1352" s="578"/>
      <c r="AE1352" s="578"/>
      <c r="AF1352" s="578"/>
      <c r="AG1352" s="578"/>
      <c r="AH1352" s="578"/>
      <c r="AI1352" s="578"/>
      <c r="AJ1352" s="578"/>
      <c r="AK1352" s="579"/>
      <c r="AL1352" s="580"/>
      <c r="AM1352" s="580"/>
      <c r="AN1352" s="580"/>
      <c r="AO1352" s="580"/>
      <c r="AP1352" s="581"/>
      <c r="AQ1352" s="577"/>
      <c r="AR1352" s="578"/>
      <c r="AS1352" s="578"/>
      <c r="AT1352" s="578"/>
      <c r="AU1352" s="579"/>
      <c r="AV1352" s="580"/>
      <c r="AW1352" s="580"/>
      <c r="AX1352" s="581"/>
    </row>
    <row r="1353" spans="1:50" ht="24" hidden="1" customHeight="1">
      <c r="A1353" s="576">
        <v>30</v>
      </c>
      <c r="B1353" s="576">
        <v>1</v>
      </c>
      <c r="C1353" s="578"/>
      <c r="D1353" s="578"/>
      <c r="E1353" s="578"/>
      <c r="F1353" s="578"/>
      <c r="G1353" s="578"/>
      <c r="H1353" s="578"/>
      <c r="I1353" s="578"/>
      <c r="J1353" s="578"/>
      <c r="K1353" s="578"/>
      <c r="L1353" s="578"/>
      <c r="M1353" s="578"/>
      <c r="N1353" s="578"/>
      <c r="O1353" s="578"/>
      <c r="P1353" s="578"/>
      <c r="Q1353" s="578"/>
      <c r="R1353" s="578"/>
      <c r="S1353" s="578"/>
      <c r="T1353" s="578"/>
      <c r="U1353" s="578"/>
      <c r="V1353" s="578"/>
      <c r="W1353" s="578"/>
      <c r="X1353" s="578"/>
      <c r="Y1353" s="578"/>
      <c r="Z1353" s="578"/>
      <c r="AA1353" s="578"/>
      <c r="AB1353" s="578"/>
      <c r="AC1353" s="578"/>
      <c r="AD1353" s="578"/>
      <c r="AE1353" s="578"/>
      <c r="AF1353" s="578"/>
      <c r="AG1353" s="578"/>
      <c r="AH1353" s="578"/>
      <c r="AI1353" s="578"/>
      <c r="AJ1353" s="578"/>
      <c r="AK1353" s="579"/>
      <c r="AL1353" s="580"/>
      <c r="AM1353" s="580"/>
      <c r="AN1353" s="580"/>
      <c r="AO1353" s="580"/>
      <c r="AP1353" s="581"/>
      <c r="AQ1353" s="577"/>
      <c r="AR1353" s="578"/>
      <c r="AS1353" s="578"/>
      <c r="AT1353" s="578"/>
      <c r="AU1353" s="579"/>
      <c r="AV1353" s="580"/>
      <c r="AW1353" s="580"/>
      <c r="AX1353" s="581"/>
    </row>
  </sheetData>
  <sheetProtection sheet="1" objects="1" scenarios="1" formatRows="0"/>
  <mergeCells count="7626">
    <mergeCell ref="A1353:B1353"/>
    <mergeCell ref="C1353:L1353"/>
    <mergeCell ref="M1353:AJ1353"/>
    <mergeCell ref="AK1353:AP1353"/>
    <mergeCell ref="AQ1353:AT1353"/>
    <mergeCell ref="AU1353:AX1353"/>
    <mergeCell ref="A1350:B1350"/>
    <mergeCell ref="C1350:L1350"/>
    <mergeCell ref="M1350:AJ1350"/>
    <mergeCell ref="AK1350:AP1350"/>
    <mergeCell ref="AQ1350:AT1350"/>
    <mergeCell ref="AU1350:AX1350"/>
    <mergeCell ref="A1351:B1351"/>
    <mergeCell ref="C1351:L1351"/>
    <mergeCell ref="M1351:AJ1351"/>
    <mergeCell ref="AK1351:AP1351"/>
    <mergeCell ref="AQ1351:AT1351"/>
    <mergeCell ref="AU1351:AX1351"/>
    <mergeCell ref="A1352:B1352"/>
    <mergeCell ref="C1352:L1352"/>
    <mergeCell ref="M1352:AJ1352"/>
    <mergeCell ref="AK1352:AP1352"/>
    <mergeCell ref="AQ1352:AT1352"/>
    <mergeCell ref="AU1352:AX1352"/>
    <mergeCell ref="A1347:B1347"/>
    <mergeCell ref="C1347:L1347"/>
    <mergeCell ref="M1347:AJ1347"/>
    <mergeCell ref="AK1347:AP1347"/>
    <mergeCell ref="AQ1347:AT1347"/>
    <mergeCell ref="AU1347:AX1347"/>
    <mergeCell ref="A1348:B1348"/>
    <mergeCell ref="C1348:L1348"/>
    <mergeCell ref="M1348:AJ1348"/>
    <mergeCell ref="AK1348:AP1348"/>
    <mergeCell ref="AQ1348:AT1348"/>
    <mergeCell ref="AU1348:AX1348"/>
    <mergeCell ref="A1349:B1349"/>
    <mergeCell ref="C1349:L1349"/>
    <mergeCell ref="M1349:AJ1349"/>
    <mergeCell ref="AK1349:AP1349"/>
    <mergeCell ref="AQ1349:AT1349"/>
    <mergeCell ref="AU1349:AX1349"/>
    <mergeCell ref="A1344:B1344"/>
    <mergeCell ref="C1344:L1344"/>
    <mergeCell ref="M1344:AJ1344"/>
    <mergeCell ref="AK1344:AP1344"/>
    <mergeCell ref="AQ1344:AT1344"/>
    <mergeCell ref="AU1344:AX1344"/>
    <mergeCell ref="A1345:B1345"/>
    <mergeCell ref="C1345:L1345"/>
    <mergeCell ref="M1345:AJ1345"/>
    <mergeCell ref="AK1345:AP1345"/>
    <mergeCell ref="AQ1345:AT1345"/>
    <mergeCell ref="AU1345:AX1345"/>
    <mergeCell ref="A1346:B1346"/>
    <mergeCell ref="C1346:L1346"/>
    <mergeCell ref="M1346:AJ1346"/>
    <mergeCell ref="AK1346:AP1346"/>
    <mergeCell ref="AQ1346:AT1346"/>
    <mergeCell ref="AU1346:AX1346"/>
    <mergeCell ref="A1341:B1341"/>
    <mergeCell ref="C1341:L1341"/>
    <mergeCell ref="M1341:AJ1341"/>
    <mergeCell ref="AK1341:AP1341"/>
    <mergeCell ref="AQ1341:AT1341"/>
    <mergeCell ref="AU1341:AX1341"/>
    <mergeCell ref="A1342:B1342"/>
    <mergeCell ref="C1342:L1342"/>
    <mergeCell ref="M1342:AJ1342"/>
    <mergeCell ref="AK1342:AP1342"/>
    <mergeCell ref="AQ1342:AT1342"/>
    <mergeCell ref="AU1342:AX1342"/>
    <mergeCell ref="A1343:B1343"/>
    <mergeCell ref="C1343:L1343"/>
    <mergeCell ref="M1343:AJ1343"/>
    <mergeCell ref="AK1343:AP1343"/>
    <mergeCell ref="AQ1343:AT1343"/>
    <mergeCell ref="AU1343:AX1343"/>
    <mergeCell ref="A1338:B1338"/>
    <mergeCell ref="C1338:L1338"/>
    <mergeCell ref="M1338:AJ1338"/>
    <mergeCell ref="AK1338:AP1338"/>
    <mergeCell ref="AQ1338:AT1338"/>
    <mergeCell ref="AU1338:AX1338"/>
    <mergeCell ref="A1339:B1339"/>
    <mergeCell ref="C1339:L1339"/>
    <mergeCell ref="M1339:AJ1339"/>
    <mergeCell ref="AK1339:AP1339"/>
    <mergeCell ref="AQ1339:AT1339"/>
    <mergeCell ref="AU1339:AX1339"/>
    <mergeCell ref="A1340:B1340"/>
    <mergeCell ref="C1340:L1340"/>
    <mergeCell ref="M1340:AJ1340"/>
    <mergeCell ref="AK1340:AP1340"/>
    <mergeCell ref="AQ1340:AT1340"/>
    <mergeCell ref="AU1340:AX1340"/>
    <mergeCell ref="A1335:B1335"/>
    <mergeCell ref="C1335:L1335"/>
    <mergeCell ref="M1335:AJ1335"/>
    <mergeCell ref="AK1335:AP1335"/>
    <mergeCell ref="AQ1335:AT1335"/>
    <mergeCell ref="AU1335:AX1335"/>
    <mergeCell ref="A1336:B1336"/>
    <mergeCell ref="C1336:L1336"/>
    <mergeCell ref="M1336:AJ1336"/>
    <mergeCell ref="AK1336:AP1336"/>
    <mergeCell ref="AQ1336:AT1336"/>
    <mergeCell ref="AU1336:AX1336"/>
    <mergeCell ref="A1337:B1337"/>
    <mergeCell ref="C1337:L1337"/>
    <mergeCell ref="M1337:AJ1337"/>
    <mergeCell ref="AK1337:AP1337"/>
    <mergeCell ref="AQ1337:AT1337"/>
    <mergeCell ref="AU1337:AX1337"/>
    <mergeCell ref="A1332:B1332"/>
    <mergeCell ref="C1332:L1332"/>
    <mergeCell ref="M1332:AJ1332"/>
    <mergeCell ref="AK1332:AP1332"/>
    <mergeCell ref="AQ1332:AT1332"/>
    <mergeCell ref="AU1332:AX1332"/>
    <mergeCell ref="A1333:B1333"/>
    <mergeCell ref="C1333:L1333"/>
    <mergeCell ref="M1333:AJ1333"/>
    <mergeCell ref="AK1333:AP1333"/>
    <mergeCell ref="AQ1333:AT1333"/>
    <mergeCell ref="AU1333:AX1333"/>
    <mergeCell ref="A1334:B1334"/>
    <mergeCell ref="C1334:L1334"/>
    <mergeCell ref="M1334:AJ1334"/>
    <mergeCell ref="AK1334:AP1334"/>
    <mergeCell ref="AQ1334:AT1334"/>
    <mergeCell ref="AU1334:AX1334"/>
    <mergeCell ref="A1329:B1329"/>
    <mergeCell ref="C1329:L1329"/>
    <mergeCell ref="M1329:AJ1329"/>
    <mergeCell ref="AK1329:AP1329"/>
    <mergeCell ref="AQ1329:AT1329"/>
    <mergeCell ref="AU1329:AX1329"/>
    <mergeCell ref="A1330:B1330"/>
    <mergeCell ref="C1330:L1330"/>
    <mergeCell ref="M1330:AJ1330"/>
    <mergeCell ref="AK1330:AP1330"/>
    <mergeCell ref="AQ1330:AT1330"/>
    <mergeCell ref="AU1330:AX1330"/>
    <mergeCell ref="A1331:B1331"/>
    <mergeCell ref="C1331:L1331"/>
    <mergeCell ref="M1331:AJ1331"/>
    <mergeCell ref="AK1331:AP1331"/>
    <mergeCell ref="AQ1331:AT1331"/>
    <mergeCell ref="AU1331:AX1331"/>
    <mergeCell ref="A1326:B1326"/>
    <mergeCell ref="C1326:L1326"/>
    <mergeCell ref="M1326:AJ1326"/>
    <mergeCell ref="AK1326:AP1326"/>
    <mergeCell ref="AQ1326:AT1326"/>
    <mergeCell ref="AU1326:AX1326"/>
    <mergeCell ref="A1327:B1327"/>
    <mergeCell ref="C1327:L1327"/>
    <mergeCell ref="M1327:AJ1327"/>
    <mergeCell ref="AK1327:AP1327"/>
    <mergeCell ref="AQ1327:AT1327"/>
    <mergeCell ref="AU1327:AX1327"/>
    <mergeCell ref="A1328:B1328"/>
    <mergeCell ref="C1328:L1328"/>
    <mergeCell ref="M1328:AJ1328"/>
    <mergeCell ref="AK1328:AP1328"/>
    <mergeCell ref="AQ1328:AT1328"/>
    <mergeCell ref="AU1328:AX1328"/>
    <mergeCell ref="A1323:B1323"/>
    <mergeCell ref="C1323:L1323"/>
    <mergeCell ref="M1323:AJ1323"/>
    <mergeCell ref="AK1323:AP1323"/>
    <mergeCell ref="AQ1323:AT1323"/>
    <mergeCell ref="AU1323:AX1323"/>
    <mergeCell ref="A1324:B1324"/>
    <mergeCell ref="C1324:L1324"/>
    <mergeCell ref="M1324:AJ1324"/>
    <mergeCell ref="AK1324:AP1324"/>
    <mergeCell ref="AQ1324:AT1324"/>
    <mergeCell ref="AU1324:AX1324"/>
    <mergeCell ref="A1325:B1325"/>
    <mergeCell ref="C1325:L1325"/>
    <mergeCell ref="M1325:AJ1325"/>
    <mergeCell ref="AK1325:AP1325"/>
    <mergeCell ref="AQ1325:AT1325"/>
    <mergeCell ref="AU1325:AX1325"/>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4">
    <cfRule type="expression" dxfId="593" priority="859">
      <formula>IF(RIGHT(TEXT(AK4,"0.#"),1)=".",FALSE,TRUE)</formula>
    </cfRule>
    <cfRule type="expression" dxfId="592" priority="860">
      <formula>IF(RIGHT(TEXT(AK4,"0.#"),1)=".",TRUE,FALSE)</formula>
    </cfRule>
  </conditionalFormatting>
  <conditionalFormatting sqref="AU4:AX4">
    <cfRule type="expression" dxfId="591" priority="855">
      <formula>IF(AND(AU4&gt;=0, RIGHT(TEXT(AU4,"0.#"),1)&lt;&gt;"."),TRUE,FALSE)</formula>
    </cfRule>
    <cfRule type="expression" dxfId="590" priority="856">
      <formula>IF(AND(AU4&gt;=0, RIGHT(TEXT(AU4,"0.#"),1)="."),TRUE,FALSE)</formula>
    </cfRule>
    <cfRule type="expression" dxfId="589" priority="857">
      <formula>IF(AND(AU4&lt;0, RIGHT(TEXT(AU4,"0.#"),1)&lt;&gt;"."),TRUE,FALSE)</formula>
    </cfRule>
    <cfRule type="expression" dxfId="588" priority="858">
      <formula>IF(AND(AU4&lt;0, RIGHT(TEXT(AU4,"0.#"),1)="."),TRUE,FALSE)</formula>
    </cfRule>
  </conditionalFormatting>
  <conditionalFormatting sqref="AK5:AK33">
    <cfRule type="expression" dxfId="587" priority="853">
      <formula>IF(RIGHT(TEXT(AK5,"0.#"),1)=".",FALSE,TRUE)</formula>
    </cfRule>
    <cfRule type="expression" dxfId="586" priority="854">
      <formula>IF(RIGHT(TEXT(AK5,"0.#"),1)=".",TRUE,FALSE)</formula>
    </cfRule>
  </conditionalFormatting>
  <conditionalFormatting sqref="AU5:AX33">
    <cfRule type="expression" dxfId="585" priority="849">
      <formula>IF(AND(AU5&gt;=0, RIGHT(TEXT(AU5,"0.#"),1)&lt;&gt;"."),TRUE,FALSE)</formula>
    </cfRule>
    <cfRule type="expression" dxfId="584" priority="850">
      <formula>IF(AND(AU5&gt;=0, RIGHT(TEXT(AU5,"0.#"),1)="."),TRUE,FALSE)</formula>
    </cfRule>
    <cfRule type="expression" dxfId="583" priority="851">
      <formula>IF(AND(AU5&lt;0, RIGHT(TEXT(AU5,"0.#"),1)&lt;&gt;"."),TRUE,FALSE)</formula>
    </cfRule>
    <cfRule type="expression" dxfId="582" priority="852">
      <formula>IF(AND(AU5&lt;0, RIGHT(TEXT(AU5,"0.#"),1)="."),TRUE,FALSE)</formula>
    </cfRule>
  </conditionalFormatting>
  <conditionalFormatting sqref="AK37">
    <cfRule type="expression" dxfId="581" priority="847">
      <formula>IF(RIGHT(TEXT(AK37,"0.#"),1)=".",FALSE,TRUE)</formula>
    </cfRule>
    <cfRule type="expression" dxfId="580" priority="848">
      <formula>IF(RIGHT(TEXT(AK37,"0.#"),1)=".",TRUE,FALSE)</formula>
    </cfRule>
  </conditionalFormatting>
  <conditionalFormatting sqref="AK38:AK66">
    <cfRule type="expression" dxfId="579" priority="841">
      <formula>IF(RIGHT(TEXT(AK38,"0.#"),1)=".",FALSE,TRUE)</formula>
    </cfRule>
    <cfRule type="expression" dxfId="578" priority="842">
      <formula>IF(RIGHT(TEXT(AK38,"0.#"),1)=".",TRUE,FALSE)</formula>
    </cfRule>
  </conditionalFormatting>
  <conditionalFormatting sqref="AU38:AX66">
    <cfRule type="expression" dxfId="577" priority="837">
      <formula>IF(AND(AU38&gt;=0, RIGHT(TEXT(AU38,"0.#"),1)&lt;&gt;"."),TRUE,FALSE)</formula>
    </cfRule>
    <cfRule type="expression" dxfId="576" priority="838">
      <formula>IF(AND(AU38&gt;=0, RIGHT(TEXT(AU38,"0.#"),1)="."),TRUE,FALSE)</formula>
    </cfRule>
    <cfRule type="expression" dxfId="575" priority="839">
      <formula>IF(AND(AU38&lt;0, RIGHT(TEXT(AU38,"0.#"),1)&lt;&gt;"."),TRUE,FALSE)</formula>
    </cfRule>
    <cfRule type="expression" dxfId="574" priority="840">
      <formula>IF(AND(AU38&lt;0, RIGHT(TEXT(AU38,"0.#"),1)="."),TRUE,FALSE)</formula>
    </cfRule>
  </conditionalFormatting>
  <conditionalFormatting sqref="AK70">
    <cfRule type="expression" dxfId="573" priority="835">
      <formula>IF(RIGHT(TEXT(AK70,"0.#"),1)=".",FALSE,TRUE)</formula>
    </cfRule>
    <cfRule type="expression" dxfId="572" priority="836">
      <formula>IF(RIGHT(TEXT(AK70,"0.#"),1)=".",TRUE,FALSE)</formula>
    </cfRule>
  </conditionalFormatting>
  <conditionalFormatting sqref="AU70:AX70">
    <cfRule type="expression" dxfId="571" priority="831">
      <formula>IF(AND(AU70&gt;=0, RIGHT(TEXT(AU70,"0.#"),1)&lt;&gt;"."),TRUE,FALSE)</formula>
    </cfRule>
    <cfRule type="expression" dxfId="570" priority="832">
      <formula>IF(AND(AU70&gt;=0, RIGHT(TEXT(AU70,"0.#"),1)="."),TRUE,FALSE)</formula>
    </cfRule>
    <cfRule type="expression" dxfId="569" priority="833">
      <formula>IF(AND(AU70&lt;0, RIGHT(TEXT(AU70,"0.#"),1)&lt;&gt;"."),TRUE,FALSE)</formula>
    </cfRule>
    <cfRule type="expression" dxfId="568" priority="834">
      <formula>IF(AND(AU70&lt;0, RIGHT(TEXT(AU70,"0.#"),1)="."),TRUE,FALSE)</formula>
    </cfRule>
  </conditionalFormatting>
  <conditionalFormatting sqref="AK71:AK99">
    <cfRule type="expression" dxfId="567" priority="829">
      <formula>IF(RIGHT(TEXT(AK71,"0.#"),1)=".",FALSE,TRUE)</formula>
    </cfRule>
    <cfRule type="expression" dxfId="566" priority="830">
      <formula>IF(RIGHT(TEXT(AK71,"0.#"),1)=".",TRUE,FALSE)</formula>
    </cfRule>
  </conditionalFormatting>
  <conditionalFormatting sqref="AU71:AX99">
    <cfRule type="expression" dxfId="565" priority="825">
      <formula>IF(AND(AU71&gt;=0, RIGHT(TEXT(AU71,"0.#"),1)&lt;&gt;"."),TRUE,FALSE)</formula>
    </cfRule>
    <cfRule type="expression" dxfId="564" priority="826">
      <formula>IF(AND(AU71&gt;=0, RIGHT(TEXT(AU71,"0.#"),1)="."),TRUE,FALSE)</formula>
    </cfRule>
    <cfRule type="expression" dxfId="563" priority="827">
      <formula>IF(AND(AU71&lt;0, RIGHT(TEXT(AU71,"0.#"),1)&lt;&gt;"."),TRUE,FALSE)</formula>
    </cfRule>
    <cfRule type="expression" dxfId="562" priority="828">
      <formula>IF(AND(AU71&lt;0, RIGHT(TEXT(AU71,"0.#"),1)="."),TRUE,FALSE)</formula>
    </cfRule>
  </conditionalFormatting>
  <conditionalFormatting sqref="AK103">
    <cfRule type="expression" dxfId="561" priority="823">
      <formula>IF(RIGHT(TEXT(AK103,"0.#"),1)=".",FALSE,TRUE)</formula>
    </cfRule>
    <cfRule type="expression" dxfId="560" priority="824">
      <formula>IF(RIGHT(TEXT(AK103,"0.#"),1)=".",TRUE,FALSE)</formula>
    </cfRule>
  </conditionalFormatting>
  <conditionalFormatting sqref="AU103:AX103">
    <cfRule type="expression" dxfId="559" priority="819">
      <formula>IF(AND(AU103&gt;=0, RIGHT(TEXT(AU103,"0.#"),1)&lt;&gt;"."),TRUE,FALSE)</formula>
    </cfRule>
    <cfRule type="expression" dxfId="558" priority="820">
      <formula>IF(AND(AU103&gt;=0, RIGHT(TEXT(AU103,"0.#"),1)="."),TRUE,FALSE)</formula>
    </cfRule>
    <cfRule type="expression" dxfId="557" priority="821">
      <formula>IF(AND(AU103&lt;0, RIGHT(TEXT(AU103,"0.#"),1)&lt;&gt;"."),TRUE,FALSE)</formula>
    </cfRule>
    <cfRule type="expression" dxfId="556" priority="822">
      <formula>IF(AND(AU103&lt;0, RIGHT(TEXT(AU103,"0.#"),1)="."),TRUE,FALSE)</formula>
    </cfRule>
  </conditionalFormatting>
  <conditionalFormatting sqref="AK104:AK132">
    <cfRule type="expression" dxfId="555" priority="817">
      <formula>IF(RIGHT(TEXT(AK104,"0.#"),1)=".",FALSE,TRUE)</formula>
    </cfRule>
    <cfRule type="expression" dxfId="554" priority="818">
      <formula>IF(RIGHT(TEXT(AK104,"0.#"),1)=".",TRUE,FALSE)</formula>
    </cfRule>
  </conditionalFormatting>
  <conditionalFormatting sqref="AU104:AX132">
    <cfRule type="expression" dxfId="553" priority="813">
      <formula>IF(AND(AU104&gt;=0, RIGHT(TEXT(AU104,"0.#"),1)&lt;&gt;"."),TRUE,FALSE)</formula>
    </cfRule>
    <cfRule type="expression" dxfId="552" priority="814">
      <formula>IF(AND(AU104&gt;=0, RIGHT(TEXT(AU104,"0.#"),1)="."),TRUE,FALSE)</formula>
    </cfRule>
    <cfRule type="expression" dxfId="551" priority="815">
      <formula>IF(AND(AU104&lt;0, RIGHT(TEXT(AU104,"0.#"),1)&lt;&gt;"."),TRUE,FALSE)</formula>
    </cfRule>
    <cfRule type="expression" dxfId="550" priority="816">
      <formula>IF(AND(AU104&lt;0, RIGHT(TEXT(AU104,"0.#"),1)="."),TRUE,FALSE)</formula>
    </cfRule>
  </conditionalFormatting>
  <conditionalFormatting sqref="AK136">
    <cfRule type="expression" dxfId="549" priority="811">
      <formula>IF(RIGHT(TEXT(AK136,"0.#"),1)=".",FALSE,TRUE)</formula>
    </cfRule>
    <cfRule type="expression" dxfId="548" priority="812">
      <formula>IF(RIGHT(TEXT(AK136,"0.#"),1)=".",TRUE,FALSE)</formula>
    </cfRule>
  </conditionalFormatting>
  <conditionalFormatting sqref="AU136:AX136">
    <cfRule type="expression" dxfId="547" priority="807">
      <formula>IF(AND(AU136&gt;=0, RIGHT(TEXT(AU136,"0.#"),1)&lt;&gt;"."),TRUE,FALSE)</formula>
    </cfRule>
    <cfRule type="expression" dxfId="546" priority="808">
      <formula>IF(AND(AU136&gt;=0, RIGHT(TEXT(AU136,"0.#"),1)="."),TRUE,FALSE)</formula>
    </cfRule>
    <cfRule type="expression" dxfId="545" priority="809">
      <formula>IF(AND(AU136&lt;0, RIGHT(TEXT(AU136,"0.#"),1)&lt;&gt;"."),TRUE,FALSE)</formula>
    </cfRule>
    <cfRule type="expression" dxfId="544" priority="810">
      <formula>IF(AND(AU136&lt;0, RIGHT(TEXT(AU136,"0.#"),1)="."),TRUE,FALSE)</formula>
    </cfRule>
  </conditionalFormatting>
  <conditionalFormatting sqref="AK137:AK165">
    <cfRule type="expression" dxfId="543" priority="805">
      <formula>IF(RIGHT(TEXT(AK137,"0.#"),1)=".",FALSE,TRUE)</formula>
    </cfRule>
    <cfRule type="expression" dxfId="542" priority="806">
      <formula>IF(RIGHT(TEXT(AK137,"0.#"),1)=".",TRUE,FALSE)</formula>
    </cfRule>
  </conditionalFormatting>
  <conditionalFormatting sqref="AU137:AX165">
    <cfRule type="expression" dxfId="541" priority="801">
      <formula>IF(AND(AU137&gt;=0, RIGHT(TEXT(AU137,"0.#"),1)&lt;&gt;"."),TRUE,FALSE)</formula>
    </cfRule>
    <cfRule type="expression" dxfId="540" priority="802">
      <formula>IF(AND(AU137&gt;=0, RIGHT(TEXT(AU137,"0.#"),1)="."),TRUE,FALSE)</formula>
    </cfRule>
    <cfRule type="expression" dxfId="539" priority="803">
      <formula>IF(AND(AU137&lt;0, RIGHT(TEXT(AU137,"0.#"),1)&lt;&gt;"."),TRUE,FALSE)</formula>
    </cfRule>
    <cfRule type="expression" dxfId="538" priority="804">
      <formula>IF(AND(AU137&lt;0, RIGHT(TEXT(AU137,"0.#"),1)="."),TRUE,FALSE)</formula>
    </cfRule>
  </conditionalFormatting>
  <conditionalFormatting sqref="AK169">
    <cfRule type="expression" dxfId="537" priority="799">
      <formula>IF(RIGHT(TEXT(AK169,"0.#"),1)=".",FALSE,TRUE)</formula>
    </cfRule>
    <cfRule type="expression" dxfId="536" priority="800">
      <formula>IF(RIGHT(TEXT(AK169,"0.#"),1)=".",TRUE,FALSE)</formula>
    </cfRule>
  </conditionalFormatting>
  <conditionalFormatting sqref="AU169:AX169">
    <cfRule type="expression" dxfId="535" priority="795">
      <formula>IF(AND(AU169&gt;=0, RIGHT(TEXT(AU169,"0.#"),1)&lt;&gt;"."),TRUE,FALSE)</formula>
    </cfRule>
    <cfRule type="expression" dxfId="534" priority="796">
      <formula>IF(AND(AU169&gt;=0, RIGHT(TEXT(AU169,"0.#"),1)="."),TRUE,FALSE)</formula>
    </cfRule>
    <cfRule type="expression" dxfId="533" priority="797">
      <formula>IF(AND(AU169&lt;0, RIGHT(TEXT(AU169,"0.#"),1)&lt;&gt;"."),TRUE,FALSE)</formula>
    </cfRule>
    <cfRule type="expression" dxfId="532" priority="798">
      <formula>IF(AND(AU169&lt;0, RIGHT(TEXT(AU169,"0.#"),1)="."),TRUE,FALSE)</formula>
    </cfRule>
  </conditionalFormatting>
  <conditionalFormatting sqref="AK170:AK198">
    <cfRule type="expression" dxfId="531" priority="793">
      <formula>IF(RIGHT(TEXT(AK170,"0.#"),1)=".",FALSE,TRUE)</formula>
    </cfRule>
    <cfRule type="expression" dxfId="530" priority="794">
      <formula>IF(RIGHT(TEXT(AK170,"0.#"),1)=".",TRUE,FALSE)</formula>
    </cfRule>
  </conditionalFormatting>
  <conditionalFormatting sqref="AU170:AX198">
    <cfRule type="expression" dxfId="529" priority="789">
      <formula>IF(AND(AU170&gt;=0, RIGHT(TEXT(AU170,"0.#"),1)&lt;&gt;"."),TRUE,FALSE)</formula>
    </cfRule>
    <cfRule type="expression" dxfId="528" priority="790">
      <formula>IF(AND(AU170&gt;=0, RIGHT(TEXT(AU170,"0.#"),1)="."),TRUE,FALSE)</formula>
    </cfRule>
    <cfRule type="expression" dxfId="527" priority="791">
      <formula>IF(AND(AU170&lt;0, RIGHT(TEXT(AU170,"0.#"),1)&lt;&gt;"."),TRUE,FALSE)</formula>
    </cfRule>
    <cfRule type="expression" dxfId="526" priority="792">
      <formula>IF(AND(AU170&lt;0, RIGHT(TEXT(AU170,"0.#"),1)="."),TRUE,FALSE)</formula>
    </cfRule>
  </conditionalFormatting>
  <conditionalFormatting sqref="AK202">
    <cfRule type="expression" dxfId="525" priority="787">
      <formula>IF(RIGHT(TEXT(AK202,"0.#"),1)=".",FALSE,TRUE)</formula>
    </cfRule>
    <cfRule type="expression" dxfId="524" priority="788">
      <formula>IF(RIGHT(TEXT(AK202,"0.#"),1)=".",TRUE,FALSE)</formula>
    </cfRule>
  </conditionalFormatting>
  <conditionalFormatting sqref="AK203:AK231">
    <cfRule type="expression" dxfId="523" priority="781">
      <formula>IF(RIGHT(TEXT(AK203,"0.#"),1)=".",FALSE,TRUE)</formula>
    </cfRule>
    <cfRule type="expression" dxfId="522" priority="782">
      <formula>IF(RIGHT(TEXT(AK203,"0.#"),1)=".",TRUE,FALSE)</formula>
    </cfRule>
  </conditionalFormatting>
  <conditionalFormatting sqref="AU216:AX231">
    <cfRule type="expression" dxfId="521" priority="777">
      <formula>IF(AND(AU216&gt;=0, RIGHT(TEXT(AU216,"0.#"),1)&lt;&gt;"."),TRUE,FALSE)</formula>
    </cfRule>
    <cfRule type="expression" dxfId="520" priority="778">
      <formula>IF(AND(AU216&gt;=0, RIGHT(TEXT(AU216,"0.#"),1)="."),TRUE,FALSE)</formula>
    </cfRule>
    <cfRule type="expression" dxfId="519" priority="779">
      <formula>IF(AND(AU216&lt;0, RIGHT(TEXT(AU216,"0.#"),1)&lt;&gt;"."),TRUE,FALSE)</formula>
    </cfRule>
    <cfRule type="expression" dxfId="518" priority="780">
      <formula>IF(AND(AU216&lt;0, RIGHT(TEXT(AU216,"0.#"),1)="."),TRUE,FALSE)</formula>
    </cfRule>
  </conditionalFormatting>
  <conditionalFormatting sqref="AK235">
    <cfRule type="expression" dxfId="517" priority="775">
      <formula>IF(RIGHT(TEXT(AK235,"0.#"),1)=".",FALSE,TRUE)</formula>
    </cfRule>
    <cfRule type="expression" dxfId="516" priority="776">
      <formula>IF(RIGHT(TEXT(AK235,"0.#"),1)=".",TRUE,FALSE)</formula>
    </cfRule>
  </conditionalFormatting>
  <conditionalFormatting sqref="AK236:AK264">
    <cfRule type="expression" dxfId="515" priority="769">
      <formula>IF(RIGHT(TEXT(AK236,"0.#"),1)=".",FALSE,TRUE)</formula>
    </cfRule>
    <cfRule type="expression" dxfId="514" priority="770">
      <formula>IF(RIGHT(TEXT(AK236,"0.#"),1)=".",TRUE,FALSE)</formula>
    </cfRule>
  </conditionalFormatting>
  <conditionalFormatting sqref="AU236:AX264">
    <cfRule type="expression" dxfId="513" priority="765">
      <formula>IF(AND(AU236&gt;=0, RIGHT(TEXT(AU236,"0.#"),1)&lt;&gt;"."),TRUE,FALSE)</formula>
    </cfRule>
    <cfRule type="expression" dxfId="512" priority="766">
      <formula>IF(AND(AU236&gt;=0, RIGHT(TEXT(AU236,"0.#"),1)="."),TRUE,FALSE)</formula>
    </cfRule>
    <cfRule type="expression" dxfId="511" priority="767">
      <formula>IF(AND(AU236&lt;0, RIGHT(TEXT(AU236,"0.#"),1)&lt;&gt;"."),TRUE,FALSE)</formula>
    </cfRule>
    <cfRule type="expression" dxfId="510" priority="768">
      <formula>IF(AND(AU236&lt;0, RIGHT(TEXT(AU236,"0.#"),1)="."),TRUE,FALSE)</formula>
    </cfRule>
  </conditionalFormatting>
  <conditionalFormatting sqref="AK268">
    <cfRule type="expression" dxfId="509" priority="763">
      <formula>IF(RIGHT(TEXT(AK268,"0.#"),1)=".",FALSE,TRUE)</formula>
    </cfRule>
    <cfRule type="expression" dxfId="508" priority="764">
      <formula>IF(RIGHT(TEXT(AK268,"0.#"),1)=".",TRUE,FALSE)</formula>
    </cfRule>
  </conditionalFormatting>
  <conditionalFormatting sqref="AU268:AX268">
    <cfRule type="expression" dxfId="507" priority="759">
      <formula>IF(AND(AU268&gt;=0, RIGHT(TEXT(AU268,"0.#"),1)&lt;&gt;"."),TRUE,FALSE)</formula>
    </cfRule>
    <cfRule type="expression" dxfId="506" priority="760">
      <formula>IF(AND(AU268&gt;=0, RIGHT(TEXT(AU268,"0.#"),1)="."),TRUE,FALSE)</formula>
    </cfRule>
    <cfRule type="expression" dxfId="505" priority="761">
      <formula>IF(AND(AU268&lt;0, RIGHT(TEXT(AU268,"0.#"),1)&lt;&gt;"."),TRUE,FALSE)</formula>
    </cfRule>
    <cfRule type="expression" dxfId="504" priority="762">
      <formula>IF(AND(AU268&lt;0, RIGHT(TEXT(AU268,"0.#"),1)="."),TRUE,FALSE)</formula>
    </cfRule>
  </conditionalFormatting>
  <conditionalFormatting sqref="AK269:AK297">
    <cfRule type="expression" dxfId="503" priority="757">
      <formula>IF(RIGHT(TEXT(AK269,"0.#"),1)=".",FALSE,TRUE)</formula>
    </cfRule>
    <cfRule type="expression" dxfId="502" priority="758">
      <formula>IF(RIGHT(TEXT(AK269,"0.#"),1)=".",TRUE,FALSE)</formula>
    </cfRule>
  </conditionalFormatting>
  <conditionalFormatting sqref="AU270:AX270 AU274:AX297">
    <cfRule type="expression" dxfId="501" priority="753">
      <formula>IF(AND(AU270&gt;=0, RIGHT(TEXT(AU270,"0.#"),1)&lt;&gt;"."),TRUE,FALSE)</formula>
    </cfRule>
    <cfRule type="expression" dxfId="500" priority="754">
      <formula>IF(AND(AU270&gt;=0, RIGHT(TEXT(AU270,"0.#"),1)="."),TRUE,FALSE)</formula>
    </cfRule>
    <cfRule type="expression" dxfId="499" priority="755">
      <formula>IF(AND(AU270&lt;0, RIGHT(TEXT(AU270,"0.#"),1)&lt;&gt;"."),TRUE,FALSE)</formula>
    </cfRule>
    <cfRule type="expression" dxfId="498" priority="756">
      <formula>IF(AND(AU270&lt;0, RIGHT(TEXT(AU270,"0.#"),1)="."),TRUE,FALSE)</formula>
    </cfRule>
  </conditionalFormatting>
  <conditionalFormatting sqref="AK302:AK330">
    <cfRule type="expression" dxfId="497" priority="745">
      <formula>IF(RIGHT(TEXT(AK302,"0.#"),1)=".",FALSE,TRUE)</formula>
    </cfRule>
    <cfRule type="expression" dxfId="496" priority="746">
      <formula>IF(RIGHT(TEXT(AK302,"0.#"),1)=".",TRUE,FALSE)</formula>
    </cfRule>
  </conditionalFormatting>
  <conditionalFormatting sqref="AU302:AX330">
    <cfRule type="expression" dxfId="495" priority="741">
      <formula>IF(AND(AU302&gt;=0, RIGHT(TEXT(AU302,"0.#"),1)&lt;&gt;"."),TRUE,FALSE)</formula>
    </cfRule>
    <cfRule type="expression" dxfId="494" priority="742">
      <formula>IF(AND(AU302&gt;=0, RIGHT(TEXT(AU302,"0.#"),1)="."),TRUE,FALSE)</formula>
    </cfRule>
    <cfRule type="expression" dxfId="493" priority="743">
      <formula>IF(AND(AU302&lt;0, RIGHT(TEXT(AU302,"0.#"),1)&lt;&gt;"."),TRUE,FALSE)</formula>
    </cfRule>
    <cfRule type="expression" dxfId="492" priority="744">
      <formula>IF(AND(AU302&lt;0, RIGHT(TEXT(AU302,"0.#"),1)="."),TRUE,FALSE)</formula>
    </cfRule>
  </conditionalFormatting>
  <conditionalFormatting sqref="AK335:AK363">
    <cfRule type="expression" dxfId="491" priority="733">
      <formula>IF(RIGHT(TEXT(AK335,"0.#"),1)=".",FALSE,TRUE)</formula>
    </cfRule>
    <cfRule type="expression" dxfId="490" priority="734">
      <formula>IF(RIGHT(TEXT(AK335,"0.#"),1)=".",TRUE,FALSE)</formula>
    </cfRule>
  </conditionalFormatting>
  <conditionalFormatting sqref="AU335:AX363">
    <cfRule type="expression" dxfId="489" priority="729">
      <formula>IF(AND(AU335&gt;=0, RIGHT(TEXT(AU335,"0.#"),1)&lt;&gt;"."),TRUE,FALSE)</formula>
    </cfRule>
    <cfRule type="expression" dxfId="488" priority="730">
      <formula>IF(AND(AU335&gt;=0, RIGHT(TEXT(AU335,"0.#"),1)="."),TRUE,FALSE)</formula>
    </cfRule>
    <cfRule type="expression" dxfId="487" priority="731">
      <formula>IF(AND(AU335&lt;0, RIGHT(TEXT(AU335,"0.#"),1)&lt;&gt;"."),TRUE,FALSE)</formula>
    </cfRule>
    <cfRule type="expression" dxfId="486" priority="732">
      <formula>IF(AND(AU335&lt;0, RIGHT(TEXT(AU335,"0.#"),1)="."),TRUE,FALSE)</formula>
    </cfRule>
  </conditionalFormatting>
  <conditionalFormatting sqref="AK368:AK396">
    <cfRule type="expression" dxfId="485" priority="721">
      <formula>IF(RIGHT(TEXT(AK368,"0.#"),1)=".",FALSE,TRUE)</formula>
    </cfRule>
    <cfRule type="expression" dxfId="484" priority="722">
      <formula>IF(RIGHT(TEXT(AK368,"0.#"),1)=".",TRUE,FALSE)</formula>
    </cfRule>
  </conditionalFormatting>
  <conditionalFormatting sqref="AU368:AX396">
    <cfRule type="expression" dxfId="483" priority="717">
      <formula>IF(AND(AU368&gt;=0, RIGHT(TEXT(AU368,"0.#"),1)&lt;&gt;"."),TRUE,FALSE)</formula>
    </cfRule>
    <cfRule type="expression" dxfId="482" priority="718">
      <formula>IF(AND(AU368&gt;=0, RIGHT(TEXT(AU368,"0.#"),1)="."),TRUE,FALSE)</formula>
    </cfRule>
    <cfRule type="expression" dxfId="481" priority="719">
      <formula>IF(AND(AU368&lt;0, RIGHT(TEXT(AU368,"0.#"),1)&lt;&gt;"."),TRUE,FALSE)</formula>
    </cfRule>
    <cfRule type="expression" dxfId="480" priority="720">
      <formula>IF(AND(AU368&lt;0, RIGHT(TEXT(AU368,"0.#"),1)="."),TRUE,FALSE)</formula>
    </cfRule>
  </conditionalFormatting>
  <conditionalFormatting sqref="AU401:AX409">
    <cfRule type="expression" dxfId="479" priority="711">
      <formula>IF(AND(AU401&gt;=0, RIGHT(TEXT(AU401,"0.#"),1)&lt;&gt;"."),TRUE,FALSE)</formula>
    </cfRule>
    <cfRule type="expression" dxfId="478" priority="712">
      <formula>IF(AND(AU401&gt;=0, RIGHT(TEXT(AU401,"0.#"),1)="."),TRUE,FALSE)</formula>
    </cfRule>
    <cfRule type="expression" dxfId="477" priority="713">
      <formula>IF(AND(AU401&lt;0, RIGHT(TEXT(AU401,"0.#"),1)&lt;&gt;"."),TRUE,FALSE)</formula>
    </cfRule>
    <cfRule type="expression" dxfId="476" priority="714">
      <formula>IF(AND(AU401&lt;0, RIGHT(TEXT(AU401,"0.#"),1)="."),TRUE,FALSE)</formula>
    </cfRule>
  </conditionalFormatting>
  <conditionalFormatting sqref="AK401:AK429">
    <cfRule type="expression" dxfId="475" priority="709">
      <formula>IF(RIGHT(TEXT(AK401,"0.#"),1)=".",FALSE,TRUE)</formula>
    </cfRule>
    <cfRule type="expression" dxfId="474" priority="710">
      <formula>IF(RIGHT(TEXT(AK401,"0.#"),1)=".",TRUE,FALSE)</formula>
    </cfRule>
  </conditionalFormatting>
  <conditionalFormatting sqref="AU410:AX429">
    <cfRule type="expression" dxfId="473" priority="705">
      <formula>IF(AND(AU410&gt;=0, RIGHT(TEXT(AU410,"0.#"),1)&lt;&gt;"."),TRUE,FALSE)</formula>
    </cfRule>
    <cfRule type="expression" dxfId="472" priority="706">
      <formula>IF(AND(AU410&gt;=0, RIGHT(TEXT(AU410,"0.#"),1)="."),TRUE,FALSE)</formula>
    </cfRule>
    <cfRule type="expression" dxfId="471" priority="707">
      <formula>IF(AND(AU410&lt;0, RIGHT(TEXT(AU410,"0.#"),1)&lt;&gt;"."),TRUE,FALSE)</formula>
    </cfRule>
    <cfRule type="expression" dxfId="470" priority="708">
      <formula>IF(AND(AU410&lt;0, RIGHT(TEXT(AU410,"0.#"),1)="."),TRUE,FALSE)</formula>
    </cfRule>
  </conditionalFormatting>
  <conditionalFormatting sqref="AK443:AK462">
    <cfRule type="expression" dxfId="469" priority="697">
      <formula>IF(RIGHT(TEXT(AK443,"0.#"),1)=".",FALSE,TRUE)</formula>
    </cfRule>
    <cfRule type="expression" dxfId="468" priority="698">
      <formula>IF(RIGHT(TEXT(AK443,"0.#"),1)=".",TRUE,FALSE)</formula>
    </cfRule>
  </conditionalFormatting>
  <conditionalFormatting sqref="AU443:AX462">
    <cfRule type="expression" dxfId="467" priority="693">
      <formula>IF(AND(AU443&gt;=0, RIGHT(TEXT(AU443,"0.#"),1)&lt;&gt;"."),TRUE,FALSE)</formula>
    </cfRule>
    <cfRule type="expression" dxfId="466" priority="694">
      <formula>IF(AND(AU443&gt;=0, RIGHT(TEXT(AU443,"0.#"),1)="."),TRUE,FALSE)</formula>
    </cfRule>
    <cfRule type="expression" dxfId="465" priority="695">
      <formula>IF(AND(AU443&lt;0, RIGHT(TEXT(AU443,"0.#"),1)&lt;&gt;"."),TRUE,FALSE)</formula>
    </cfRule>
    <cfRule type="expression" dxfId="464" priority="696">
      <formula>IF(AND(AU443&lt;0, RIGHT(TEXT(AU443,"0.#"),1)="."),TRUE,FALSE)</formula>
    </cfRule>
  </conditionalFormatting>
  <conditionalFormatting sqref="AK476:AK495">
    <cfRule type="expression" dxfId="463" priority="685">
      <formula>IF(RIGHT(TEXT(AK476,"0.#"),1)=".",FALSE,TRUE)</formula>
    </cfRule>
    <cfRule type="expression" dxfId="462" priority="686">
      <formula>IF(RIGHT(TEXT(AK476,"0.#"),1)=".",TRUE,FALSE)</formula>
    </cfRule>
  </conditionalFormatting>
  <conditionalFormatting sqref="AU476:AX495">
    <cfRule type="expression" dxfId="461" priority="681">
      <formula>IF(AND(AU476&gt;=0, RIGHT(TEXT(AU476,"0.#"),1)&lt;&gt;"."),TRUE,FALSE)</formula>
    </cfRule>
    <cfRule type="expression" dxfId="460" priority="682">
      <formula>IF(AND(AU476&gt;=0, RIGHT(TEXT(AU476,"0.#"),1)="."),TRUE,FALSE)</formula>
    </cfRule>
    <cfRule type="expression" dxfId="459" priority="683">
      <formula>IF(AND(AU476&lt;0, RIGHT(TEXT(AU476,"0.#"),1)&lt;&gt;"."),TRUE,FALSE)</formula>
    </cfRule>
    <cfRule type="expression" dxfId="458" priority="684">
      <formula>IF(AND(AU476&lt;0, RIGHT(TEXT(AU476,"0.#"),1)="."),TRUE,FALSE)</formula>
    </cfRule>
  </conditionalFormatting>
  <conditionalFormatting sqref="AK509:AK528">
    <cfRule type="expression" dxfId="457" priority="673">
      <formula>IF(RIGHT(TEXT(AK509,"0.#"),1)=".",FALSE,TRUE)</formula>
    </cfRule>
    <cfRule type="expression" dxfId="456" priority="674">
      <formula>IF(RIGHT(TEXT(AK509,"0.#"),1)=".",TRUE,FALSE)</formula>
    </cfRule>
  </conditionalFormatting>
  <conditionalFormatting sqref="AU509:AX528">
    <cfRule type="expression" dxfId="455" priority="669">
      <formula>IF(AND(AU509&gt;=0, RIGHT(TEXT(AU509,"0.#"),1)&lt;&gt;"."),TRUE,FALSE)</formula>
    </cfRule>
    <cfRule type="expression" dxfId="454" priority="670">
      <formula>IF(AND(AU509&gt;=0, RIGHT(TEXT(AU509,"0.#"),1)="."),TRUE,FALSE)</formula>
    </cfRule>
    <cfRule type="expression" dxfId="453" priority="671">
      <formula>IF(AND(AU509&lt;0, RIGHT(TEXT(AU509,"0.#"),1)&lt;&gt;"."),TRUE,FALSE)</formula>
    </cfRule>
    <cfRule type="expression" dxfId="452" priority="672">
      <formula>IF(AND(AU509&lt;0, RIGHT(TEXT(AU509,"0.#"),1)="."),TRUE,FALSE)</formula>
    </cfRule>
  </conditionalFormatting>
  <conditionalFormatting sqref="AK534:AK561">
    <cfRule type="expression" dxfId="451" priority="661">
      <formula>IF(RIGHT(TEXT(AK534,"0.#"),1)=".",FALSE,TRUE)</formula>
    </cfRule>
    <cfRule type="expression" dxfId="450" priority="662">
      <formula>IF(RIGHT(TEXT(AK534,"0.#"),1)=".",TRUE,FALSE)</formula>
    </cfRule>
  </conditionalFormatting>
  <conditionalFormatting sqref="AU534:AX561">
    <cfRule type="expression" dxfId="449" priority="657">
      <formula>IF(AND(AU534&gt;=0, RIGHT(TEXT(AU534,"0.#"),1)&lt;&gt;"."),TRUE,FALSE)</formula>
    </cfRule>
    <cfRule type="expression" dxfId="448" priority="658">
      <formula>IF(AND(AU534&gt;=0, RIGHT(TEXT(AU534,"0.#"),1)="."),TRUE,FALSE)</formula>
    </cfRule>
    <cfRule type="expression" dxfId="447" priority="659">
      <formula>IF(AND(AU534&lt;0, RIGHT(TEXT(AU534,"0.#"),1)&lt;&gt;"."),TRUE,FALSE)</formula>
    </cfRule>
    <cfRule type="expression" dxfId="446" priority="660">
      <formula>IF(AND(AU534&lt;0, RIGHT(TEXT(AU534,"0.#"),1)="."),TRUE,FALSE)</formula>
    </cfRule>
  </conditionalFormatting>
  <conditionalFormatting sqref="AK567:AK594">
    <cfRule type="expression" dxfId="445" priority="649">
      <formula>IF(RIGHT(TEXT(AK567,"0.#"),1)=".",FALSE,TRUE)</formula>
    </cfRule>
    <cfRule type="expression" dxfId="444" priority="650">
      <formula>IF(RIGHT(TEXT(AK567,"0.#"),1)=".",TRUE,FALSE)</formula>
    </cfRule>
  </conditionalFormatting>
  <conditionalFormatting sqref="AU567:AX594">
    <cfRule type="expression" dxfId="443" priority="645">
      <formula>IF(AND(AU567&gt;=0, RIGHT(TEXT(AU567,"0.#"),1)&lt;&gt;"."),TRUE,FALSE)</formula>
    </cfRule>
    <cfRule type="expression" dxfId="442" priority="646">
      <formula>IF(AND(AU567&gt;=0, RIGHT(TEXT(AU567,"0.#"),1)="."),TRUE,FALSE)</formula>
    </cfRule>
    <cfRule type="expression" dxfId="441" priority="647">
      <formula>IF(AND(AU567&lt;0, RIGHT(TEXT(AU567,"0.#"),1)&lt;&gt;"."),TRUE,FALSE)</formula>
    </cfRule>
    <cfRule type="expression" dxfId="440" priority="648">
      <formula>IF(AND(AU567&lt;0, RIGHT(TEXT(AU567,"0.#"),1)="."),TRUE,FALSE)</formula>
    </cfRule>
  </conditionalFormatting>
  <conditionalFormatting sqref="AK600:AK627">
    <cfRule type="expression" dxfId="439" priority="637">
      <formula>IF(RIGHT(TEXT(AK600,"0.#"),1)=".",FALSE,TRUE)</formula>
    </cfRule>
    <cfRule type="expression" dxfId="438" priority="638">
      <formula>IF(RIGHT(TEXT(AK600,"0.#"),1)=".",TRUE,FALSE)</formula>
    </cfRule>
  </conditionalFormatting>
  <conditionalFormatting sqref="AU600:AX627">
    <cfRule type="expression" dxfId="437" priority="633">
      <formula>IF(AND(AU600&gt;=0, RIGHT(TEXT(AU600,"0.#"),1)&lt;&gt;"."),TRUE,FALSE)</formula>
    </cfRule>
    <cfRule type="expression" dxfId="436" priority="634">
      <formula>IF(AND(AU600&gt;=0, RIGHT(TEXT(AU600,"0.#"),1)="."),TRUE,FALSE)</formula>
    </cfRule>
    <cfRule type="expression" dxfId="435" priority="635">
      <formula>IF(AND(AU600&lt;0, RIGHT(TEXT(AU600,"0.#"),1)&lt;&gt;"."),TRUE,FALSE)</formula>
    </cfRule>
    <cfRule type="expression" dxfId="434" priority="636">
      <formula>IF(AND(AU600&lt;0, RIGHT(TEXT(AU600,"0.#"),1)="."),TRUE,FALSE)</formula>
    </cfRule>
  </conditionalFormatting>
  <conditionalFormatting sqref="AK641:AK660">
    <cfRule type="expression" dxfId="433" priority="625">
      <formula>IF(RIGHT(TEXT(AK641,"0.#"),1)=".",FALSE,TRUE)</formula>
    </cfRule>
    <cfRule type="expression" dxfId="432" priority="626">
      <formula>IF(RIGHT(TEXT(AK641,"0.#"),1)=".",TRUE,FALSE)</formula>
    </cfRule>
  </conditionalFormatting>
  <conditionalFormatting sqref="AU641:AX660">
    <cfRule type="expression" dxfId="431" priority="621">
      <formula>IF(AND(AU641&gt;=0, RIGHT(TEXT(AU641,"0.#"),1)&lt;&gt;"."),TRUE,FALSE)</formula>
    </cfRule>
    <cfRule type="expression" dxfId="430" priority="622">
      <formula>IF(AND(AU641&gt;=0, RIGHT(TEXT(AU641,"0.#"),1)="."),TRUE,FALSE)</formula>
    </cfRule>
    <cfRule type="expression" dxfId="429" priority="623">
      <formula>IF(AND(AU641&lt;0, RIGHT(TEXT(AU641,"0.#"),1)&lt;&gt;"."),TRUE,FALSE)</formula>
    </cfRule>
    <cfRule type="expression" dxfId="428" priority="624">
      <formula>IF(AND(AU641&lt;0, RIGHT(TEXT(AU641,"0.#"),1)="."),TRUE,FALSE)</formula>
    </cfRule>
  </conditionalFormatting>
  <conditionalFormatting sqref="AK668:AK693">
    <cfRule type="expression" dxfId="427" priority="613">
      <formula>IF(RIGHT(TEXT(AK668,"0.#"),1)=".",FALSE,TRUE)</formula>
    </cfRule>
    <cfRule type="expression" dxfId="426" priority="614">
      <formula>IF(RIGHT(TEXT(AK668,"0.#"),1)=".",TRUE,FALSE)</formula>
    </cfRule>
  </conditionalFormatting>
  <conditionalFormatting sqref="AU668:AX693">
    <cfRule type="expression" dxfId="425" priority="609">
      <formula>IF(AND(AU668&gt;=0, RIGHT(TEXT(AU668,"0.#"),1)&lt;&gt;"."),TRUE,FALSE)</formula>
    </cfRule>
    <cfRule type="expression" dxfId="424" priority="610">
      <formula>IF(AND(AU668&gt;=0, RIGHT(TEXT(AU668,"0.#"),1)="."),TRUE,FALSE)</formula>
    </cfRule>
    <cfRule type="expression" dxfId="423" priority="611">
      <formula>IF(AND(AU668&lt;0, RIGHT(TEXT(AU668,"0.#"),1)&lt;&gt;"."),TRUE,FALSE)</formula>
    </cfRule>
    <cfRule type="expression" dxfId="422" priority="612">
      <formula>IF(AND(AU668&lt;0, RIGHT(TEXT(AU668,"0.#"),1)="."),TRUE,FALSE)</formula>
    </cfRule>
  </conditionalFormatting>
  <conditionalFormatting sqref="AK701:AK726">
    <cfRule type="expression" dxfId="421" priority="601">
      <formula>IF(RIGHT(TEXT(AK701,"0.#"),1)=".",FALSE,TRUE)</formula>
    </cfRule>
    <cfRule type="expression" dxfId="420" priority="602">
      <formula>IF(RIGHT(TEXT(AK701,"0.#"),1)=".",TRUE,FALSE)</formula>
    </cfRule>
  </conditionalFormatting>
  <conditionalFormatting sqref="AU701:AX726">
    <cfRule type="expression" dxfId="419" priority="597">
      <formula>IF(AND(AU701&gt;=0, RIGHT(TEXT(AU701,"0.#"),1)&lt;&gt;"."),TRUE,FALSE)</formula>
    </cfRule>
    <cfRule type="expression" dxfId="418" priority="598">
      <formula>IF(AND(AU701&gt;=0, RIGHT(TEXT(AU701,"0.#"),1)="."),TRUE,FALSE)</formula>
    </cfRule>
    <cfRule type="expression" dxfId="417" priority="599">
      <formula>IF(AND(AU701&lt;0, RIGHT(TEXT(AU701,"0.#"),1)&lt;&gt;"."),TRUE,FALSE)</formula>
    </cfRule>
    <cfRule type="expression" dxfId="416" priority="600">
      <formula>IF(AND(AU701&lt;0, RIGHT(TEXT(AU701,"0.#"),1)="."),TRUE,FALSE)</formula>
    </cfRule>
  </conditionalFormatting>
  <conditionalFormatting sqref="AK731:AK759">
    <cfRule type="expression" dxfId="415" priority="589">
      <formula>IF(RIGHT(TEXT(AK731,"0.#"),1)=".",FALSE,TRUE)</formula>
    </cfRule>
    <cfRule type="expression" dxfId="414" priority="590">
      <formula>IF(RIGHT(TEXT(AK731,"0.#"),1)=".",TRUE,FALSE)</formula>
    </cfRule>
  </conditionalFormatting>
  <conditionalFormatting sqref="AU731:AX759">
    <cfRule type="expression" dxfId="413" priority="585">
      <formula>IF(AND(AU731&gt;=0, RIGHT(TEXT(AU731,"0.#"),1)&lt;&gt;"."),TRUE,FALSE)</formula>
    </cfRule>
    <cfRule type="expression" dxfId="412" priority="586">
      <formula>IF(AND(AU731&gt;=0, RIGHT(TEXT(AU731,"0.#"),1)="."),TRUE,FALSE)</formula>
    </cfRule>
    <cfRule type="expression" dxfId="411" priority="587">
      <formula>IF(AND(AU731&lt;0, RIGHT(TEXT(AU731,"0.#"),1)&lt;&gt;"."),TRUE,FALSE)</formula>
    </cfRule>
    <cfRule type="expression" dxfId="410" priority="588">
      <formula>IF(AND(AU731&lt;0, RIGHT(TEXT(AU731,"0.#"),1)="."),TRUE,FALSE)</formula>
    </cfRule>
  </conditionalFormatting>
  <conditionalFormatting sqref="AK765:AK792">
    <cfRule type="expression" dxfId="409" priority="577">
      <formula>IF(RIGHT(TEXT(AK765,"0.#"),1)=".",FALSE,TRUE)</formula>
    </cfRule>
    <cfRule type="expression" dxfId="408" priority="578">
      <formula>IF(RIGHT(TEXT(AK765,"0.#"),1)=".",TRUE,FALSE)</formula>
    </cfRule>
  </conditionalFormatting>
  <conditionalFormatting sqref="AU765:AX792">
    <cfRule type="expression" dxfId="407" priority="573">
      <formula>IF(AND(AU765&gt;=0, RIGHT(TEXT(AU765,"0.#"),1)&lt;&gt;"."),TRUE,FALSE)</formula>
    </cfRule>
    <cfRule type="expression" dxfId="406" priority="574">
      <formula>IF(AND(AU765&gt;=0, RIGHT(TEXT(AU765,"0.#"),1)="."),TRUE,FALSE)</formula>
    </cfRule>
    <cfRule type="expression" dxfId="405" priority="575">
      <formula>IF(AND(AU765&lt;0, RIGHT(TEXT(AU765,"0.#"),1)&lt;&gt;"."),TRUE,FALSE)</formula>
    </cfRule>
    <cfRule type="expression" dxfId="404" priority="576">
      <formula>IF(AND(AU765&lt;0, RIGHT(TEXT(AU765,"0.#"),1)="."),TRUE,FALSE)</formula>
    </cfRule>
  </conditionalFormatting>
  <conditionalFormatting sqref="AK801:AK825">
    <cfRule type="expression" dxfId="403" priority="565">
      <formula>IF(RIGHT(TEXT(AK801,"0.#"),1)=".",FALSE,TRUE)</formula>
    </cfRule>
    <cfRule type="expression" dxfId="402" priority="566">
      <formula>IF(RIGHT(TEXT(AK801,"0.#"),1)=".",TRUE,FALSE)</formula>
    </cfRule>
  </conditionalFormatting>
  <conditionalFormatting sqref="AU801:AX825">
    <cfRule type="expression" dxfId="401" priority="561">
      <formula>IF(AND(AU801&gt;=0, RIGHT(TEXT(AU801,"0.#"),1)&lt;&gt;"."),TRUE,FALSE)</formula>
    </cfRule>
    <cfRule type="expression" dxfId="400" priority="562">
      <formula>IF(AND(AU801&gt;=0, RIGHT(TEXT(AU801,"0.#"),1)="."),TRUE,FALSE)</formula>
    </cfRule>
    <cfRule type="expression" dxfId="399" priority="563">
      <formula>IF(AND(AU801&lt;0, RIGHT(TEXT(AU801,"0.#"),1)&lt;&gt;"."),TRUE,FALSE)</formula>
    </cfRule>
    <cfRule type="expression" dxfId="398" priority="564">
      <formula>IF(AND(AU801&lt;0, RIGHT(TEXT(AU801,"0.#"),1)="."),TRUE,FALSE)</formula>
    </cfRule>
  </conditionalFormatting>
  <conditionalFormatting sqref="AK833:AK858">
    <cfRule type="expression" dxfId="397" priority="553">
      <formula>IF(RIGHT(TEXT(AK833,"0.#"),1)=".",FALSE,TRUE)</formula>
    </cfRule>
    <cfRule type="expression" dxfId="396" priority="554">
      <formula>IF(RIGHT(TEXT(AK833,"0.#"),1)=".",TRUE,FALSE)</formula>
    </cfRule>
  </conditionalFormatting>
  <conditionalFormatting sqref="AU833:AX858">
    <cfRule type="expression" dxfId="395" priority="549">
      <formula>IF(AND(AU833&gt;=0, RIGHT(TEXT(AU833,"0.#"),1)&lt;&gt;"."),TRUE,FALSE)</formula>
    </cfRule>
    <cfRule type="expression" dxfId="394" priority="550">
      <formula>IF(AND(AU833&gt;=0, RIGHT(TEXT(AU833,"0.#"),1)="."),TRUE,FALSE)</formula>
    </cfRule>
    <cfRule type="expression" dxfId="393" priority="551">
      <formula>IF(AND(AU833&lt;0, RIGHT(TEXT(AU833,"0.#"),1)&lt;&gt;"."),TRUE,FALSE)</formula>
    </cfRule>
    <cfRule type="expression" dxfId="392" priority="552">
      <formula>IF(AND(AU833&lt;0, RIGHT(TEXT(AU833,"0.#"),1)="."),TRUE,FALSE)</formula>
    </cfRule>
  </conditionalFormatting>
  <conditionalFormatting sqref="AK866:AK891">
    <cfRule type="expression" dxfId="391" priority="541">
      <formula>IF(RIGHT(TEXT(AK866,"0.#"),1)=".",FALSE,TRUE)</formula>
    </cfRule>
    <cfRule type="expression" dxfId="390" priority="542">
      <formula>IF(RIGHT(TEXT(AK866,"0.#"),1)=".",TRUE,FALSE)</formula>
    </cfRule>
  </conditionalFormatting>
  <conditionalFormatting sqref="AU866:AX891">
    <cfRule type="expression" dxfId="389" priority="537">
      <formula>IF(AND(AU866&gt;=0, RIGHT(TEXT(AU866,"0.#"),1)&lt;&gt;"."),TRUE,FALSE)</formula>
    </cfRule>
    <cfRule type="expression" dxfId="388" priority="538">
      <formula>IF(AND(AU866&gt;=0, RIGHT(TEXT(AU866,"0.#"),1)="."),TRUE,FALSE)</formula>
    </cfRule>
    <cfRule type="expression" dxfId="387" priority="539">
      <formula>IF(AND(AU866&lt;0, RIGHT(TEXT(AU866,"0.#"),1)&lt;&gt;"."),TRUE,FALSE)</formula>
    </cfRule>
    <cfRule type="expression" dxfId="386" priority="540">
      <formula>IF(AND(AU866&lt;0, RIGHT(TEXT(AU866,"0.#"),1)="."),TRUE,FALSE)</formula>
    </cfRule>
  </conditionalFormatting>
  <conditionalFormatting sqref="AK905:AK924">
    <cfRule type="expression" dxfId="385" priority="529">
      <formula>IF(RIGHT(TEXT(AK905,"0.#"),1)=".",FALSE,TRUE)</formula>
    </cfRule>
    <cfRule type="expression" dxfId="384" priority="530">
      <formula>IF(RIGHT(TEXT(AK905,"0.#"),1)=".",TRUE,FALSE)</formula>
    </cfRule>
  </conditionalFormatting>
  <conditionalFormatting sqref="AU905:AX924">
    <cfRule type="expression" dxfId="383" priority="525">
      <formula>IF(AND(AU905&gt;=0, RIGHT(TEXT(AU905,"0.#"),1)&lt;&gt;"."),TRUE,FALSE)</formula>
    </cfRule>
    <cfRule type="expression" dxfId="382" priority="526">
      <formula>IF(AND(AU905&gt;=0, RIGHT(TEXT(AU905,"0.#"),1)="."),TRUE,FALSE)</formula>
    </cfRule>
    <cfRule type="expression" dxfId="381" priority="527">
      <formula>IF(AND(AU905&lt;0, RIGHT(TEXT(AU905,"0.#"),1)&lt;&gt;"."),TRUE,FALSE)</formula>
    </cfRule>
    <cfRule type="expression" dxfId="380" priority="528">
      <formula>IF(AND(AU905&lt;0, RIGHT(TEXT(AU905,"0.#"),1)="."),TRUE,FALSE)</formula>
    </cfRule>
  </conditionalFormatting>
  <conditionalFormatting sqref="AK938:AK957">
    <cfRule type="expression" dxfId="379" priority="517">
      <formula>IF(RIGHT(TEXT(AK938,"0.#"),1)=".",FALSE,TRUE)</formula>
    </cfRule>
    <cfRule type="expression" dxfId="378" priority="518">
      <formula>IF(RIGHT(TEXT(AK938,"0.#"),1)=".",TRUE,FALSE)</formula>
    </cfRule>
  </conditionalFormatting>
  <conditionalFormatting sqref="AU938:AX957">
    <cfRule type="expression" dxfId="377" priority="513">
      <formula>IF(AND(AU938&gt;=0, RIGHT(TEXT(AU938,"0.#"),1)&lt;&gt;"."),TRUE,FALSE)</formula>
    </cfRule>
    <cfRule type="expression" dxfId="376" priority="514">
      <formula>IF(AND(AU938&gt;=0, RIGHT(TEXT(AU938,"0.#"),1)="."),TRUE,FALSE)</formula>
    </cfRule>
    <cfRule type="expression" dxfId="375" priority="515">
      <formula>IF(AND(AU938&lt;0, RIGHT(TEXT(AU938,"0.#"),1)&lt;&gt;"."),TRUE,FALSE)</formula>
    </cfRule>
    <cfRule type="expression" dxfId="374" priority="516">
      <formula>IF(AND(AU938&lt;0, RIGHT(TEXT(AU938,"0.#"),1)="."),TRUE,FALSE)</formula>
    </cfRule>
  </conditionalFormatting>
  <conditionalFormatting sqref="AK965:AK990">
    <cfRule type="expression" dxfId="373" priority="505">
      <formula>IF(RIGHT(TEXT(AK965,"0.#"),1)=".",FALSE,TRUE)</formula>
    </cfRule>
    <cfRule type="expression" dxfId="372" priority="506">
      <formula>IF(RIGHT(TEXT(AK965,"0.#"),1)=".",TRUE,FALSE)</formula>
    </cfRule>
  </conditionalFormatting>
  <conditionalFormatting sqref="AU965:AX990">
    <cfRule type="expression" dxfId="371" priority="501">
      <formula>IF(AND(AU965&gt;=0, RIGHT(TEXT(AU965,"0.#"),1)&lt;&gt;"."),TRUE,FALSE)</formula>
    </cfRule>
    <cfRule type="expression" dxfId="370" priority="502">
      <formula>IF(AND(AU965&gt;=0, RIGHT(TEXT(AU965,"0.#"),1)="."),TRUE,FALSE)</formula>
    </cfRule>
    <cfRule type="expression" dxfId="369" priority="503">
      <formula>IF(AND(AU965&lt;0, RIGHT(TEXT(AU965,"0.#"),1)&lt;&gt;"."),TRUE,FALSE)</formula>
    </cfRule>
    <cfRule type="expression" dxfId="368" priority="504">
      <formula>IF(AND(AU965&lt;0, RIGHT(TEXT(AU965,"0.#"),1)="."),TRUE,FALSE)</formula>
    </cfRule>
  </conditionalFormatting>
  <conditionalFormatting sqref="AK1004:AK1023">
    <cfRule type="expression" dxfId="367" priority="493">
      <formula>IF(RIGHT(TEXT(AK1004,"0.#"),1)=".",FALSE,TRUE)</formula>
    </cfRule>
    <cfRule type="expression" dxfId="366" priority="494">
      <formula>IF(RIGHT(TEXT(AK1004,"0.#"),1)=".",TRUE,FALSE)</formula>
    </cfRule>
  </conditionalFormatting>
  <conditionalFormatting sqref="AU1004:AX1023">
    <cfRule type="expression" dxfId="365" priority="489">
      <formula>IF(AND(AU1004&gt;=0, RIGHT(TEXT(AU1004,"0.#"),1)&lt;&gt;"."),TRUE,FALSE)</formula>
    </cfRule>
    <cfRule type="expression" dxfId="364" priority="490">
      <formula>IF(AND(AU1004&gt;=0, RIGHT(TEXT(AU1004,"0.#"),1)="."),TRUE,FALSE)</formula>
    </cfRule>
    <cfRule type="expression" dxfId="363" priority="491">
      <formula>IF(AND(AU1004&lt;0, RIGHT(TEXT(AU1004,"0.#"),1)&lt;&gt;"."),TRUE,FALSE)</formula>
    </cfRule>
    <cfRule type="expression" dxfId="362" priority="492">
      <formula>IF(AND(AU1004&lt;0, RIGHT(TEXT(AU1004,"0.#"),1)="."),TRUE,FALSE)</formula>
    </cfRule>
  </conditionalFormatting>
  <conditionalFormatting sqref="AK1037:AK1056">
    <cfRule type="expression" dxfId="361" priority="481">
      <formula>IF(RIGHT(TEXT(AK1037,"0.#"),1)=".",FALSE,TRUE)</formula>
    </cfRule>
    <cfRule type="expression" dxfId="360" priority="482">
      <formula>IF(RIGHT(TEXT(AK1037,"0.#"),1)=".",TRUE,FALSE)</formula>
    </cfRule>
  </conditionalFormatting>
  <conditionalFormatting sqref="AU1037:AX1056">
    <cfRule type="expression" dxfId="359" priority="477">
      <formula>IF(AND(AU1037&gt;=0, RIGHT(TEXT(AU1037,"0.#"),1)&lt;&gt;"."),TRUE,FALSE)</formula>
    </cfRule>
    <cfRule type="expression" dxfId="358" priority="478">
      <formula>IF(AND(AU1037&gt;=0, RIGHT(TEXT(AU1037,"0.#"),1)="."),TRUE,FALSE)</formula>
    </cfRule>
    <cfRule type="expression" dxfId="357" priority="479">
      <formula>IF(AND(AU1037&lt;0, RIGHT(TEXT(AU1037,"0.#"),1)&lt;&gt;"."),TRUE,FALSE)</formula>
    </cfRule>
    <cfRule type="expression" dxfId="356" priority="480">
      <formula>IF(AND(AU1037&lt;0, RIGHT(TEXT(AU1037,"0.#"),1)="."),TRUE,FALSE)</formula>
    </cfRule>
  </conditionalFormatting>
  <conditionalFormatting sqref="AK1070:AK1089">
    <cfRule type="expression" dxfId="355" priority="469">
      <formula>IF(RIGHT(TEXT(AK1070,"0.#"),1)=".",FALSE,TRUE)</formula>
    </cfRule>
    <cfRule type="expression" dxfId="354" priority="470">
      <formula>IF(RIGHT(TEXT(AK1070,"0.#"),1)=".",TRUE,FALSE)</formula>
    </cfRule>
  </conditionalFormatting>
  <conditionalFormatting sqref="AU1070:AX1089">
    <cfRule type="expression" dxfId="353" priority="465">
      <formula>IF(AND(AU1070&gt;=0, RIGHT(TEXT(AU1070,"0.#"),1)&lt;&gt;"."),TRUE,FALSE)</formula>
    </cfRule>
    <cfRule type="expression" dxfId="352" priority="466">
      <formula>IF(AND(AU1070&gt;=0, RIGHT(TEXT(AU1070,"0.#"),1)="."),TRUE,FALSE)</formula>
    </cfRule>
    <cfRule type="expression" dxfId="351" priority="467">
      <formula>IF(AND(AU1070&lt;0, RIGHT(TEXT(AU1070,"0.#"),1)&lt;&gt;"."),TRUE,FALSE)</formula>
    </cfRule>
    <cfRule type="expression" dxfId="350" priority="468">
      <formula>IF(AND(AU1070&lt;0, RIGHT(TEXT(AU1070,"0.#"),1)="."),TRUE,FALSE)</formula>
    </cfRule>
  </conditionalFormatting>
  <conditionalFormatting sqref="AK1097:AK1122">
    <cfRule type="expression" dxfId="349" priority="457">
      <formula>IF(RIGHT(TEXT(AK1097,"0.#"),1)=".",FALSE,TRUE)</formula>
    </cfRule>
    <cfRule type="expression" dxfId="348" priority="458">
      <formula>IF(RIGHT(TEXT(AK1097,"0.#"),1)=".",TRUE,FALSE)</formula>
    </cfRule>
  </conditionalFormatting>
  <conditionalFormatting sqref="AU1097:AX1122">
    <cfRule type="expression" dxfId="347" priority="453">
      <formula>IF(AND(AU1097&gt;=0, RIGHT(TEXT(AU1097,"0.#"),1)&lt;&gt;"."),TRUE,FALSE)</formula>
    </cfRule>
    <cfRule type="expression" dxfId="346" priority="454">
      <formula>IF(AND(AU1097&gt;=0, RIGHT(TEXT(AU1097,"0.#"),1)="."),TRUE,FALSE)</formula>
    </cfRule>
    <cfRule type="expression" dxfId="345" priority="455">
      <formula>IF(AND(AU1097&lt;0, RIGHT(TEXT(AU1097,"0.#"),1)&lt;&gt;"."),TRUE,FALSE)</formula>
    </cfRule>
    <cfRule type="expression" dxfId="344" priority="456">
      <formula>IF(AND(AU1097&lt;0, RIGHT(TEXT(AU1097,"0.#"),1)="."),TRUE,FALSE)</formula>
    </cfRule>
  </conditionalFormatting>
  <conditionalFormatting sqref="AK1136:AK1155">
    <cfRule type="expression" dxfId="343" priority="445">
      <formula>IF(RIGHT(TEXT(AK1136,"0.#"),1)=".",FALSE,TRUE)</formula>
    </cfRule>
    <cfRule type="expression" dxfId="342" priority="446">
      <formula>IF(RIGHT(TEXT(AK1136,"0.#"),1)=".",TRUE,FALSE)</formula>
    </cfRule>
  </conditionalFormatting>
  <conditionalFormatting sqref="AU1136:AX1155">
    <cfRule type="expression" dxfId="341" priority="441">
      <formula>IF(AND(AU1136&gt;=0, RIGHT(TEXT(AU1136,"0.#"),1)&lt;&gt;"."),TRUE,FALSE)</formula>
    </cfRule>
    <cfRule type="expression" dxfId="340" priority="442">
      <formula>IF(AND(AU1136&gt;=0, RIGHT(TEXT(AU1136,"0.#"),1)="."),TRUE,FALSE)</formula>
    </cfRule>
    <cfRule type="expression" dxfId="339" priority="443">
      <formula>IF(AND(AU1136&lt;0, RIGHT(TEXT(AU1136,"0.#"),1)&lt;&gt;"."),TRUE,FALSE)</formula>
    </cfRule>
    <cfRule type="expression" dxfId="338" priority="444">
      <formula>IF(AND(AU1136&lt;0, RIGHT(TEXT(AU1136,"0.#"),1)="."),TRUE,FALSE)</formula>
    </cfRule>
  </conditionalFormatting>
  <conditionalFormatting sqref="AK1169:AK1188">
    <cfRule type="expression" dxfId="337" priority="433">
      <formula>IF(RIGHT(TEXT(AK1169,"0.#"),1)=".",FALSE,TRUE)</formula>
    </cfRule>
    <cfRule type="expression" dxfId="336" priority="434">
      <formula>IF(RIGHT(TEXT(AK1169,"0.#"),1)=".",TRUE,FALSE)</formula>
    </cfRule>
  </conditionalFormatting>
  <conditionalFormatting sqref="AU1169:AX1188">
    <cfRule type="expression" dxfId="335" priority="429">
      <formula>IF(AND(AU1169&gt;=0, RIGHT(TEXT(AU1169,"0.#"),1)&lt;&gt;"."),TRUE,FALSE)</formula>
    </cfRule>
    <cfRule type="expression" dxfId="334" priority="430">
      <formula>IF(AND(AU1169&gt;=0, RIGHT(TEXT(AU1169,"0.#"),1)="."),TRUE,FALSE)</formula>
    </cfRule>
    <cfRule type="expression" dxfId="333" priority="431">
      <formula>IF(AND(AU1169&lt;0, RIGHT(TEXT(AU1169,"0.#"),1)&lt;&gt;"."),TRUE,FALSE)</formula>
    </cfRule>
    <cfRule type="expression" dxfId="332" priority="432">
      <formula>IF(AND(AU1169&lt;0, RIGHT(TEXT(AU1169,"0.#"),1)="."),TRUE,FALSE)</formula>
    </cfRule>
  </conditionalFormatting>
  <conditionalFormatting sqref="AK1202:AK1221">
    <cfRule type="expression" dxfId="331" priority="421">
      <formula>IF(RIGHT(TEXT(AK1202,"0.#"),1)=".",FALSE,TRUE)</formula>
    </cfRule>
    <cfRule type="expression" dxfId="330" priority="422">
      <formula>IF(RIGHT(TEXT(AK1202,"0.#"),1)=".",TRUE,FALSE)</formula>
    </cfRule>
  </conditionalFormatting>
  <conditionalFormatting sqref="AU1202:AX1221">
    <cfRule type="expression" dxfId="329" priority="417">
      <formula>IF(AND(AU1202&gt;=0, RIGHT(TEXT(AU1202,"0.#"),1)&lt;&gt;"."),TRUE,FALSE)</formula>
    </cfRule>
    <cfRule type="expression" dxfId="328" priority="418">
      <formula>IF(AND(AU1202&gt;=0, RIGHT(TEXT(AU1202,"0.#"),1)="."),TRUE,FALSE)</formula>
    </cfRule>
    <cfRule type="expression" dxfId="327" priority="419">
      <formula>IF(AND(AU1202&lt;0, RIGHT(TEXT(AU1202,"0.#"),1)&lt;&gt;"."),TRUE,FALSE)</formula>
    </cfRule>
    <cfRule type="expression" dxfId="326" priority="420">
      <formula>IF(AND(AU1202&lt;0, RIGHT(TEXT(AU1202,"0.#"),1)="."),TRUE,FALSE)</formula>
    </cfRule>
  </conditionalFormatting>
  <conditionalFormatting sqref="AK1258">
    <cfRule type="expression" dxfId="325" priority="403">
      <formula>IF(RIGHT(TEXT(AK1258,"0.#"),1)=".",FALSE,TRUE)</formula>
    </cfRule>
    <cfRule type="expression" dxfId="324" priority="404">
      <formula>IF(RIGHT(TEXT(AK1258,"0.#"),1)=".",TRUE,FALSE)</formula>
    </cfRule>
  </conditionalFormatting>
  <conditionalFormatting sqref="AU1258:AX1258">
    <cfRule type="expression" dxfId="323" priority="399">
      <formula>IF(AND(AU1258&gt;=0, RIGHT(TEXT(AU1258,"0.#"),1)&lt;&gt;"."),TRUE,FALSE)</formula>
    </cfRule>
    <cfRule type="expression" dxfId="322" priority="400">
      <formula>IF(AND(AU1258&gt;=0, RIGHT(TEXT(AU1258,"0.#"),1)="."),TRUE,FALSE)</formula>
    </cfRule>
    <cfRule type="expression" dxfId="321" priority="401">
      <formula>IF(AND(AU1258&lt;0, RIGHT(TEXT(AU1258,"0.#"),1)&lt;&gt;"."),TRUE,FALSE)</formula>
    </cfRule>
    <cfRule type="expression" dxfId="320" priority="402">
      <formula>IF(AND(AU1258&lt;0, RIGHT(TEXT(AU1258,"0.#"),1)="."),TRUE,FALSE)</formula>
    </cfRule>
  </conditionalFormatting>
  <conditionalFormatting sqref="AK1235:AK1254">
    <cfRule type="expression" dxfId="319" priority="409">
      <formula>IF(RIGHT(TEXT(AK1235,"0.#"),1)=".",FALSE,TRUE)</formula>
    </cfRule>
    <cfRule type="expression" dxfId="318" priority="410">
      <formula>IF(RIGHT(TEXT(AK1235,"0.#"),1)=".",TRUE,FALSE)</formula>
    </cfRule>
  </conditionalFormatting>
  <conditionalFormatting sqref="AU1235:AX1254">
    <cfRule type="expression" dxfId="317" priority="405">
      <formula>IF(AND(AU1235&gt;=0, RIGHT(TEXT(AU1235,"0.#"),1)&lt;&gt;"."),TRUE,FALSE)</formula>
    </cfRule>
    <cfRule type="expression" dxfId="316" priority="406">
      <formula>IF(AND(AU1235&gt;=0, RIGHT(TEXT(AU1235,"0.#"),1)="."),TRUE,FALSE)</formula>
    </cfRule>
    <cfRule type="expression" dxfId="315" priority="407">
      <formula>IF(AND(AU1235&lt;0, RIGHT(TEXT(AU1235,"0.#"),1)&lt;&gt;"."),TRUE,FALSE)</formula>
    </cfRule>
    <cfRule type="expression" dxfId="314" priority="408">
      <formula>IF(AND(AU1235&lt;0, RIGHT(TEXT(AU1235,"0.#"),1)="."),TRUE,FALSE)</formula>
    </cfRule>
  </conditionalFormatting>
  <conditionalFormatting sqref="AK1259:AK1287">
    <cfRule type="expression" dxfId="313" priority="397">
      <formula>IF(RIGHT(TEXT(AK1259,"0.#"),1)=".",FALSE,TRUE)</formula>
    </cfRule>
    <cfRule type="expression" dxfId="312" priority="398">
      <formula>IF(RIGHT(TEXT(AK1259,"0.#"),1)=".",TRUE,FALSE)</formula>
    </cfRule>
  </conditionalFormatting>
  <conditionalFormatting sqref="AU1259:AX1287">
    <cfRule type="expression" dxfId="311" priority="393">
      <formula>IF(AND(AU1259&gt;=0, RIGHT(TEXT(AU1259,"0.#"),1)&lt;&gt;"."),TRUE,FALSE)</formula>
    </cfRule>
    <cfRule type="expression" dxfId="310" priority="394">
      <formula>IF(AND(AU1259&gt;=0, RIGHT(TEXT(AU1259,"0.#"),1)="."),TRUE,FALSE)</formula>
    </cfRule>
    <cfRule type="expression" dxfId="309" priority="395">
      <formula>IF(AND(AU1259&lt;0, RIGHT(TEXT(AU1259,"0.#"),1)&lt;&gt;"."),TRUE,FALSE)</formula>
    </cfRule>
    <cfRule type="expression" dxfId="308" priority="396">
      <formula>IF(AND(AU1259&lt;0, RIGHT(TEXT(AU1259,"0.#"),1)="."),TRUE,FALSE)</formula>
    </cfRule>
  </conditionalFormatting>
  <conditionalFormatting sqref="AK1292:AK1320">
    <cfRule type="expression" dxfId="307" priority="385">
      <formula>IF(RIGHT(TEXT(AK1292,"0.#"),1)=".",FALSE,TRUE)</formula>
    </cfRule>
    <cfRule type="expression" dxfId="306" priority="386">
      <formula>IF(RIGHT(TEXT(AK1292,"0.#"),1)=".",TRUE,FALSE)</formula>
    </cfRule>
  </conditionalFormatting>
  <conditionalFormatting sqref="AU1292:AX1320">
    <cfRule type="expression" dxfId="305" priority="381">
      <formula>IF(AND(AU1292&gt;=0, RIGHT(TEXT(AU1292,"0.#"),1)&lt;&gt;"."),TRUE,FALSE)</formula>
    </cfRule>
    <cfRule type="expression" dxfId="304" priority="382">
      <formula>IF(AND(AU1292&gt;=0, RIGHT(TEXT(AU1292,"0.#"),1)="."),TRUE,FALSE)</formula>
    </cfRule>
    <cfRule type="expression" dxfId="303" priority="383">
      <formula>IF(AND(AU1292&lt;0, RIGHT(TEXT(AU1292,"0.#"),1)&lt;&gt;"."),TRUE,FALSE)</formula>
    </cfRule>
    <cfRule type="expression" dxfId="302" priority="384">
      <formula>IF(AND(AU1292&lt;0, RIGHT(TEXT(AU1292,"0.#"),1)="."),TRUE,FALSE)</formula>
    </cfRule>
  </conditionalFormatting>
  <conditionalFormatting sqref="AU566:AX566">
    <cfRule type="expression" dxfId="301" priority="371">
      <formula>IF(AND(AU566&gt;=0, RIGHT(TEXT(AU566,"0.#"),1)&lt;&gt;"."),TRUE,FALSE)</formula>
    </cfRule>
    <cfRule type="expression" dxfId="300" priority="372">
      <formula>IF(AND(AU566&gt;=0, RIGHT(TEXT(AU566,"0.#"),1)="."),TRUE,FALSE)</formula>
    </cfRule>
    <cfRule type="expression" dxfId="299" priority="373">
      <formula>IF(AND(AU566&lt;0, RIGHT(TEXT(AU566,"0.#"),1)&lt;&gt;"."),TRUE,FALSE)</formula>
    </cfRule>
    <cfRule type="expression" dxfId="298" priority="374">
      <formula>IF(AND(AU566&lt;0, RIGHT(TEXT(AU566,"0.#"),1)="."),TRUE,FALSE)</formula>
    </cfRule>
  </conditionalFormatting>
  <conditionalFormatting sqref="AK566">
    <cfRule type="expression" dxfId="297" priority="369">
      <formula>IF(RIGHT(TEXT(AK566,"0.#"),1)=".",FALSE,TRUE)</formula>
    </cfRule>
    <cfRule type="expression" dxfId="296" priority="370">
      <formula>IF(RIGHT(TEXT(AK566,"0.#"),1)=".",TRUE,FALSE)</formula>
    </cfRule>
  </conditionalFormatting>
  <conditionalFormatting sqref="AK533">
    <cfRule type="expression" dxfId="295" priority="361">
      <formula>IF(RIGHT(TEXT(AK533,"0.#"),1)=".",FALSE,TRUE)</formula>
    </cfRule>
    <cfRule type="expression" dxfId="294" priority="362">
      <formula>IF(RIGHT(TEXT(AK533,"0.#"),1)=".",TRUE,FALSE)</formula>
    </cfRule>
  </conditionalFormatting>
  <conditionalFormatting sqref="AU533:AX533">
    <cfRule type="expression" dxfId="293" priority="357">
      <formula>IF(AND(AU533&gt;=0, RIGHT(TEXT(AU533,"0.#"),1)&lt;&gt;"."),TRUE,FALSE)</formula>
    </cfRule>
    <cfRule type="expression" dxfId="292" priority="358">
      <formula>IF(AND(AU533&gt;=0, RIGHT(TEXT(AU533,"0.#"),1)="."),TRUE,FALSE)</formula>
    </cfRule>
    <cfRule type="expression" dxfId="291" priority="359">
      <formula>IF(AND(AU533&lt;0, RIGHT(TEXT(AU533,"0.#"),1)&lt;&gt;"."),TRUE,FALSE)</formula>
    </cfRule>
    <cfRule type="expression" dxfId="290" priority="360">
      <formula>IF(AND(AU533&lt;0, RIGHT(TEXT(AU533,"0.#"),1)="."),TRUE,FALSE)</formula>
    </cfRule>
  </conditionalFormatting>
  <conditionalFormatting sqref="AU698:AX700">
    <cfRule type="expression" dxfId="289" priority="351">
      <formula>IF(AND(AU698&gt;=0, RIGHT(TEXT(AU698,"0.#"),1)&lt;&gt;"."),TRUE,FALSE)</formula>
    </cfRule>
    <cfRule type="expression" dxfId="288" priority="352">
      <formula>IF(AND(AU698&gt;=0, RIGHT(TEXT(AU698,"0.#"),1)="."),TRUE,FALSE)</formula>
    </cfRule>
    <cfRule type="expression" dxfId="287" priority="353">
      <formula>IF(AND(AU698&lt;0, RIGHT(TEXT(AU698,"0.#"),1)&lt;&gt;"."),TRUE,FALSE)</formula>
    </cfRule>
    <cfRule type="expression" dxfId="286" priority="354">
      <formula>IF(AND(AU698&lt;0, RIGHT(TEXT(AU698,"0.#"),1)="."),TRUE,FALSE)</formula>
    </cfRule>
  </conditionalFormatting>
  <conditionalFormatting sqref="AK698:AK700">
    <cfRule type="expression" dxfId="285" priority="349">
      <formula>IF(RIGHT(TEXT(AK698,"0.#"),1)=".",FALSE,TRUE)</formula>
    </cfRule>
    <cfRule type="expression" dxfId="284" priority="350">
      <formula>IF(RIGHT(TEXT(AK698,"0.#"),1)=".",TRUE,FALSE)</formula>
    </cfRule>
  </conditionalFormatting>
  <conditionalFormatting sqref="AK667">
    <cfRule type="expression" dxfId="283" priority="341">
      <formula>IF(RIGHT(TEXT(AK667,"0.#"),1)=".",FALSE,TRUE)</formula>
    </cfRule>
    <cfRule type="expression" dxfId="282" priority="342">
      <formula>IF(RIGHT(TEXT(AK667,"0.#"),1)=".",TRUE,FALSE)</formula>
    </cfRule>
  </conditionalFormatting>
  <conditionalFormatting sqref="AU667:AX667">
    <cfRule type="expression" dxfId="281" priority="337">
      <formula>IF(AND(AU667&gt;=0, RIGHT(TEXT(AU667,"0.#"),1)&lt;&gt;"."),TRUE,FALSE)</formula>
    </cfRule>
    <cfRule type="expression" dxfId="280" priority="338">
      <formula>IF(AND(AU667&gt;=0, RIGHT(TEXT(AU667,"0.#"),1)="."),TRUE,FALSE)</formula>
    </cfRule>
    <cfRule type="expression" dxfId="279" priority="339">
      <formula>IF(AND(AU667&lt;0, RIGHT(TEXT(AU667,"0.#"),1)&lt;&gt;"."),TRUE,FALSE)</formula>
    </cfRule>
    <cfRule type="expression" dxfId="278" priority="340">
      <formula>IF(AND(AU667&lt;0, RIGHT(TEXT(AU667,"0.#"),1)="."),TRUE,FALSE)</formula>
    </cfRule>
  </conditionalFormatting>
  <conditionalFormatting sqref="AK598">
    <cfRule type="expression" dxfId="277" priority="323">
      <formula>IF(RIGHT(TEXT(AK598,"0.#"),1)=".",FALSE,TRUE)</formula>
    </cfRule>
    <cfRule type="expression" dxfId="276" priority="324">
      <formula>IF(RIGHT(TEXT(AK598,"0.#"),1)=".",TRUE,FALSE)</formula>
    </cfRule>
  </conditionalFormatting>
  <conditionalFormatting sqref="AU598:AX599">
    <cfRule type="expression" dxfId="275" priority="319">
      <formula>IF(AND(AU598&gt;=0, RIGHT(TEXT(AU598,"0.#"),1)&lt;&gt;"."),TRUE,FALSE)</formula>
    </cfRule>
    <cfRule type="expression" dxfId="274" priority="320">
      <formula>IF(AND(AU598&gt;=0, RIGHT(TEXT(AU598,"0.#"),1)="."),TRUE,FALSE)</formula>
    </cfRule>
    <cfRule type="expression" dxfId="273" priority="321">
      <formula>IF(AND(AU598&lt;0, RIGHT(TEXT(AU598,"0.#"),1)&lt;&gt;"."),TRUE,FALSE)</formula>
    </cfRule>
    <cfRule type="expression" dxfId="272" priority="322">
      <formula>IF(AND(AU598&lt;0, RIGHT(TEXT(AU598,"0.#"),1)="."),TRUE,FALSE)</formula>
    </cfRule>
  </conditionalFormatting>
  <conditionalFormatting sqref="AK599">
    <cfRule type="expression" dxfId="271" priority="317">
      <formula>IF(RIGHT(TEXT(AK599,"0.#"),1)=".",FALSE,TRUE)</formula>
    </cfRule>
    <cfRule type="expression" dxfId="270" priority="318">
      <formula>IF(RIGHT(TEXT(AK599,"0.#"),1)=".",TRUE,FALSE)</formula>
    </cfRule>
  </conditionalFormatting>
  <conditionalFormatting sqref="AK565">
    <cfRule type="expression" dxfId="269" priority="315">
      <formula>IF(RIGHT(TEXT(AK565,"0.#"),1)=".",FALSE,TRUE)</formula>
    </cfRule>
    <cfRule type="expression" dxfId="268" priority="316">
      <formula>IF(RIGHT(TEXT(AK565,"0.#"),1)=".",TRUE,FALSE)</formula>
    </cfRule>
  </conditionalFormatting>
  <conditionalFormatting sqref="AU565:AX565">
    <cfRule type="expression" dxfId="267" priority="311">
      <formula>IF(AND(AU565&gt;=0, RIGHT(TEXT(AU565,"0.#"),1)&lt;&gt;"."),TRUE,FALSE)</formula>
    </cfRule>
    <cfRule type="expression" dxfId="266" priority="312">
      <formula>IF(AND(AU565&gt;=0, RIGHT(TEXT(AU565,"0.#"),1)="."),TRUE,FALSE)</formula>
    </cfRule>
    <cfRule type="expression" dxfId="265" priority="313">
      <formula>IF(AND(AU565&lt;0, RIGHT(TEXT(AU565,"0.#"),1)&lt;&gt;"."),TRUE,FALSE)</formula>
    </cfRule>
    <cfRule type="expression" dxfId="264" priority="314">
      <formula>IF(AND(AU565&lt;0, RIGHT(TEXT(AU565,"0.#"),1)="."),TRUE,FALSE)</formula>
    </cfRule>
  </conditionalFormatting>
  <conditionalFormatting sqref="AU434:AX442">
    <cfRule type="expression" dxfId="263" priority="285">
      <formula>IF(AND(AU434&gt;=0, RIGHT(TEXT(AU434,"0.#"),1)&lt;&gt;"."),TRUE,FALSE)</formula>
    </cfRule>
    <cfRule type="expression" dxfId="262" priority="286">
      <formula>IF(AND(AU434&gt;=0, RIGHT(TEXT(AU434,"0.#"),1)="."),TRUE,FALSE)</formula>
    </cfRule>
    <cfRule type="expression" dxfId="261" priority="287">
      <formula>IF(AND(AU434&lt;0, RIGHT(TEXT(AU434,"0.#"),1)&lt;&gt;"."),TRUE,FALSE)</formula>
    </cfRule>
    <cfRule type="expression" dxfId="260" priority="288">
      <formula>IF(AND(AU434&lt;0, RIGHT(TEXT(AU434,"0.#"),1)="."),TRUE,FALSE)</formula>
    </cfRule>
  </conditionalFormatting>
  <conditionalFormatting sqref="AK434:AK442">
    <cfRule type="expression" dxfId="259" priority="283">
      <formula>IF(RIGHT(TEXT(AK434,"0.#"),1)=".",FALSE,TRUE)</formula>
    </cfRule>
    <cfRule type="expression" dxfId="258" priority="284">
      <formula>IF(RIGHT(TEXT(AK434,"0.#"),1)=".",TRUE,FALSE)</formula>
    </cfRule>
  </conditionalFormatting>
  <conditionalFormatting sqref="AK532">
    <cfRule type="expression" dxfId="257" priority="273">
      <formula>IF(RIGHT(TEXT(AK532,"0.#"),1)=".",FALSE,TRUE)</formula>
    </cfRule>
    <cfRule type="expression" dxfId="256" priority="274">
      <formula>IF(RIGHT(TEXT(AK532,"0.#"),1)=".",TRUE,FALSE)</formula>
    </cfRule>
  </conditionalFormatting>
  <conditionalFormatting sqref="AU532:AX532">
    <cfRule type="expression" dxfId="255" priority="269">
      <formula>IF(AND(AU532&gt;=0, RIGHT(TEXT(AU532,"0.#"),1)&lt;&gt;"."),TRUE,FALSE)</formula>
    </cfRule>
    <cfRule type="expression" dxfId="254" priority="270">
      <formula>IF(AND(AU532&gt;=0, RIGHT(TEXT(AU532,"0.#"),1)="."),TRUE,FALSE)</formula>
    </cfRule>
    <cfRule type="expression" dxfId="253" priority="271">
      <formula>IF(AND(AU532&lt;0, RIGHT(TEXT(AU532,"0.#"),1)&lt;&gt;"."),TRUE,FALSE)</formula>
    </cfRule>
    <cfRule type="expression" dxfId="252" priority="272">
      <formula>IF(AND(AU532&lt;0, RIGHT(TEXT(AU532,"0.#"),1)="."),TRUE,FALSE)</formula>
    </cfRule>
  </conditionalFormatting>
  <conditionalFormatting sqref="AU37:AX37">
    <cfRule type="expression" dxfId="251" priority="249">
      <formula>IF(AND(AU37&gt;=0, RIGHT(TEXT(AU37,"0.#"),1)&lt;&gt;"."),TRUE,FALSE)</formula>
    </cfRule>
    <cfRule type="expression" dxfId="250" priority="250">
      <formula>IF(AND(AU37&gt;=0, RIGHT(TEXT(AU37,"0.#"),1)="."),TRUE,FALSE)</formula>
    </cfRule>
    <cfRule type="expression" dxfId="249" priority="251">
      <formula>IF(AND(AU37&lt;0, RIGHT(TEXT(AU37,"0.#"),1)&lt;&gt;"."),TRUE,FALSE)</formula>
    </cfRule>
    <cfRule type="expression" dxfId="248" priority="252">
      <formula>IF(AND(AU37&lt;0, RIGHT(TEXT(AU37,"0.#"),1)="."),TRUE,FALSE)</formula>
    </cfRule>
  </conditionalFormatting>
  <conditionalFormatting sqref="AU202:AX202">
    <cfRule type="expression" dxfId="247" priority="245">
      <formula>IF(AND(AU202&gt;=0, RIGHT(TEXT(AU202,"0.#"),1)&lt;&gt;"."),TRUE,FALSE)</formula>
    </cfRule>
    <cfRule type="expression" dxfId="246" priority="246">
      <formula>IF(AND(AU202&gt;=0, RIGHT(TEXT(AU202,"0.#"),1)="."),TRUE,FALSE)</formula>
    </cfRule>
    <cfRule type="expression" dxfId="245" priority="247">
      <formula>IF(AND(AU202&lt;0, RIGHT(TEXT(AU202,"0.#"),1)&lt;&gt;"."),TRUE,FALSE)</formula>
    </cfRule>
    <cfRule type="expression" dxfId="244" priority="248">
      <formula>IF(AND(AU202&lt;0, RIGHT(TEXT(AU202,"0.#"),1)="."),TRUE,FALSE)</formula>
    </cfRule>
  </conditionalFormatting>
  <conditionalFormatting sqref="AU235:AX235">
    <cfRule type="expression" dxfId="243" priority="241">
      <formula>IF(AND(AU235&gt;=0, RIGHT(TEXT(AU235,"0.#"),1)&lt;&gt;"."),TRUE,FALSE)</formula>
    </cfRule>
    <cfRule type="expression" dxfId="242" priority="242">
      <formula>IF(AND(AU235&gt;=0, RIGHT(TEXT(AU235,"0.#"),1)="."),TRUE,FALSE)</formula>
    </cfRule>
    <cfRule type="expression" dxfId="241" priority="243">
      <formula>IF(AND(AU235&lt;0, RIGHT(TEXT(AU235,"0.#"),1)&lt;&gt;"."),TRUE,FALSE)</formula>
    </cfRule>
    <cfRule type="expression" dxfId="240" priority="244">
      <formula>IF(AND(AU235&lt;0, RIGHT(TEXT(AU235,"0.#"),1)="."),TRUE,FALSE)</formula>
    </cfRule>
  </conditionalFormatting>
  <conditionalFormatting sqref="AU269:AX269">
    <cfRule type="expression" dxfId="239" priority="237">
      <formula>IF(AND(AU269&gt;=0, RIGHT(TEXT(AU269,"0.#"),1)&lt;&gt;"."),TRUE,FALSE)</formula>
    </cfRule>
    <cfRule type="expression" dxfId="238" priority="238">
      <formula>IF(AND(AU269&gt;=0, RIGHT(TEXT(AU269,"0.#"),1)="."),TRUE,FALSE)</formula>
    </cfRule>
    <cfRule type="expression" dxfId="237" priority="239">
      <formula>IF(AND(AU269&lt;0, RIGHT(TEXT(AU269,"0.#"),1)&lt;&gt;"."),TRUE,FALSE)</formula>
    </cfRule>
    <cfRule type="expression" dxfId="236" priority="240">
      <formula>IF(AND(AU269&lt;0, RIGHT(TEXT(AU269,"0.#"),1)="."),TRUE,FALSE)</formula>
    </cfRule>
  </conditionalFormatting>
  <conditionalFormatting sqref="AU271:AX273">
    <cfRule type="expression" dxfId="235" priority="233">
      <formula>IF(AND(AU271&gt;=0, RIGHT(TEXT(AU271,"0.#"),1)&lt;&gt;"."),TRUE,FALSE)</formula>
    </cfRule>
    <cfRule type="expression" dxfId="234" priority="234">
      <formula>IF(AND(AU271&gt;=0, RIGHT(TEXT(AU271,"0.#"),1)="."),TRUE,FALSE)</formula>
    </cfRule>
    <cfRule type="expression" dxfId="233" priority="235">
      <formula>IF(AND(AU271&lt;0, RIGHT(TEXT(AU271,"0.#"),1)&lt;&gt;"."),TRUE,FALSE)</formula>
    </cfRule>
    <cfRule type="expression" dxfId="232" priority="236">
      <formula>IF(AND(AU271&lt;0, RIGHT(TEXT(AU271,"0.#"),1)="."),TRUE,FALSE)</formula>
    </cfRule>
  </conditionalFormatting>
  <conditionalFormatting sqref="AK1291">
    <cfRule type="expression" dxfId="231" priority="231">
      <formula>IF(RIGHT(TEXT(AK1291,"0.#"),1)=".",FALSE,TRUE)</formula>
    </cfRule>
    <cfRule type="expression" dxfId="230" priority="232">
      <formula>IF(RIGHT(TEXT(AK1291,"0.#"),1)=".",TRUE,FALSE)</formula>
    </cfRule>
  </conditionalFormatting>
  <conditionalFormatting sqref="AU1291:AX1291">
    <cfRule type="expression" dxfId="229" priority="227">
      <formula>IF(AND(AU1291&gt;=0, RIGHT(TEXT(AU1291,"0.#"),1)&lt;&gt;"."),TRUE,FALSE)</formula>
    </cfRule>
    <cfRule type="expression" dxfId="228" priority="228">
      <formula>IF(AND(AU1291&gt;=0, RIGHT(TEXT(AU1291,"0.#"),1)="."),TRUE,FALSE)</formula>
    </cfRule>
    <cfRule type="expression" dxfId="227" priority="229">
      <formula>IF(AND(AU1291&lt;0, RIGHT(TEXT(AU1291,"0.#"),1)&lt;&gt;"."),TRUE,FALSE)</formula>
    </cfRule>
    <cfRule type="expression" dxfId="226" priority="230">
      <formula>IF(AND(AU1291&lt;0, RIGHT(TEXT(AU1291,"0.#"),1)="."),TRUE,FALSE)</formula>
    </cfRule>
  </conditionalFormatting>
  <conditionalFormatting sqref="AK1225">
    <cfRule type="expression" dxfId="225" priority="225">
      <formula>IF(RIGHT(TEXT(AK1225,"0.#"),1)=".",FALSE,TRUE)</formula>
    </cfRule>
    <cfRule type="expression" dxfId="224" priority="226">
      <formula>IF(RIGHT(TEXT(AK1225,"0.#"),1)=".",TRUE,FALSE)</formula>
    </cfRule>
  </conditionalFormatting>
  <conditionalFormatting sqref="AK1226:AK1234">
    <cfRule type="expression" dxfId="223" priority="223">
      <formula>IF(RIGHT(TEXT(AK1226,"0.#"),1)=".",FALSE,TRUE)</formula>
    </cfRule>
    <cfRule type="expression" dxfId="222" priority="224">
      <formula>IF(RIGHT(TEXT(AK1226,"0.#"),1)=".",TRUE,FALSE)</formula>
    </cfRule>
  </conditionalFormatting>
  <conditionalFormatting sqref="AK1192">
    <cfRule type="expression" dxfId="221" priority="221">
      <formula>IF(RIGHT(TEXT(AK1192,"0.#"),1)=".",FALSE,TRUE)</formula>
    </cfRule>
    <cfRule type="expression" dxfId="220" priority="222">
      <formula>IF(RIGHT(TEXT(AK1192,"0.#"),1)=".",TRUE,FALSE)</formula>
    </cfRule>
  </conditionalFormatting>
  <conditionalFormatting sqref="AU1192:AX1201">
    <cfRule type="expression" dxfId="219" priority="217">
      <formula>IF(AND(AU1192&gt;=0, RIGHT(TEXT(AU1192,"0.#"),1)&lt;&gt;"."),TRUE,FALSE)</formula>
    </cfRule>
    <cfRule type="expression" dxfId="218" priority="218">
      <formula>IF(AND(AU1192&gt;=0, RIGHT(TEXT(AU1192,"0.#"),1)="."),TRUE,FALSE)</formula>
    </cfRule>
    <cfRule type="expression" dxfId="217" priority="219">
      <formula>IF(AND(AU1192&lt;0, RIGHT(TEXT(AU1192,"0.#"),1)&lt;&gt;"."),TRUE,FALSE)</formula>
    </cfRule>
    <cfRule type="expression" dxfId="216" priority="220">
      <formula>IF(AND(AU1192&lt;0, RIGHT(TEXT(AU1192,"0.#"),1)="."),TRUE,FALSE)</formula>
    </cfRule>
  </conditionalFormatting>
  <conditionalFormatting sqref="AK1193:AK1201">
    <cfRule type="expression" dxfId="215" priority="215">
      <formula>IF(RIGHT(TEXT(AK1193,"0.#"),1)=".",FALSE,TRUE)</formula>
    </cfRule>
    <cfRule type="expression" dxfId="214" priority="216">
      <formula>IF(RIGHT(TEXT(AK1193,"0.#"),1)=".",TRUE,FALSE)</formula>
    </cfRule>
  </conditionalFormatting>
  <conditionalFormatting sqref="AK862">
    <cfRule type="expression" dxfId="213" priority="213">
      <formula>IF(RIGHT(TEXT(AK862,"0.#"),1)=".",FALSE,TRUE)</formula>
    </cfRule>
    <cfRule type="expression" dxfId="212" priority="214">
      <formula>IF(RIGHT(TEXT(AK862,"0.#"),1)=".",TRUE,FALSE)</formula>
    </cfRule>
  </conditionalFormatting>
  <conditionalFormatting sqref="AU862:AX865">
    <cfRule type="expression" dxfId="211" priority="209">
      <formula>IF(AND(AU862&gt;=0, RIGHT(TEXT(AU862,"0.#"),1)&lt;&gt;"."),TRUE,FALSE)</formula>
    </cfRule>
    <cfRule type="expression" dxfId="210" priority="210">
      <formula>IF(AND(AU862&gt;=0, RIGHT(TEXT(AU862,"0.#"),1)="."),TRUE,FALSE)</formula>
    </cfRule>
    <cfRule type="expression" dxfId="209" priority="211">
      <formula>IF(AND(AU862&lt;0, RIGHT(TEXT(AU862,"0.#"),1)&lt;&gt;"."),TRUE,FALSE)</formula>
    </cfRule>
    <cfRule type="expression" dxfId="208" priority="212">
      <formula>IF(AND(AU862&lt;0, RIGHT(TEXT(AU862,"0.#"),1)="."),TRUE,FALSE)</formula>
    </cfRule>
  </conditionalFormatting>
  <conditionalFormatting sqref="AK863:AK865">
    <cfRule type="expression" dxfId="207" priority="207">
      <formula>IF(RIGHT(TEXT(AK863,"0.#"),1)=".",FALSE,TRUE)</formula>
    </cfRule>
    <cfRule type="expression" dxfId="206" priority="208">
      <formula>IF(RIGHT(TEXT(AK863,"0.#"),1)=".",TRUE,FALSE)</formula>
    </cfRule>
  </conditionalFormatting>
  <conditionalFormatting sqref="AK829">
    <cfRule type="expression" dxfId="205" priority="205">
      <formula>IF(RIGHT(TEXT(AK829,"0.#"),1)=".",FALSE,TRUE)</formula>
    </cfRule>
    <cfRule type="expression" dxfId="204" priority="206">
      <formula>IF(RIGHT(TEXT(AK829,"0.#"),1)=".",TRUE,FALSE)</formula>
    </cfRule>
  </conditionalFormatting>
  <conditionalFormatting sqref="AU829:AX829">
    <cfRule type="expression" dxfId="203" priority="201">
      <formula>IF(AND(AU829&gt;=0, RIGHT(TEXT(AU829,"0.#"),1)&lt;&gt;"."),TRUE,FALSE)</formula>
    </cfRule>
    <cfRule type="expression" dxfId="202" priority="202">
      <formula>IF(AND(AU829&gt;=0, RIGHT(TEXT(AU829,"0.#"),1)="."),TRUE,FALSE)</formula>
    </cfRule>
    <cfRule type="expression" dxfId="201" priority="203">
      <formula>IF(AND(AU829&lt;0, RIGHT(TEXT(AU829,"0.#"),1)&lt;&gt;"."),TRUE,FALSE)</formula>
    </cfRule>
    <cfRule type="expression" dxfId="200" priority="204">
      <formula>IF(AND(AU829&lt;0, RIGHT(TEXT(AU829,"0.#"),1)="."),TRUE,FALSE)</formula>
    </cfRule>
  </conditionalFormatting>
  <conditionalFormatting sqref="AK830:AK832">
    <cfRule type="expression" dxfId="199" priority="199">
      <formula>IF(RIGHT(TEXT(AK830,"0.#"),1)=".",FALSE,TRUE)</formula>
    </cfRule>
    <cfRule type="expression" dxfId="198" priority="200">
      <formula>IF(RIGHT(TEXT(AK830,"0.#"),1)=".",TRUE,FALSE)</formula>
    </cfRule>
  </conditionalFormatting>
  <conditionalFormatting sqref="AU830:AX832">
    <cfRule type="expression" dxfId="197" priority="195">
      <formula>IF(AND(AU830&gt;=0, RIGHT(TEXT(AU830,"0.#"),1)&lt;&gt;"."),TRUE,FALSE)</formula>
    </cfRule>
    <cfRule type="expression" dxfId="196" priority="196">
      <formula>IF(AND(AU830&gt;=0, RIGHT(TEXT(AU830,"0.#"),1)="."),TRUE,FALSE)</formula>
    </cfRule>
    <cfRule type="expression" dxfId="195" priority="197">
      <formula>IF(AND(AU830&lt;0, RIGHT(TEXT(AU830,"0.#"),1)&lt;&gt;"."),TRUE,FALSE)</formula>
    </cfRule>
    <cfRule type="expression" dxfId="194" priority="198">
      <formula>IF(AND(AU830&lt;0, RIGHT(TEXT(AU830,"0.#"),1)="."),TRUE,FALSE)</formula>
    </cfRule>
  </conditionalFormatting>
  <conditionalFormatting sqref="AK796">
    <cfRule type="expression" dxfId="193" priority="193">
      <formula>IF(RIGHT(TEXT(AK796,"0.#"),1)=".",FALSE,TRUE)</formula>
    </cfRule>
    <cfRule type="expression" dxfId="192" priority="194">
      <formula>IF(RIGHT(TEXT(AK796,"0.#"),1)=".",TRUE,FALSE)</formula>
    </cfRule>
  </conditionalFormatting>
  <conditionalFormatting sqref="AU796:AX796">
    <cfRule type="expression" dxfId="191" priority="189">
      <formula>IF(AND(AU796&gt;=0, RIGHT(TEXT(AU796,"0.#"),1)&lt;&gt;"."),TRUE,FALSE)</formula>
    </cfRule>
    <cfRule type="expression" dxfId="190" priority="190">
      <formula>IF(AND(AU796&gt;=0, RIGHT(TEXT(AU796,"0.#"),1)="."),TRUE,FALSE)</formula>
    </cfRule>
    <cfRule type="expression" dxfId="189" priority="191">
      <formula>IF(AND(AU796&lt;0, RIGHT(TEXT(AU796,"0.#"),1)&lt;&gt;"."),TRUE,FALSE)</formula>
    </cfRule>
    <cfRule type="expression" dxfId="188" priority="192">
      <formula>IF(AND(AU796&lt;0, RIGHT(TEXT(AU796,"0.#"),1)="."),TRUE,FALSE)</formula>
    </cfRule>
  </conditionalFormatting>
  <conditionalFormatting sqref="AK797:AK800">
    <cfRule type="expression" dxfId="187" priority="187">
      <formula>IF(RIGHT(TEXT(AK797,"0.#"),1)=".",FALSE,TRUE)</formula>
    </cfRule>
    <cfRule type="expression" dxfId="186" priority="188">
      <formula>IF(RIGHT(TEXT(AK797,"0.#"),1)=".",TRUE,FALSE)</formula>
    </cfRule>
  </conditionalFormatting>
  <conditionalFormatting sqref="AU797:AX800">
    <cfRule type="expression" dxfId="185" priority="183">
      <formula>IF(AND(AU797&gt;=0, RIGHT(TEXT(AU797,"0.#"),1)&lt;&gt;"."),TRUE,FALSE)</formula>
    </cfRule>
    <cfRule type="expression" dxfId="184" priority="184">
      <formula>IF(AND(AU797&gt;=0, RIGHT(TEXT(AU797,"0.#"),1)="."),TRUE,FALSE)</formula>
    </cfRule>
    <cfRule type="expression" dxfId="183" priority="185">
      <formula>IF(AND(AU797&lt;0, RIGHT(TEXT(AU797,"0.#"),1)&lt;&gt;"."),TRUE,FALSE)</formula>
    </cfRule>
    <cfRule type="expression" dxfId="182" priority="186">
      <formula>IF(AND(AU797&lt;0, RIGHT(TEXT(AU797,"0.#"),1)="."),TRUE,FALSE)</formula>
    </cfRule>
  </conditionalFormatting>
  <conditionalFormatting sqref="AK763">
    <cfRule type="expression" dxfId="181" priority="181">
      <formula>IF(RIGHT(TEXT(AK763,"0.#"),1)=".",FALSE,TRUE)</formula>
    </cfRule>
    <cfRule type="expression" dxfId="180" priority="182">
      <formula>IF(RIGHT(TEXT(AK763,"0.#"),1)=".",TRUE,FALSE)</formula>
    </cfRule>
  </conditionalFormatting>
  <conditionalFormatting sqref="AU763:AX764">
    <cfRule type="expression" dxfId="179" priority="177">
      <formula>IF(AND(AU763&gt;=0, RIGHT(TEXT(AU763,"0.#"),1)&lt;&gt;"."),TRUE,FALSE)</formula>
    </cfRule>
    <cfRule type="expression" dxfId="178" priority="178">
      <formula>IF(AND(AU763&gt;=0, RIGHT(TEXT(AU763,"0.#"),1)="."),TRUE,FALSE)</formula>
    </cfRule>
    <cfRule type="expression" dxfId="177" priority="179">
      <formula>IF(AND(AU763&lt;0, RIGHT(TEXT(AU763,"0.#"),1)&lt;&gt;"."),TRUE,FALSE)</formula>
    </cfRule>
    <cfRule type="expression" dxfId="176" priority="180">
      <formula>IF(AND(AU763&lt;0, RIGHT(TEXT(AU763,"0.#"),1)="."),TRUE,FALSE)</formula>
    </cfRule>
  </conditionalFormatting>
  <conditionalFormatting sqref="AK764">
    <cfRule type="expression" dxfId="175" priority="175">
      <formula>IF(RIGHT(TEXT(AK764,"0.#"),1)=".",FALSE,TRUE)</formula>
    </cfRule>
    <cfRule type="expression" dxfId="174" priority="176">
      <formula>IF(RIGHT(TEXT(AK764,"0.#"),1)=".",TRUE,FALSE)</formula>
    </cfRule>
  </conditionalFormatting>
  <conditionalFormatting sqref="AK730">
    <cfRule type="expression" dxfId="173" priority="173">
      <formula>IF(RIGHT(TEXT(AK730,"0.#"),1)=".",FALSE,TRUE)</formula>
    </cfRule>
    <cfRule type="expression" dxfId="172" priority="174">
      <formula>IF(RIGHT(TEXT(AK730,"0.#"),1)=".",TRUE,FALSE)</formula>
    </cfRule>
  </conditionalFormatting>
  <conditionalFormatting sqref="AU730:AX730">
    <cfRule type="expression" dxfId="171" priority="169">
      <formula>IF(AND(AU730&gt;=0, RIGHT(TEXT(AU730,"0.#"),1)&lt;&gt;"."),TRUE,FALSE)</formula>
    </cfRule>
    <cfRule type="expression" dxfId="170" priority="170">
      <formula>IF(AND(AU730&gt;=0, RIGHT(TEXT(AU730,"0.#"),1)="."),TRUE,FALSE)</formula>
    </cfRule>
    <cfRule type="expression" dxfId="169" priority="171">
      <formula>IF(AND(AU730&lt;0, RIGHT(TEXT(AU730,"0.#"),1)&lt;&gt;"."),TRUE,FALSE)</formula>
    </cfRule>
    <cfRule type="expression" dxfId="168" priority="172">
      <formula>IF(AND(AU730&lt;0, RIGHT(TEXT(AU730,"0.#"),1)="."),TRUE,FALSE)</formula>
    </cfRule>
  </conditionalFormatting>
  <conditionalFormatting sqref="AK697">
    <cfRule type="expression" dxfId="167" priority="167">
      <formula>IF(RIGHT(TEXT(AK697,"0.#"),1)=".",FALSE,TRUE)</formula>
    </cfRule>
    <cfRule type="expression" dxfId="166" priority="168">
      <formula>IF(RIGHT(TEXT(AK697,"0.#"),1)=".",TRUE,FALSE)</formula>
    </cfRule>
  </conditionalFormatting>
  <conditionalFormatting sqref="AU697:AX697">
    <cfRule type="expression" dxfId="165" priority="163">
      <formula>IF(AND(AU697&gt;=0, RIGHT(TEXT(AU697,"0.#"),1)&lt;&gt;"."),TRUE,FALSE)</formula>
    </cfRule>
    <cfRule type="expression" dxfId="164" priority="164">
      <formula>IF(AND(AU697&gt;=0, RIGHT(TEXT(AU697,"0.#"),1)="."),TRUE,FALSE)</formula>
    </cfRule>
    <cfRule type="expression" dxfId="163" priority="165">
      <formula>IF(AND(AU697&lt;0, RIGHT(TEXT(AU697,"0.#"),1)&lt;&gt;"."),TRUE,FALSE)</formula>
    </cfRule>
    <cfRule type="expression" dxfId="162" priority="166">
      <formula>IF(AND(AU697&lt;0, RIGHT(TEXT(AU697,"0.#"),1)="."),TRUE,FALSE)</formula>
    </cfRule>
  </conditionalFormatting>
  <conditionalFormatting sqref="AK664">
    <cfRule type="expression" dxfId="161" priority="161">
      <formula>IF(RIGHT(TEXT(AK664,"0.#"),1)=".",FALSE,TRUE)</formula>
    </cfRule>
    <cfRule type="expression" dxfId="160" priority="162">
      <formula>IF(RIGHT(TEXT(AK664,"0.#"),1)=".",TRUE,FALSE)</formula>
    </cfRule>
  </conditionalFormatting>
  <conditionalFormatting sqref="AU664:AX666">
    <cfRule type="expression" dxfId="159" priority="157">
      <formula>IF(AND(AU664&gt;=0, RIGHT(TEXT(AU664,"0.#"),1)&lt;&gt;"."),TRUE,FALSE)</formula>
    </cfRule>
    <cfRule type="expression" dxfId="158" priority="158">
      <formula>IF(AND(AU664&gt;=0, RIGHT(TEXT(AU664,"0.#"),1)="."),TRUE,FALSE)</formula>
    </cfRule>
    <cfRule type="expression" dxfId="157" priority="159">
      <formula>IF(AND(AU664&lt;0, RIGHT(TEXT(AU664,"0.#"),1)&lt;&gt;"."),TRUE,FALSE)</formula>
    </cfRule>
    <cfRule type="expression" dxfId="156" priority="160">
      <formula>IF(AND(AU664&lt;0, RIGHT(TEXT(AU664,"0.#"),1)="."),TRUE,FALSE)</formula>
    </cfRule>
  </conditionalFormatting>
  <conditionalFormatting sqref="AK665:AK666">
    <cfRule type="expression" dxfId="155" priority="155">
      <formula>IF(RIGHT(TEXT(AK665,"0.#"),1)=".",FALSE,TRUE)</formula>
    </cfRule>
    <cfRule type="expression" dxfId="154" priority="156">
      <formula>IF(RIGHT(TEXT(AK665,"0.#"),1)=".",TRUE,FALSE)</formula>
    </cfRule>
  </conditionalFormatting>
  <conditionalFormatting sqref="AK631">
    <cfRule type="expression" dxfId="153" priority="153">
      <formula>IF(RIGHT(TEXT(AK631,"0.#"),1)=".",FALSE,TRUE)</formula>
    </cfRule>
    <cfRule type="expression" dxfId="152" priority="154">
      <formula>IF(RIGHT(TEXT(AK631,"0.#"),1)=".",TRUE,FALSE)</formula>
    </cfRule>
  </conditionalFormatting>
  <conditionalFormatting sqref="AU631:AX640">
    <cfRule type="expression" dxfId="151" priority="149">
      <formula>IF(AND(AU631&gt;=0, RIGHT(TEXT(AU631,"0.#"),1)&lt;&gt;"."),TRUE,FALSE)</formula>
    </cfRule>
    <cfRule type="expression" dxfId="150" priority="150">
      <formula>IF(AND(AU631&gt;=0, RIGHT(TEXT(AU631,"0.#"),1)="."),TRUE,FALSE)</formula>
    </cfRule>
    <cfRule type="expression" dxfId="149" priority="151">
      <formula>IF(AND(AU631&lt;0, RIGHT(TEXT(AU631,"0.#"),1)&lt;&gt;"."),TRUE,FALSE)</formula>
    </cfRule>
    <cfRule type="expression" dxfId="148" priority="152">
      <formula>IF(AND(AU631&lt;0, RIGHT(TEXT(AU631,"0.#"),1)="."),TRUE,FALSE)</formula>
    </cfRule>
  </conditionalFormatting>
  <conditionalFormatting sqref="AK632:AK640">
    <cfRule type="expression" dxfId="147" priority="147">
      <formula>IF(RIGHT(TEXT(AK632,"0.#"),1)=".",FALSE,TRUE)</formula>
    </cfRule>
    <cfRule type="expression" dxfId="146" priority="148">
      <formula>IF(RIGHT(TEXT(AK632,"0.#"),1)=".",TRUE,FALSE)</formula>
    </cfRule>
  </conditionalFormatting>
  <conditionalFormatting sqref="AK499">
    <cfRule type="expression" dxfId="145" priority="145">
      <formula>IF(RIGHT(TEXT(AK499,"0.#"),1)=".",FALSE,TRUE)</formula>
    </cfRule>
    <cfRule type="expression" dxfId="144" priority="146">
      <formula>IF(RIGHT(TEXT(AK499,"0.#"),1)=".",TRUE,FALSE)</formula>
    </cfRule>
  </conditionalFormatting>
  <conditionalFormatting sqref="AU499:AX499">
    <cfRule type="expression" dxfId="143" priority="141">
      <formula>IF(AND(AU499&gt;=0, RIGHT(TEXT(AU499,"0.#"),1)&lt;&gt;"."),TRUE,FALSE)</formula>
    </cfRule>
    <cfRule type="expression" dxfId="142" priority="142">
      <formula>IF(AND(AU499&gt;=0, RIGHT(TEXT(AU499,"0.#"),1)="."),TRUE,FALSE)</formula>
    </cfRule>
    <cfRule type="expression" dxfId="141" priority="143">
      <formula>IF(AND(AU499&lt;0, RIGHT(TEXT(AU499,"0.#"),1)&lt;&gt;"."),TRUE,FALSE)</formula>
    </cfRule>
    <cfRule type="expression" dxfId="140" priority="144">
      <formula>IF(AND(AU499&lt;0, RIGHT(TEXT(AU499,"0.#"),1)="."),TRUE,FALSE)</formula>
    </cfRule>
  </conditionalFormatting>
  <conditionalFormatting sqref="AK500:AK508">
    <cfRule type="expression" dxfId="139" priority="139">
      <formula>IF(RIGHT(TEXT(AK500,"0.#"),1)=".",FALSE,TRUE)</formula>
    </cfRule>
    <cfRule type="expression" dxfId="138" priority="140">
      <formula>IF(RIGHT(TEXT(AK500,"0.#"),1)=".",TRUE,FALSE)</formula>
    </cfRule>
  </conditionalFormatting>
  <conditionalFormatting sqref="AU500:AX508">
    <cfRule type="expression" dxfId="137" priority="135">
      <formula>IF(AND(AU500&gt;=0, RIGHT(TEXT(AU500,"0.#"),1)&lt;&gt;"."),TRUE,FALSE)</formula>
    </cfRule>
    <cfRule type="expression" dxfId="136" priority="136">
      <formula>IF(AND(AU500&gt;=0, RIGHT(TEXT(AU500,"0.#"),1)="."),TRUE,FALSE)</formula>
    </cfRule>
    <cfRule type="expression" dxfId="135" priority="137">
      <formula>IF(AND(AU500&lt;0, RIGHT(TEXT(AU500,"0.#"),1)&lt;&gt;"."),TRUE,FALSE)</formula>
    </cfRule>
    <cfRule type="expression" dxfId="134" priority="138">
      <formula>IF(AND(AU500&lt;0, RIGHT(TEXT(AU500,"0.#"),1)="."),TRUE,FALSE)</formula>
    </cfRule>
  </conditionalFormatting>
  <conditionalFormatting sqref="AK466">
    <cfRule type="expression" dxfId="133" priority="133">
      <formula>IF(RIGHT(TEXT(AK466,"0.#"),1)=".",FALSE,TRUE)</formula>
    </cfRule>
    <cfRule type="expression" dxfId="132" priority="134">
      <formula>IF(RIGHT(TEXT(AK466,"0.#"),1)=".",TRUE,FALSE)</formula>
    </cfRule>
  </conditionalFormatting>
  <conditionalFormatting sqref="AU466:AX466">
    <cfRule type="expression" dxfId="131" priority="129">
      <formula>IF(AND(AU466&gt;=0, RIGHT(TEXT(AU466,"0.#"),1)&lt;&gt;"."),TRUE,FALSE)</formula>
    </cfRule>
    <cfRule type="expression" dxfId="130" priority="130">
      <formula>IF(AND(AU466&gt;=0, RIGHT(TEXT(AU466,"0.#"),1)="."),TRUE,FALSE)</formula>
    </cfRule>
    <cfRule type="expression" dxfId="129" priority="131">
      <formula>IF(AND(AU466&lt;0, RIGHT(TEXT(AU466,"0.#"),1)&lt;&gt;"."),TRUE,FALSE)</formula>
    </cfRule>
    <cfRule type="expression" dxfId="128" priority="132">
      <formula>IF(AND(AU466&lt;0, RIGHT(TEXT(AU466,"0.#"),1)="."),TRUE,FALSE)</formula>
    </cfRule>
  </conditionalFormatting>
  <conditionalFormatting sqref="AK467:AK475">
    <cfRule type="expression" dxfId="127" priority="127">
      <formula>IF(RIGHT(TEXT(AK467,"0.#"),1)=".",FALSE,TRUE)</formula>
    </cfRule>
    <cfRule type="expression" dxfId="126" priority="128">
      <formula>IF(RIGHT(TEXT(AK467,"0.#"),1)=".",TRUE,FALSE)</formula>
    </cfRule>
  </conditionalFormatting>
  <conditionalFormatting sqref="AU467:AX475">
    <cfRule type="expression" dxfId="125" priority="123">
      <formula>IF(AND(AU467&gt;=0, RIGHT(TEXT(AU467,"0.#"),1)&lt;&gt;"."),TRUE,FALSE)</formula>
    </cfRule>
    <cfRule type="expression" dxfId="124" priority="124">
      <formula>IF(AND(AU467&gt;=0, RIGHT(TEXT(AU467,"0.#"),1)="."),TRUE,FALSE)</formula>
    </cfRule>
    <cfRule type="expression" dxfId="123" priority="125">
      <formula>IF(AND(AU467&lt;0, RIGHT(TEXT(AU467,"0.#"),1)&lt;&gt;"."),TRUE,FALSE)</formula>
    </cfRule>
    <cfRule type="expression" dxfId="122" priority="126">
      <formula>IF(AND(AU467&lt;0, RIGHT(TEXT(AU467,"0.#"),1)="."),TRUE,FALSE)</formula>
    </cfRule>
  </conditionalFormatting>
  <conditionalFormatting sqref="AK433">
    <cfRule type="expression" dxfId="121" priority="121">
      <formula>IF(RIGHT(TEXT(AK433,"0.#"),1)=".",FALSE,TRUE)</formula>
    </cfRule>
    <cfRule type="expression" dxfId="120" priority="122">
      <formula>IF(RIGHT(TEXT(AK433,"0.#"),1)=".",TRUE,FALSE)</formula>
    </cfRule>
  </conditionalFormatting>
  <conditionalFormatting sqref="AU433:AX433">
    <cfRule type="expression" dxfId="119" priority="117">
      <formula>IF(AND(AU433&gt;=0, RIGHT(TEXT(AU433,"0.#"),1)&lt;&gt;"."),TRUE,FALSE)</formula>
    </cfRule>
    <cfRule type="expression" dxfId="118" priority="118">
      <formula>IF(AND(AU433&gt;=0, RIGHT(TEXT(AU433,"0.#"),1)="."),TRUE,FALSE)</formula>
    </cfRule>
    <cfRule type="expression" dxfId="117" priority="119">
      <formula>IF(AND(AU433&lt;0, RIGHT(TEXT(AU433,"0.#"),1)&lt;&gt;"."),TRUE,FALSE)</formula>
    </cfRule>
    <cfRule type="expression" dxfId="116" priority="120">
      <formula>IF(AND(AU433&lt;0, RIGHT(TEXT(AU433,"0.#"),1)="."),TRUE,FALSE)</formula>
    </cfRule>
  </conditionalFormatting>
  <conditionalFormatting sqref="AK400">
    <cfRule type="expression" dxfId="115" priority="115">
      <formula>IF(RIGHT(TEXT(AK400,"0.#"),1)=".",FALSE,TRUE)</formula>
    </cfRule>
    <cfRule type="expression" dxfId="114" priority="116">
      <formula>IF(RIGHT(TEXT(AK400,"0.#"),1)=".",TRUE,FALSE)</formula>
    </cfRule>
  </conditionalFormatting>
  <conditionalFormatting sqref="AU400:AX400">
    <cfRule type="expression" dxfId="113" priority="111">
      <formula>IF(AND(AU400&gt;=0, RIGHT(TEXT(AU400,"0.#"),1)&lt;&gt;"."),TRUE,FALSE)</formula>
    </cfRule>
    <cfRule type="expression" dxfId="112" priority="112">
      <formula>IF(AND(AU400&gt;=0, RIGHT(TEXT(AU400,"0.#"),1)="."),TRUE,FALSE)</formula>
    </cfRule>
    <cfRule type="expression" dxfId="111" priority="113">
      <formula>IF(AND(AU400&lt;0, RIGHT(TEXT(AU400,"0.#"),1)&lt;&gt;"."),TRUE,FALSE)</formula>
    </cfRule>
    <cfRule type="expression" dxfId="110" priority="114">
      <formula>IF(AND(AU400&lt;0, RIGHT(TEXT(AU400,"0.#"),1)="."),TRUE,FALSE)</formula>
    </cfRule>
  </conditionalFormatting>
  <conditionalFormatting sqref="AK367">
    <cfRule type="expression" dxfId="109" priority="109">
      <formula>IF(RIGHT(TEXT(AK367,"0.#"),1)=".",FALSE,TRUE)</formula>
    </cfRule>
    <cfRule type="expression" dxfId="108" priority="110">
      <formula>IF(RIGHT(TEXT(AK367,"0.#"),1)=".",TRUE,FALSE)</formula>
    </cfRule>
  </conditionalFormatting>
  <conditionalFormatting sqref="AU367:AX367">
    <cfRule type="expression" dxfId="107" priority="105">
      <formula>IF(AND(AU367&gt;=0, RIGHT(TEXT(AU367,"0.#"),1)&lt;&gt;"."),TRUE,FALSE)</formula>
    </cfRule>
    <cfRule type="expression" dxfId="106" priority="106">
      <formula>IF(AND(AU367&gt;=0, RIGHT(TEXT(AU367,"0.#"),1)="."),TRUE,FALSE)</formula>
    </cfRule>
    <cfRule type="expression" dxfId="105" priority="107">
      <formula>IF(AND(AU367&lt;0, RIGHT(TEXT(AU367,"0.#"),1)&lt;&gt;"."),TRUE,FALSE)</formula>
    </cfRule>
    <cfRule type="expression" dxfId="104" priority="108">
      <formula>IF(AND(AU367&lt;0, RIGHT(TEXT(AU367,"0.#"),1)="."),TRUE,FALSE)</formula>
    </cfRule>
  </conditionalFormatting>
  <conditionalFormatting sqref="AK334">
    <cfRule type="expression" dxfId="103" priority="103">
      <formula>IF(RIGHT(TEXT(AK334,"0.#"),1)=".",FALSE,TRUE)</formula>
    </cfRule>
    <cfRule type="expression" dxfId="102" priority="104">
      <formula>IF(RIGHT(TEXT(AK334,"0.#"),1)=".",TRUE,FALSE)</formula>
    </cfRule>
  </conditionalFormatting>
  <conditionalFormatting sqref="AU334:AX334">
    <cfRule type="expression" dxfId="101" priority="99">
      <formula>IF(AND(AU334&gt;=0, RIGHT(TEXT(AU334,"0.#"),1)&lt;&gt;"."),TRUE,FALSE)</formula>
    </cfRule>
    <cfRule type="expression" dxfId="100" priority="100">
      <formula>IF(AND(AU334&gt;=0, RIGHT(TEXT(AU334,"0.#"),1)="."),TRUE,FALSE)</formula>
    </cfRule>
    <cfRule type="expression" dxfId="99" priority="101">
      <formula>IF(AND(AU334&lt;0, RIGHT(TEXT(AU334,"0.#"),1)&lt;&gt;"."),TRUE,FALSE)</formula>
    </cfRule>
    <cfRule type="expression" dxfId="98" priority="102">
      <formula>IF(AND(AU334&lt;0, RIGHT(TEXT(AU334,"0.#"),1)="."),TRUE,FALSE)</formula>
    </cfRule>
  </conditionalFormatting>
  <conditionalFormatting sqref="AK301">
    <cfRule type="expression" dxfId="97" priority="97">
      <formula>IF(RIGHT(TEXT(AK301,"0.#"),1)=".",FALSE,TRUE)</formula>
    </cfRule>
    <cfRule type="expression" dxfId="96" priority="98">
      <formula>IF(RIGHT(TEXT(AK301,"0.#"),1)=".",TRUE,FALSE)</formula>
    </cfRule>
  </conditionalFormatting>
  <conditionalFormatting sqref="AU301:AX301">
    <cfRule type="expression" dxfId="95" priority="93">
      <formula>IF(AND(AU301&gt;=0, RIGHT(TEXT(AU301,"0.#"),1)&lt;&gt;"."),TRUE,FALSE)</formula>
    </cfRule>
    <cfRule type="expression" dxfId="94" priority="94">
      <formula>IF(AND(AU301&gt;=0, RIGHT(TEXT(AU301,"0.#"),1)="."),TRUE,FALSE)</formula>
    </cfRule>
    <cfRule type="expression" dxfId="93" priority="95">
      <formula>IF(AND(AU301&lt;0, RIGHT(TEXT(AU301,"0.#"),1)&lt;&gt;"."),TRUE,FALSE)</formula>
    </cfRule>
    <cfRule type="expression" dxfId="92" priority="96">
      <formula>IF(AND(AU301&lt;0, RIGHT(TEXT(AU301,"0.#"),1)="."),TRUE,FALSE)</formula>
    </cfRule>
  </conditionalFormatting>
  <conditionalFormatting sqref="AK895">
    <cfRule type="expression" dxfId="91" priority="91">
      <formula>IF(RIGHT(TEXT(AK895,"0.#"),1)=".",FALSE,TRUE)</formula>
    </cfRule>
    <cfRule type="expression" dxfId="90" priority="92">
      <formula>IF(RIGHT(TEXT(AK895,"0.#"),1)=".",TRUE,FALSE)</formula>
    </cfRule>
  </conditionalFormatting>
  <conditionalFormatting sqref="AU895:AX904">
    <cfRule type="expression" dxfId="89" priority="87">
      <formula>IF(AND(AU895&gt;=0, RIGHT(TEXT(AU895,"0.#"),1)&lt;&gt;"."),TRUE,FALSE)</formula>
    </cfRule>
    <cfRule type="expression" dxfId="88" priority="88">
      <formula>IF(AND(AU895&gt;=0, RIGHT(TEXT(AU895,"0.#"),1)="."),TRUE,FALSE)</formula>
    </cfRule>
    <cfRule type="expression" dxfId="87" priority="89">
      <formula>IF(AND(AU895&lt;0, RIGHT(TEXT(AU895,"0.#"),1)&lt;&gt;"."),TRUE,FALSE)</formula>
    </cfRule>
    <cfRule type="expression" dxfId="86" priority="90">
      <formula>IF(AND(AU895&lt;0, RIGHT(TEXT(AU895,"0.#"),1)="."),TRUE,FALSE)</formula>
    </cfRule>
  </conditionalFormatting>
  <conditionalFormatting sqref="AK896:AK904">
    <cfRule type="expression" dxfId="85" priority="85">
      <formula>IF(RIGHT(TEXT(AK896,"0.#"),1)=".",FALSE,TRUE)</formula>
    </cfRule>
    <cfRule type="expression" dxfId="84" priority="86">
      <formula>IF(RIGHT(TEXT(AK896,"0.#"),1)=".",TRUE,FALSE)</formula>
    </cfRule>
  </conditionalFormatting>
  <conditionalFormatting sqref="AK928">
    <cfRule type="expression" dxfId="83" priority="83">
      <formula>IF(RIGHT(TEXT(AK928,"0.#"),1)=".",FALSE,TRUE)</formula>
    </cfRule>
    <cfRule type="expression" dxfId="82" priority="84">
      <formula>IF(RIGHT(TEXT(AK928,"0.#"),1)=".",TRUE,FALSE)</formula>
    </cfRule>
  </conditionalFormatting>
  <conditionalFormatting sqref="AU928:AX937">
    <cfRule type="expression" dxfId="81" priority="79">
      <formula>IF(AND(AU928&gt;=0, RIGHT(TEXT(AU928,"0.#"),1)&lt;&gt;"."),TRUE,FALSE)</formula>
    </cfRule>
    <cfRule type="expression" dxfId="80" priority="80">
      <formula>IF(AND(AU928&gt;=0, RIGHT(TEXT(AU928,"0.#"),1)="."),TRUE,FALSE)</formula>
    </cfRule>
    <cfRule type="expression" dxfId="79" priority="81">
      <formula>IF(AND(AU928&lt;0, RIGHT(TEXT(AU928,"0.#"),1)&lt;&gt;"."),TRUE,FALSE)</formula>
    </cfRule>
    <cfRule type="expression" dxfId="78" priority="82">
      <formula>IF(AND(AU928&lt;0, RIGHT(TEXT(AU928,"0.#"),1)="."),TRUE,FALSE)</formula>
    </cfRule>
  </conditionalFormatting>
  <conditionalFormatting sqref="AK929:AK937">
    <cfRule type="expression" dxfId="77" priority="77">
      <formula>IF(RIGHT(TEXT(AK929,"0.#"),1)=".",FALSE,TRUE)</formula>
    </cfRule>
    <cfRule type="expression" dxfId="76" priority="78">
      <formula>IF(RIGHT(TEXT(AK929,"0.#"),1)=".",TRUE,FALSE)</formula>
    </cfRule>
  </conditionalFormatting>
  <conditionalFormatting sqref="AK961">
    <cfRule type="expression" dxfId="75" priority="75">
      <formula>IF(RIGHT(TEXT(AK961,"0.#"),1)=".",FALSE,TRUE)</formula>
    </cfRule>
    <cfRule type="expression" dxfId="74" priority="76">
      <formula>IF(RIGHT(TEXT(AK961,"0.#"),1)=".",TRUE,FALSE)</formula>
    </cfRule>
  </conditionalFormatting>
  <conditionalFormatting sqref="AU961:AX961">
    <cfRule type="expression" dxfId="73" priority="71">
      <formula>IF(AND(AU961&gt;=0, RIGHT(TEXT(AU961,"0.#"),1)&lt;&gt;"."),TRUE,FALSE)</formula>
    </cfRule>
    <cfRule type="expression" dxfId="72" priority="72">
      <formula>IF(AND(AU961&gt;=0, RIGHT(TEXT(AU961,"0.#"),1)="."),TRUE,FALSE)</formula>
    </cfRule>
    <cfRule type="expression" dxfId="71" priority="73">
      <formula>IF(AND(AU961&lt;0, RIGHT(TEXT(AU961,"0.#"),1)&lt;&gt;"."),TRUE,FALSE)</formula>
    </cfRule>
    <cfRule type="expression" dxfId="70" priority="74">
      <formula>IF(AND(AU961&lt;0, RIGHT(TEXT(AU961,"0.#"),1)="."),TRUE,FALSE)</formula>
    </cfRule>
  </conditionalFormatting>
  <conditionalFormatting sqref="AK962:AK964">
    <cfRule type="expression" dxfId="69" priority="69">
      <formula>IF(RIGHT(TEXT(AK962,"0.#"),1)=".",FALSE,TRUE)</formula>
    </cfRule>
    <cfRule type="expression" dxfId="68" priority="70">
      <formula>IF(RIGHT(TEXT(AK962,"0.#"),1)=".",TRUE,FALSE)</formula>
    </cfRule>
  </conditionalFormatting>
  <conditionalFormatting sqref="AU962:AX964">
    <cfRule type="expression" dxfId="67" priority="65">
      <formula>IF(AND(AU962&gt;=0, RIGHT(TEXT(AU962,"0.#"),1)&lt;&gt;"."),TRUE,FALSE)</formula>
    </cfRule>
    <cfRule type="expression" dxfId="66" priority="66">
      <formula>IF(AND(AU962&gt;=0, RIGHT(TEXT(AU962,"0.#"),1)="."),TRUE,FALSE)</formula>
    </cfRule>
    <cfRule type="expression" dxfId="65" priority="67">
      <formula>IF(AND(AU962&lt;0, RIGHT(TEXT(AU962,"0.#"),1)&lt;&gt;"."),TRUE,FALSE)</formula>
    </cfRule>
    <cfRule type="expression" dxfId="64" priority="68">
      <formula>IF(AND(AU962&lt;0, RIGHT(TEXT(AU962,"0.#"),1)="."),TRUE,FALSE)</formula>
    </cfRule>
  </conditionalFormatting>
  <conditionalFormatting sqref="AK994">
    <cfRule type="expression" dxfId="63" priority="63">
      <formula>IF(RIGHT(TEXT(AK994,"0.#"),1)=".",FALSE,TRUE)</formula>
    </cfRule>
    <cfRule type="expression" dxfId="62" priority="64">
      <formula>IF(RIGHT(TEXT(AK994,"0.#"),1)=".",TRUE,FALSE)</formula>
    </cfRule>
  </conditionalFormatting>
  <conditionalFormatting sqref="AU994:AX1003">
    <cfRule type="expression" dxfId="61" priority="59">
      <formula>IF(AND(AU994&gt;=0, RIGHT(TEXT(AU994,"0.#"),1)&lt;&gt;"."),TRUE,FALSE)</formula>
    </cfRule>
    <cfRule type="expression" dxfId="60" priority="60">
      <formula>IF(AND(AU994&gt;=0, RIGHT(TEXT(AU994,"0.#"),1)="."),TRUE,FALSE)</formula>
    </cfRule>
    <cfRule type="expression" dxfId="59" priority="61">
      <formula>IF(AND(AU994&lt;0, RIGHT(TEXT(AU994,"0.#"),1)&lt;&gt;"."),TRUE,FALSE)</formula>
    </cfRule>
    <cfRule type="expression" dxfId="58" priority="62">
      <formula>IF(AND(AU994&lt;0, RIGHT(TEXT(AU994,"0.#"),1)="."),TRUE,FALSE)</formula>
    </cfRule>
  </conditionalFormatting>
  <conditionalFormatting sqref="AK995:AK1003">
    <cfRule type="expression" dxfId="57" priority="57">
      <formula>IF(RIGHT(TEXT(AK995,"0.#"),1)=".",FALSE,TRUE)</formula>
    </cfRule>
    <cfRule type="expression" dxfId="56" priority="58">
      <formula>IF(RIGHT(TEXT(AK995,"0.#"),1)=".",TRUE,FALSE)</formula>
    </cfRule>
  </conditionalFormatting>
  <conditionalFormatting sqref="AK1027">
    <cfRule type="expression" dxfId="55" priority="55">
      <formula>IF(RIGHT(TEXT(AK1027,"0.#"),1)=".",FALSE,TRUE)</formula>
    </cfRule>
    <cfRule type="expression" dxfId="54" priority="56">
      <formula>IF(RIGHT(TEXT(AK1027,"0.#"),1)=".",TRUE,FALSE)</formula>
    </cfRule>
  </conditionalFormatting>
  <conditionalFormatting sqref="AU1027:AX1036">
    <cfRule type="expression" dxfId="53" priority="51">
      <formula>IF(AND(AU1027&gt;=0, RIGHT(TEXT(AU1027,"0.#"),1)&lt;&gt;"."),TRUE,FALSE)</formula>
    </cfRule>
    <cfRule type="expression" dxfId="52" priority="52">
      <formula>IF(AND(AU1027&gt;=0, RIGHT(TEXT(AU1027,"0.#"),1)="."),TRUE,FALSE)</formula>
    </cfRule>
    <cfRule type="expression" dxfId="51" priority="53">
      <formula>IF(AND(AU1027&lt;0, RIGHT(TEXT(AU1027,"0.#"),1)&lt;&gt;"."),TRUE,FALSE)</formula>
    </cfRule>
    <cfRule type="expression" dxfId="50" priority="54">
      <formula>IF(AND(AU1027&lt;0, RIGHT(TEXT(AU1027,"0.#"),1)="."),TRUE,FALSE)</formula>
    </cfRule>
  </conditionalFormatting>
  <conditionalFormatting sqref="AK1028:AK1036">
    <cfRule type="expression" dxfId="49" priority="49">
      <formula>IF(RIGHT(TEXT(AK1028,"0.#"),1)=".",FALSE,TRUE)</formula>
    </cfRule>
    <cfRule type="expression" dxfId="48" priority="50">
      <formula>IF(RIGHT(TEXT(AK1028,"0.#"),1)=".",TRUE,FALSE)</formula>
    </cfRule>
  </conditionalFormatting>
  <conditionalFormatting sqref="AK1060">
    <cfRule type="expression" dxfId="47" priority="47">
      <formula>IF(RIGHT(TEXT(AK1060,"0.#"),1)=".",FALSE,TRUE)</formula>
    </cfRule>
    <cfRule type="expression" dxfId="46" priority="48">
      <formula>IF(RIGHT(TEXT(AK1060,"0.#"),1)=".",TRUE,FALSE)</formula>
    </cfRule>
  </conditionalFormatting>
  <conditionalFormatting sqref="AU1060:AX1069">
    <cfRule type="expression" dxfId="45" priority="43">
      <formula>IF(AND(AU1060&gt;=0, RIGHT(TEXT(AU1060,"0.#"),1)&lt;&gt;"."),TRUE,FALSE)</formula>
    </cfRule>
    <cfRule type="expression" dxfId="44" priority="44">
      <formula>IF(AND(AU1060&gt;=0, RIGHT(TEXT(AU1060,"0.#"),1)="."),TRUE,FALSE)</formula>
    </cfRule>
    <cfRule type="expression" dxfId="43" priority="45">
      <formula>IF(AND(AU1060&lt;0, RIGHT(TEXT(AU1060,"0.#"),1)&lt;&gt;"."),TRUE,FALSE)</formula>
    </cfRule>
    <cfRule type="expression" dxfId="42" priority="46">
      <formula>IF(AND(AU1060&lt;0, RIGHT(TEXT(AU1060,"0.#"),1)="."),TRUE,FALSE)</formula>
    </cfRule>
  </conditionalFormatting>
  <conditionalFormatting sqref="AK1061:AK1069">
    <cfRule type="expression" dxfId="41" priority="41">
      <formula>IF(RIGHT(TEXT(AK1061,"0.#"),1)=".",FALSE,TRUE)</formula>
    </cfRule>
    <cfRule type="expression" dxfId="40" priority="42">
      <formula>IF(RIGHT(TEXT(AK1061,"0.#"),1)=".",TRUE,FALSE)</formula>
    </cfRule>
  </conditionalFormatting>
  <conditionalFormatting sqref="AK1093">
    <cfRule type="expression" dxfId="39" priority="39">
      <formula>IF(RIGHT(TEXT(AK1093,"0.#"),1)=".",FALSE,TRUE)</formula>
    </cfRule>
    <cfRule type="expression" dxfId="38" priority="40">
      <formula>IF(RIGHT(TEXT(AK1093,"0.#"),1)=".",TRUE,FALSE)</formula>
    </cfRule>
  </conditionalFormatting>
  <conditionalFormatting sqref="AU1093:AX1096">
    <cfRule type="expression" dxfId="37" priority="35">
      <formula>IF(AND(AU1093&gt;=0, RIGHT(TEXT(AU1093,"0.#"),1)&lt;&gt;"."),TRUE,FALSE)</formula>
    </cfRule>
    <cfRule type="expression" dxfId="36" priority="36">
      <formula>IF(AND(AU1093&gt;=0, RIGHT(TEXT(AU1093,"0.#"),1)="."),TRUE,FALSE)</formula>
    </cfRule>
    <cfRule type="expression" dxfId="35" priority="37">
      <formula>IF(AND(AU1093&lt;0, RIGHT(TEXT(AU1093,"0.#"),1)&lt;&gt;"."),TRUE,FALSE)</formula>
    </cfRule>
    <cfRule type="expression" dxfId="34" priority="38">
      <formula>IF(AND(AU1093&lt;0, RIGHT(TEXT(AU1093,"0.#"),1)="."),TRUE,FALSE)</formula>
    </cfRule>
  </conditionalFormatting>
  <conditionalFormatting sqref="AK1094:AK1096">
    <cfRule type="expression" dxfId="33" priority="33">
      <formula>IF(RIGHT(TEXT(AK1094,"0.#"),1)=".",FALSE,TRUE)</formula>
    </cfRule>
    <cfRule type="expression" dxfId="32" priority="34">
      <formula>IF(RIGHT(TEXT(AK1094,"0.#"),1)=".",TRUE,FALSE)</formula>
    </cfRule>
  </conditionalFormatting>
  <conditionalFormatting sqref="AK1126">
    <cfRule type="expression" dxfId="31" priority="31">
      <formula>IF(RIGHT(TEXT(AK1126,"0.#"),1)=".",FALSE,TRUE)</formula>
    </cfRule>
    <cfRule type="expression" dxfId="30" priority="32">
      <formula>IF(RIGHT(TEXT(AK1126,"0.#"),1)=".",TRUE,FALSE)</formula>
    </cfRule>
  </conditionalFormatting>
  <conditionalFormatting sqref="AU1126:AX1126 AU1128:AX1128 AU1130:AX1130 AU1132:AX1132 AU1134:AX1134">
    <cfRule type="expression" dxfId="29" priority="27">
      <formula>IF(AND(AU1126&gt;=0, RIGHT(TEXT(AU1126,"0.#"),1)&lt;&gt;"."),TRUE,FALSE)</formula>
    </cfRule>
    <cfRule type="expression" dxfId="28" priority="28">
      <formula>IF(AND(AU1126&gt;=0, RIGHT(TEXT(AU1126,"0.#"),1)="."),TRUE,FALSE)</formula>
    </cfRule>
    <cfRule type="expression" dxfId="27" priority="29">
      <formula>IF(AND(AU1126&lt;0, RIGHT(TEXT(AU1126,"0.#"),1)&lt;&gt;"."),TRUE,FALSE)</formula>
    </cfRule>
    <cfRule type="expression" dxfId="26" priority="30">
      <formula>IF(AND(AU1126&lt;0, RIGHT(TEXT(AU1126,"0.#"),1)="."),TRUE,FALSE)</formula>
    </cfRule>
  </conditionalFormatting>
  <conditionalFormatting sqref="AK1127:AK1135">
    <cfRule type="expression" dxfId="25" priority="25">
      <formula>IF(RIGHT(TEXT(AK1127,"0.#"),1)=".",FALSE,TRUE)</formula>
    </cfRule>
    <cfRule type="expression" dxfId="24" priority="26">
      <formula>IF(RIGHT(TEXT(AK1127,"0.#"),1)=".",TRUE,FALSE)</formula>
    </cfRule>
  </conditionalFormatting>
  <conditionalFormatting sqref="AU1127:AX1127 AU1129:AX1129 AU1131:AX1131 AU1133:AX1133 AU1135:AX1135">
    <cfRule type="expression" dxfId="23" priority="21">
      <formula>IF(AND(AU1127&gt;=0, RIGHT(TEXT(AU1127,"0.#"),1)&lt;&gt;"."),TRUE,FALSE)</formula>
    </cfRule>
    <cfRule type="expression" dxfId="22" priority="22">
      <formula>IF(AND(AU1127&gt;=0, RIGHT(TEXT(AU1127,"0.#"),1)="."),TRUE,FALSE)</formula>
    </cfRule>
    <cfRule type="expression" dxfId="21" priority="23">
      <formula>IF(AND(AU1127&lt;0, RIGHT(TEXT(AU1127,"0.#"),1)&lt;&gt;"."),TRUE,FALSE)</formula>
    </cfRule>
    <cfRule type="expression" dxfId="20" priority="24">
      <formula>IF(AND(AU1127&lt;0, RIGHT(TEXT(AU1127,"0.#"),1)="."),TRUE,FALSE)</formula>
    </cfRule>
  </conditionalFormatting>
  <conditionalFormatting sqref="AK1159">
    <cfRule type="expression" dxfId="19" priority="19">
      <formula>IF(RIGHT(TEXT(AK1159,"0.#"),1)=".",FALSE,TRUE)</formula>
    </cfRule>
    <cfRule type="expression" dxfId="18" priority="20">
      <formula>IF(RIGHT(TEXT(AK1159,"0.#"),1)=".",TRUE,FALSE)</formula>
    </cfRule>
  </conditionalFormatting>
  <conditionalFormatting sqref="AU1159:AX1168">
    <cfRule type="expression" dxfId="17" priority="15">
      <formula>IF(AND(AU1159&gt;=0, RIGHT(TEXT(AU1159,"0.#"),1)&lt;&gt;"."),TRUE,FALSE)</formula>
    </cfRule>
    <cfRule type="expression" dxfId="16" priority="16">
      <formula>IF(AND(AU1159&gt;=0, RIGHT(TEXT(AU1159,"0.#"),1)="."),TRUE,FALSE)</formula>
    </cfRule>
    <cfRule type="expression" dxfId="15" priority="17">
      <formula>IF(AND(AU1159&lt;0, RIGHT(TEXT(AU1159,"0.#"),1)&lt;&gt;"."),TRUE,FALSE)</formula>
    </cfRule>
    <cfRule type="expression" dxfId="14" priority="18">
      <formula>IF(AND(AU1159&lt;0, RIGHT(TEXT(AU1159,"0.#"),1)="."),TRUE,FALSE)</formula>
    </cfRule>
  </conditionalFormatting>
  <conditionalFormatting sqref="AK1160:AK1168">
    <cfRule type="expression" dxfId="13" priority="13">
      <formula>IF(RIGHT(TEXT(AK1160,"0.#"),1)=".",FALSE,TRUE)</formula>
    </cfRule>
    <cfRule type="expression" dxfId="12" priority="14">
      <formula>IF(RIGHT(TEXT(AK1160,"0.#"),1)=".",TRUE,FALSE)</formula>
    </cfRule>
  </conditionalFormatting>
  <conditionalFormatting sqref="AK1325:AK1353">
    <cfRule type="expression" dxfId="11" priority="11">
      <formula>IF(RIGHT(TEXT(AK1325,"0.#"),1)=".",FALSE,TRUE)</formula>
    </cfRule>
    <cfRule type="expression" dxfId="10" priority="12">
      <formula>IF(RIGHT(TEXT(AK1325,"0.#"),1)=".",TRUE,FALSE)</formula>
    </cfRule>
  </conditionalFormatting>
  <conditionalFormatting sqref="AU1325:AX1353">
    <cfRule type="expression" dxfId="9" priority="7">
      <formula>IF(AND(AU1325&gt;=0, RIGHT(TEXT(AU1325,"0.#"),1)&lt;&gt;"."),TRUE,FALSE)</formula>
    </cfRule>
    <cfRule type="expression" dxfId="8" priority="8">
      <formula>IF(AND(AU1325&gt;=0, RIGHT(TEXT(AU1325,"0.#"),1)="."),TRUE,FALSE)</formula>
    </cfRule>
    <cfRule type="expression" dxfId="7" priority="9">
      <formula>IF(AND(AU1325&lt;0, RIGHT(TEXT(AU1325,"0.#"),1)&lt;&gt;"."),TRUE,FALSE)</formula>
    </cfRule>
    <cfRule type="expression" dxfId="6" priority="10">
      <formula>IF(AND(AU1325&lt;0, RIGHT(TEXT(AU1325,"0.#"),1)="."),TRUE,FALSE)</formula>
    </cfRule>
  </conditionalFormatting>
  <conditionalFormatting sqref="AK1324">
    <cfRule type="expression" dxfId="5" priority="5">
      <formula>IF(RIGHT(TEXT(AK1324,"0.#"),1)=".",FALSE,TRUE)</formula>
    </cfRule>
    <cfRule type="expression" dxfId="4" priority="6">
      <formula>IF(RIGHT(TEXT(AK1324,"0.#"),1)=".",TRUE,FALSE)</formula>
    </cfRule>
  </conditionalFormatting>
  <conditionalFormatting sqref="AU1324:AX1324">
    <cfRule type="expression" dxfId="3" priority="1">
      <formula>IF(AND(AU1324&gt;=0, RIGHT(TEXT(AU1324,"0.#"),1)&lt;&gt;"."),TRUE,FALSE)</formula>
    </cfRule>
    <cfRule type="expression" dxfId="2" priority="2">
      <formula>IF(AND(AU1324&gt;=0, RIGHT(TEXT(AU1324,"0.#"),1)="."),TRUE,FALSE)</formula>
    </cfRule>
    <cfRule type="expression" dxfId="1" priority="3">
      <formula>IF(AND(AU1324&lt;0, RIGHT(TEXT(AU1324,"0.#"),1)&lt;&gt;"."),TRUE,FALSE)</formula>
    </cfRule>
    <cfRule type="expression" dxfId="0" priority="4">
      <formula>IF(AND(AU1324&lt;0, RIGHT(TEXT(AU1324,"0.#"),1)="."),TRUE,FALSE)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AK1324:AK1353 AU1324:AU1353">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rowBreaks count="9" manualBreakCount="9">
    <brk id="265" max="16383" man="1"/>
    <brk id="397" max="16383" man="1"/>
    <brk id="529" max="16383" man="1"/>
    <brk id="661" max="16383" man="1"/>
    <brk id="793" max="16383" man="1"/>
    <brk id="925" max="16383" man="1"/>
    <brk id="1057" max="16383" man="1"/>
    <brk id="1189" max="16383" man="1"/>
    <brk id="13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313"/>
  <sheetViews>
    <sheetView view="pageBreakPreview" topLeftCell="A232" zoomScale="85" zoomScaleNormal="75" zoomScaleSheetLayoutView="85" zoomScalePageLayoutView="70" workbookViewId="0">
      <selection activeCell="G267" sqref="G267:AX267"/>
    </sheetView>
  </sheetViews>
  <sheetFormatPr defaultColWidth="9" defaultRowHeight="13.5"/>
  <cols>
    <col min="1" max="50" width="2.625" style="56" customWidth="1"/>
    <col min="51" max="57" width="2.25" style="56" customWidth="1"/>
    <col min="58" max="16384" width="9" style="56"/>
  </cols>
  <sheetData>
    <row r="2" spans="1:50" ht="21.75" customHeight="1" thickBot="1">
      <c r="AJ2" s="846"/>
      <c r="AK2" s="846"/>
      <c r="AL2" s="846"/>
      <c r="AM2" s="846"/>
      <c r="AN2" s="846"/>
      <c r="AO2" s="846"/>
      <c r="AP2" s="846"/>
      <c r="AQ2" s="847" t="s">
        <v>897</v>
      </c>
      <c r="AR2" s="847"/>
      <c r="AS2" s="847"/>
      <c r="AT2" s="847"/>
      <c r="AU2" s="847"/>
      <c r="AV2" s="847"/>
      <c r="AW2" s="847"/>
      <c r="AX2" s="847"/>
    </row>
    <row r="3" spans="1:50" ht="21" customHeight="1">
      <c r="A3" s="464" t="s">
        <v>918</v>
      </c>
      <c r="B3" s="465"/>
      <c r="C3" s="465"/>
      <c r="D3" s="465"/>
      <c r="E3" s="465"/>
      <c r="F3" s="465"/>
      <c r="G3" s="782" t="s">
        <v>972</v>
      </c>
      <c r="H3" s="783"/>
      <c r="I3" s="783"/>
      <c r="J3" s="783"/>
      <c r="K3" s="783"/>
      <c r="L3" s="783"/>
      <c r="M3" s="783"/>
      <c r="N3" s="783"/>
      <c r="O3" s="783"/>
      <c r="P3" s="783"/>
      <c r="Q3" s="783"/>
      <c r="R3" s="783"/>
      <c r="S3" s="783"/>
      <c r="T3" s="783"/>
      <c r="U3" s="783"/>
      <c r="V3" s="783"/>
      <c r="W3" s="783"/>
      <c r="X3" s="784"/>
      <c r="Y3" s="889" t="s">
        <v>909</v>
      </c>
      <c r="Z3" s="890"/>
      <c r="AA3" s="890"/>
      <c r="AB3" s="890"/>
      <c r="AC3" s="890"/>
      <c r="AD3" s="891"/>
      <c r="AE3" s="787" t="s">
        <v>894</v>
      </c>
      <c r="AF3" s="788"/>
      <c r="AG3" s="788"/>
      <c r="AH3" s="788"/>
      <c r="AI3" s="788"/>
      <c r="AJ3" s="788"/>
      <c r="AK3" s="788"/>
      <c r="AL3" s="788"/>
      <c r="AM3" s="788"/>
      <c r="AN3" s="788"/>
      <c r="AO3" s="788"/>
      <c r="AP3" s="789"/>
      <c r="AQ3" s="446" t="s">
        <v>2</v>
      </c>
      <c r="AR3" s="788"/>
      <c r="AS3" s="788"/>
      <c r="AT3" s="788"/>
      <c r="AU3" s="788"/>
      <c r="AV3" s="788"/>
      <c r="AW3" s="788"/>
      <c r="AX3" s="809"/>
    </row>
    <row r="4" spans="1:50" ht="28.15" customHeight="1">
      <c r="A4" s="831" t="s">
        <v>893</v>
      </c>
      <c r="B4" s="832"/>
      <c r="C4" s="832"/>
      <c r="D4" s="832"/>
      <c r="E4" s="832"/>
      <c r="F4" s="833"/>
      <c r="G4" s="834" t="s">
        <v>936</v>
      </c>
      <c r="H4" s="835"/>
      <c r="I4" s="835"/>
      <c r="J4" s="835"/>
      <c r="K4" s="835"/>
      <c r="L4" s="835"/>
      <c r="M4" s="835"/>
      <c r="N4" s="835"/>
      <c r="O4" s="835"/>
      <c r="P4" s="835"/>
      <c r="Q4" s="835"/>
      <c r="R4" s="835"/>
      <c r="S4" s="835"/>
      <c r="T4" s="835"/>
      <c r="U4" s="835"/>
      <c r="V4" s="828"/>
      <c r="W4" s="828"/>
      <c r="X4" s="828"/>
      <c r="Y4" s="455" t="s">
        <v>3</v>
      </c>
      <c r="Z4" s="836"/>
      <c r="AA4" s="836"/>
      <c r="AB4" s="836"/>
      <c r="AC4" s="836"/>
      <c r="AD4" s="837"/>
      <c r="AE4" s="838" t="s">
        <v>891</v>
      </c>
      <c r="AF4" s="838"/>
      <c r="AG4" s="838"/>
      <c r="AH4" s="838"/>
      <c r="AI4" s="838"/>
      <c r="AJ4" s="838"/>
      <c r="AK4" s="838"/>
      <c r="AL4" s="838"/>
      <c r="AM4" s="838"/>
      <c r="AN4" s="838"/>
      <c r="AO4" s="838"/>
      <c r="AP4" s="839"/>
      <c r="AQ4" s="880" t="s">
        <v>915</v>
      </c>
      <c r="AR4" s="841"/>
      <c r="AS4" s="841"/>
      <c r="AT4" s="841"/>
      <c r="AU4" s="841"/>
      <c r="AV4" s="841"/>
      <c r="AW4" s="841"/>
      <c r="AX4" s="842"/>
    </row>
    <row r="5" spans="1:50" ht="30" customHeight="1">
      <c r="A5" s="466" t="s">
        <v>4</v>
      </c>
      <c r="B5" s="467"/>
      <c r="C5" s="467"/>
      <c r="D5" s="467"/>
      <c r="E5" s="467"/>
      <c r="F5" s="467"/>
      <c r="G5" s="827" t="s">
        <v>213</v>
      </c>
      <c r="H5" s="828"/>
      <c r="I5" s="828"/>
      <c r="J5" s="828"/>
      <c r="K5" s="828"/>
      <c r="L5" s="828"/>
      <c r="M5" s="828"/>
      <c r="N5" s="828"/>
      <c r="O5" s="828"/>
      <c r="P5" s="828"/>
      <c r="Q5" s="828"/>
      <c r="R5" s="828"/>
      <c r="S5" s="828"/>
      <c r="T5" s="828"/>
      <c r="U5" s="828"/>
      <c r="V5" s="828"/>
      <c r="W5" s="828"/>
      <c r="X5" s="828"/>
      <c r="Y5" s="470" t="s">
        <v>56</v>
      </c>
      <c r="Z5" s="471"/>
      <c r="AA5" s="471"/>
      <c r="AB5" s="471"/>
      <c r="AC5" s="471"/>
      <c r="AD5" s="472"/>
      <c r="AE5" s="829" t="s">
        <v>914</v>
      </c>
      <c r="AF5" s="829"/>
      <c r="AG5" s="829"/>
      <c r="AH5" s="829"/>
      <c r="AI5" s="829"/>
      <c r="AJ5" s="829"/>
      <c r="AK5" s="829"/>
      <c r="AL5" s="829"/>
      <c r="AM5" s="829"/>
      <c r="AN5" s="829"/>
      <c r="AO5" s="829"/>
      <c r="AP5" s="829"/>
      <c r="AQ5" s="828"/>
      <c r="AR5" s="828"/>
      <c r="AS5" s="828"/>
      <c r="AT5" s="828"/>
      <c r="AU5" s="828"/>
      <c r="AV5" s="828"/>
      <c r="AW5" s="828"/>
      <c r="AX5" s="830"/>
    </row>
    <row r="6" spans="1:50" ht="44.25" customHeight="1">
      <c r="A6" s="491" t="s">
        <v>25</v>
      </c>
      <c r="B6" s="492"/>
      <c r="C6" s="492"/>
      <c r="D6" s="492"/>
      <c r="E6" s="492"/>
      <c r="F6" s="492"/>
      <c r="G6" s="811" t="s">
        <v>426</v>
      </c>
      <c r="H6" s="812"/>
      <c r="I6" s="812"/>
      <c r="J6" s="812"/>
      <c r="K6" s="812"/>
      <c r="L6" s="812"/>
      <c r="M6" s="812"/>
      <c r="N6" s="812"/>
      <c r="O6" s="812"/>
      <c r="P6" s="812"/>
      <c r="Q6" s="812"/>
      <c r="R6" s="812"/>
      <c r="S6" s="812"/>
      <c r="T6" s="812"/>
      <c r="U6" s="812"/>
      <c r="V6" s="813"/>
      <c r="W6" s="813"/>
      <c r="X6" s="813"/>
      <c r="Y6" s="496" t="s">
        <v>906</v>
      </c>
      <c r="Z6" s="886"/>
      <c r="AA6" s="886"/>
      <c r="AB6" s="886"/>
      <c r="AC6" s="886"/>
      <c r="AD6" s="887"/>
      <c r="AE6" s="888" t="s">
        <v>913</v>
      </c>
      <c r="AF6" s="818"/>
      <c r="AG6" s="818"/>
      <c r="AH6" s="818"/>
      <c r="AI6" s="818"/>
      <c r="AJ6" s="818"/>
      <c r="AK6" s="818"/>
      <c r="AL6" s="818"/>
      <c r="AM6" s="818"/>
      <c r="AN6" s="818"/>
      <c r="AO6" s="818"/>
      <c r="AP6" s="818"/>
      <c r="AQ6" s="818"/>
      <c r="AR6" s="818"/>
      <c r="AS6" s="818"/>
      <c r="AT6" s="818"/>
      <c r="AU6" s="818"/>
      <c r="AV6" s="818"/>
      <c r="AW6" s="818"/>
      <c r="AX6" s="819"/>
    </row>
    <row r="7" spans="1:50" ht="39" customHeight="1">
      <c r="A7" s="820" t="s">
        <v>885</v>
      </c>
      <c r="B7" s="467"/>
      <c r="C7" s="467"/>
      <c r="D7" s="467"/>
      <c r="E7" s="467"/>
      <c r="F7" s="467"/>
      <c r="G7" s="881" t="s">
        <v>971</v>
      </c>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ht="39" customHeight="1">
      <c r="A8" s="820" t="s">
        <v>884</v>
      </c>
      <c r="B8" s="467"/>
      <c r="C8" s="467"/>
      <c r="D8" s="467"/>
      <c r="E8" s="467"/>
      <c r="F8" s="467"/>
      <c r="G8" s="881" t="s">
        <v>970</v>
      </c>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9.5" customHeight="1">
      <c r="A9" s="195" t="s">
        <v>6</v>
      </c>
      <c r="B9" s="196"/>
      <c r="C9" s="196"/>
      <c r="D9" s="196"/>
      <c r="E9" s="196"/>
      <c r="F9" s="500"/>
      <c r="G9" s="824" t="s">
        <v>904</v>
      </c>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5"/>
      <c r="AR9" s="825"/>
      <c r="AS9" s="825"/>
      <c r="AT9" s="825"/>
      <c r="AU9" s="825"/>
      <c r="AV9" s="825"/>
      <c r="AW9" s="825"/>
      <c r="AX9" s="826"/>
    </row>
    <row r="10" spans="1:50" ht="19.5" customHeight="1">
      <c r="A10" s="501" t="s">
        <v>27</v>
      </c>
      <c r="B10" s="502"/>
      <c r="C10" s="502"/>
      <c r="D10" s="502"/>
      <c r="E10" s="502"/>
      <c r="F10" s="503"/>
      <c r="G10" s="507"/>
      <c r="H10" s="508"/>
      <c r="I10" s="508"/>
      <c r="J10" s="508"/>
      <c r="K10" s="508"/>
      <c r="L10" s="508"/>
      <c r="M10" s="508"/>
      <c r="N10" s="508"/>
      <c r="O10" s="508"/>
      <c r="P10" s="740" t="s">
        <v>882</v>
      </c>
      <c r="Q10" s="741"/>
      <c r="R10" s="741"/>
      <c r="S10" s="741"/>
      <c r="T10" s="741"/>
      <c r="U10" s="741"/>
      <c r="V10" s="742"/>
      <c r="W10" s="740" t="s">
        <v>881</v>
      </c>
      <c r="X10" s="741"/>
      <c r="Y10" s="741"/>
      <c r="Z10" s="741"/>
      <c r="AA10" s="741"/>
      <c r="AB10" s="741"/>
      <c r="AC10" s="742"/>
      <c r="AD10" s="740" t="s">
        <v>880</v>
      </c>
      <c r="AE10" s="741"/>
      <c r="AF10" s="741"/>
      <c r="AG10" s="741"/>
      <c r="AH10" s="741"/>
      <c r="AI10" s="741"/>
      <c r="AJ10" s="742"/>
      <c r="AK10" s="740" t="s">
        <v>879</v>
      </c>
      <c r="AL10" s="741"/>
      <c r="AM10" s="741"/>
      <c r="AN10" s="741"/>
      <c r="AO10" s="741"/>
      <c r="AP10" s="741"/>
      <c r="AQ10" s="742"/>
      <c r="AR10" s="740" t="s">
        <v>872</v>
      </c>
      <c r="AS10" s="741"/>
      <c r="AT10" s="741"/>
      <c r="AU10" s="741"/>
      <c r="AV10" s="741"/>
      <c r="AW10" s="741"/>
      <c r="AX10" s="761"/>
    </row>
    <row r="11" spans="1:50" ht="19.5" customHeight="1">
      <c r="A11" s="406"/>
      <c r="B11" s="739"/>
      <c r="C11" s="739"/>
      <c r="D11" s="739"/>
      <c r="E11" s="739"/>
      <c r="F11" s="408"/>
      <c r="G11" s="510" t="s">
        <v>7</v>
      </c>
      <c r="H11" s="729"/>
      <c r="I11" s="734" t="s">
        <v>8</v>
      </c>
      <c r="J11" s="735"/>
      <c r="K11" s="735"/>
      <c r="L11" s="735"/>
      <c r="M11" s="735"/>
      <c r="N11" s="735"/>
      <c r="O11" s="736"/>
      <c r="P11" s="897">
        <v>346</v>
      </c>
      <c r="Q11" s="897"/>
      <c r="R11" s="897"/>
      <c r="S11" s="897"/>
      <c r="T11" s="897"/>
      <c r="U11" s="897"/>
      <c r="V11" s="897"/>
      <c r="W11" s="898">
        <v>278</v>
      </c>
      <c r="X11" s="899"/>
      <c r="Y11" s="899"/>
      <c r="Z11" s="899"/>
      <c r="AA11" s="899"/>
      <c r="AB11" s="899"/>
      <c r="AC11" s="900"/>
      <c r="AD11" s="897">
        <v>235</v>
      </c>
      <c r="AE11" s="897"/>
      <c r="AF11" s="897"/>
      <c r="AG11" s="897"/>
      <c r="AH11" s="897"/>
      <c r="AI11" s="897"/>
      <c r="AJ11" s="897"/>
      <c r="AK11" s="897">
        <v>276</v>
      </c>
      <c r="AL11" s="897"/>
      <c r="AM11" s="897"/>
      <c r="AN11" s="897"/>
      <c r="AO11" s="897"/>
      <c r="AP11" s="897"/>
      <c r="AQ11" s="897"/>
      <c r="AR11" s="718"/>
      <c r="AS11" s="718"/>
      <c r="AT11" s="718"/>
      <c r="AU11" s="718"/>
      <c r="AV11" s="718"/>
      <c r="AW11" s="718"/>
      <c r="AX11" s="773"/>
    </row>
    <row r="12" spans="1:50" ht="19.5" customHeight="1">
      <c r="A12" s="406"/>
      <c r="B12" s="739"/>
      <c r="C12" s="739"/>
      <c r="D12" s="739"/>
      <c r="E12" s="739"/>
      <c r="F12" s="408"/>
      <c r="G12" s="730"/>
      <c r="H12" s="731"/>
      <c r="I12" s="774" t="s">
        <v>9</v>
      </c>
      <c r="J12" s="775"/>
      <c r="K12" s="775"/>
      <c r="L12" s="775"/>
      <c r="M12" s="775"/>
      <c r="N12" s="775"/>
      <c r="O12" s="776"/>
      <c r="P12" s="738" t="s">
        <v>429</v>
      </c>
      <c r="Q12" s="738"/>
      <c r="R12" s="738"/>
      <c r="S12" s="738"/>
      <c r="T12" s="738"/>
      <c r="U12" s="738"/>
      <c r="V12" s="738"/>
      <c r="W12" s="843" t="s">
        <v>429</v>
      </c>
      <c r="X12" s="844"/>
      <c r="Y12" s="844"/>
      <c r="Z12" s="844"/>
      <c r="AA12" s="844"/>
      <c r="AB12" s="844"/>
      <c r="AC12" s="845"/>
      <c r="AD12" s="738" t="s">
        <v>429</v>
      </c>
      <c r="AE12" s="738"/>
      <c r="AF12" s="738"/>
      <c r="AG12" s="738"/>
      <c r="AH12" s="738"/>
      <c r="AI12" s="738"/>
      <c r="AJ12" s="738"/>
      <c r="AK12" s="738" t="s">
        <v>874</v>
      </c>
      <c r="AL12" s="738"/>
      <c r="AM12" s="738"/>
      <c r="AN12" s="738"/>
      <c r="AO12" s="738"/>
      <c r="AP12" s="738"/>
      <c r="AQ12" s="738"/>
      <c r="AR12" s="957"/>
      <c r="AS12" s="957"/>
      <c r="AT12" s="957"/>
      <c r="AU12" s="957"/>
      <c r="AV12" s="957"/>
      <c r="AW12" s="957"/>
      <c r="AX12" s="958"/>
    </row>
    <row r="13" spans="1:50" ht="19.5" customHeight="1">
      <c r="A13" s="406"/>
      <c r="B13" s="739"/>
      <c r="C13" s="739"/>
      <c r="D13" s="739"/>
      <c r="E13" s="739"/>
      <c r="F13" s="408"/>
      <c r="G13" s="730"/>
      <c r="H13" s="731"/>
      <c r="I13" s="774" t="s">
        <v>877</v>
      </c>
      <c r="J13" s="775"/>
      <c r="K13" s="775"/>
      <c r="L13" s="775"/>
      <c r="M13" s="775"/>
      <c r="N13" s="775"/>
      <c r="O13" s="776"/>
      <c r="P13" s="738" t="s">
        <v>429</v>
      </c>
      <c r="Q13" s="738"/>
      <c r="R13" s="738"/>
      <c r="S13" s="738"/>
      <c r="T13" s="738"/>
      <c r="U13" s="738"/>
      <c r="V13" s="738"/>
      <c r="W13" s="843" t="s">
        <v>429</v>
      </c>
      <c r="X13" s="844"/>
      <c r="Y13" s="844"/>
      <c r="Z13" s="844"/>
      <c r="AA13" s="844"/>
      <c r="AB13" s="844"/>
      <c r="AC13" s="845"/>
      <c r="AD13" s="738" t="s">
        <v>429</v>
      </c>
      <c r="AE13" s="738"/>
      <c r="AF13" s="738"/>
      <c r="AG13" s="738"/>
      <c r="AH13" s="738"/>
      <c r="AI13" s="738"/>
      <c r="AJ13" s="738"/>
      <c r="AK13" s="738" t="s">
        <v>874</v>
      </c>
      <c r="AL13" s="738"/>
      <c r="AM13" s="738"/>
      <c r="AN13" s="738"/>
      <c r="AO13" s="738"/>
      <c r="AP13" s="738"/>
      <c r="AQ13" s="738"/>
      <c r="AR13" s="743" t="s">
        <v>874</v>
      </c>
      <c r="AS13" s="743"/>
      <c r="AT13" s="743"/>
      <c r="AU13" s="743"/>
      <c r="AV13" s="743"/>
      <c r="AW13" s="743"/>
      <c r="AX13" s="744"/>
    </row>
    <row r="14" spans="1:50" ht="19.5" customHeight="1">
      <c r="A14" s="406"/>
      <c r="B14" s="739"/>
      <c r="C14" s="739"/>
      <c r="D14" s="739"/>
      <c r="E14" s="739"/>
      <c r="F14" s="408"/>
      <c r="G14" s="730"/>
      <c r="H14" s="731"/>
      <c r="I14" s="774" t="s">
        <v>875</v>
      </c>
      <c r="J14" s="775"/>
      <c r="K14" s="775"/>
      <c r="L14" s="775"/>
      <c r="M14" s="775"/>
      <c r="N14" s="775"/>
      <c r="O14" s="776"/>
      <c r="P14" s="738" t="s">
        <v>429</v>
      </c>
      <c r="Q14" s="738"/>
      <c r="R14" s="738"/>
      <c r="S14" s="738"/>
      <c r="T14" s="738"/>
      <c r="U14" s="738"/>
      <c r="V14" s="738"/>
      <c r="W14" s="843" t="s">
        <v>429</v>
      </c>
      <c r="X14" s="844"/>
      <c r="Y14" s="844"/>
      <c r="Z14" s="844"/>
      <c r="AA14" s="844"/>
      <c r="AB14" s="844"/>
      <c r="AC14" s="845"/>
      <c r="AD14" s="738" t="s">
        <v>429</v>
      </c>
      <c r="AE14" s="738"/>
      <c r="AF14" s="738"/>
      <c r="AG14" s="738"/>
      <c r="AH14" s="738"/>
      <c r="AI14" s="738"/>
      <c r="AJ14" s="738"/>
      <c r="AK14" s="738" t="s">
        <v>874</v>
      </c>
      <c r="AL14" s="738"/>
      <c r="AM14" s="738"/>
      <c r="AN14" s="738"/>
      <c r="AO14" s="738"/>
      <c r="AP14" s="738"/>
      <c r="AQ14" s="738"/>
      <c r="AR14" s="746"/>
      <c r="AS14" s="746"/>
      <c r="AT14" s="746"/>
      <c r="AU14" s="746"/>
      <c r="AV14" s="746"/>
      <c r="AW14" s="746"/>
      <c r="AX14" s="747"/>
    </row>
    <row r="15" spans="1:50" ht="19.5" customHeight="1">
      <c r="A15" s="406"/>
      <c r="B15" s="739"/>
      <c r="C15" s="739"/>
      <c r="D15" s="739"/>
      <c r="E15" s="739"/>
      <c r="F15" s="408"/>
      <c r="G15" s="730"/>
      <c r="H15" s="731"/>
      <c r="I15" s="774" t="s">
        <v>60</v>
      </c>
      <c r="J15" s="775"/>
      <c r="K15" s="775"/>
      <c r="L15" s="775"/>
      <c r="M15" s="775"/>
      <c r="N15" s="775"/>
      <c r="O15" s="776"/>
      <c r="P15" s="738" t="s">
        <v>429</v>
      </c>
      <c r="Q15" s="738"/>
      <c r="R15" s="738"/>
      <c r="S15" s="738"/>
      <c r="T15" s="738"/>
      <c r="U15" s="738"/>
      <c r="V15" s="738"/>
      <c r="W15" s="843" t="s">
        <v>429</v>
      </c>
      <c r="X15" s="844"/>
      <c r="Y15" s="844"/>
      <c r="Z15" s="844"/>
      <c r="AA15" s="844"/>
      <c r="AB15" s="844"/>
      <c r="AC15" s="845"/>
      <c r="AD15" s="738" t="s">
        <v>429</v>
      </c>
      <c r="AE15" s="738"/>
      <c r="AF15" s="738"/>
      <c r="AG15" s="738"/>
      <c r="AH15" s="738"/>
      <c r="AI15" s="738"/>
      <c r="AJ15" s="738"/>
      <c r="AK15" s="738" t="s">
        <v>874</v>
      </c>
      <c r="AL15" s="738"/>
      <c r="AM15" s="738"/>
      <c r="AN15" s="738"/>
      <c r="AO15" s="738"/>
      <c r="AP15" s="738"/>
      <c r="AQ15" s="738"/>
      <c r="AR15" s="746"/>
      <c r="AS15" s="746"/>
      <c r="AT15" s="746"/>
      <c r="AU15" s="746"/>
      <c r="AV15" s="746"/>
      <c r="AW15" s="746"/>
      <c r="AX15" s="747"/>
    </row>
    <row r="16" spans="1:50" ht="19.5" customHeight="1">
      <c r="A16" s="406"/>
      <c r="B16" s="739"/>
      <c r="C16" s="739"/>
      <c r="D16" s="739"/>
      <c r="E16" s="739"/>
      <c r="F16" s="408"/>
      <c r="G16" s="732"/>
      <c r="H16" s="733"/>
      <c r="I16" s="803" t="s">
        <v>22</v>
      </c>
      <c r="J16" s="804"/>
      <c r="K16" s="804"/>
      <c r="L16" s="804"/>
      <c r="M16" s="804"/>
      <c r="N16" s="804"/>
      <c r="O16" s="805"/>
      <c r="P16" s="906">
        <v>346</v>
      </c>
      <c r="Q16" s="906"/>
      <c r="R16" s="906"/>
      <c r="S16" s="906"/>
      <c r="T16" s="906"/>
      <c r="U16" s="906"/>
      <c r="V16" s="906"/>
      <c r="W16" s="903">
        <v>278</v>
      </c>
      <c r="X16" s="904"/>
      <c r="Y16" s="904"/>
      <c r="Z16" s="904"/>
      <c r="AA16" s="904"/>
      <c r="AB16" s="904"/>
      <c r="AC16" s="905"/>
      <c r="AD16" s="906">
        <v>235</v>
      </c>
      <c r="AE16" s="906"/>
      <c r="AF16" s="906"/>
      <c r="AG16" s="906"/>
      <c r="AH16" s="906"/>
      <c r="AI16" s="906"/>
      <c r="AJ16" s="906"/>
      <c r="AK16" s="906"/>
      <c r="AL16" s="906"/>
      <c r="AM16" s="906"/>
      <c r="AN16" s="906"/>
      <c r="AO16" s="906"/>
      <c r="AP16" s="906"/>
      <c r="AQ16" s="906"/>
      <c r="AR16" s="763"/>
      <c r="AS16" s="763"/>
      <c r="AT16" s="763"/>
      <c r="AU16" s="763"/>
      <c r="AV16" s="763"/>
      <c r="AW16" s="763"/>
      <c r="AX16" s="764"/>
    </row>
    <row r="17" spans="1:59" ht="19.5" customHeight="1">
      <c r="A17" s="406"/>
      <c r="B17" s="739"/>
      <c r="C17" s="739"/>
      <c r="D17" s="739"/>
      <c r="E17" s="739"/>
      <c r="F17" s="408"/>
      <c r="G17" s="655" t="s">
        <v>10</v>
      </c>
      <c r="H17" s="656"/>
      <c r="I17" s="656"/>
      <c r="J17" s="656"/>
      <c r="K17" s="656"/>
      <c r="L17" s="656"/>
      <c r="M17" s="656"/>
      <c r="N17" s="656"/>
      <c r="O17" s="656"/>
      <c r="P17" s="892">
        <v>344</v>
      </c>
      <c r="Q17" s="892"/>
      <c r="R17" s="892"/>
      <c r="S17" s="892"/>
      <c r="T17" s="892"/>
      <c r="U17" s="892"/>
      <c r="V17" s="892"/>
      <c r="W17" s="893">
        <v>239</v>
      </c>
      <c r="X17" s="894"/>
      <c r="Y17" s="894"/>
      <c r="Z17" s="894"/>
      <c r="AA17" s="894"/>
      <c r="AB17" s="894"/>
      <c r="AC17" s="895"/>
      <c r="AD17" s="892">
        <v>229</v>
      </c>
      <c r="AE17" s="892"/>
      <c r="AF17" s="892"/>
      <c r="AG17" s="892"/>
      <c r="AH17" s="892"/>
      <c r="AI17" s="892"/>
      <c r="AJ17" s="892"/>
      <c r="AK17" s="877"/>
      <c r="AL17" s="877"/>
      <c r="AM17" s="877"/>
      <c r="AN17" s="877"/>
      <c r="AO17" s="877"/>
      <c r="AP17" s="877"/>
      <c r="AQ17" s="877"/>
      <c r="AR17" s="726"/>
      <c r="AS17" s="726"/>
      <c r="AT17" s="726"/>
      <c r="AU17" s="726"/>
      <c r="AV17" s="726"/>
      <c r="AW17" s="726"/>
      <c r="AX17" s="727"/>
      <c r="BG17" s="71"/>
    </row>
    <row r="18" spans="1:59" ht="19.5" customHeight="1">
      <c r="A18" s="504"/>
      <c r="B18" s="505"/>
      <c r="C18" s="505"/>
      <c r="D18" s="505"/>
      <c r="E18" s="505"/>
      <c r="F18" s="506"/>
      <c r="G18" s="655" t="s">
        <v>11</v>
      </c>
      <c r="H18" s="656"/>
      <c r="I18" s="656"/>
      <c r="J18" s="656"/>
      <c r="K18" s="656"/>
      <c r="L18" s="656"/>
      <c r="M18" s="656"/>
      <c r="N18" s="656"/>
      <c r="O18" s="656"/>
      <c r="P18" s="864">
        <v>99.333236994219646</v>
      </c>
      <c r="Q18" s="864"/>
      <c r="R18" s="864"/>
      <c r="S18" s="864"/>
      <c r="T18" s="864"/>
      <c r="U18" s="864"/>
      <c r="V18" s="864"/>
      <c r="W18" s="748">
        <v>85.919918322152952</v>
      </c>
      <c r="X18" s="749"/>
      <c r="Y18" s="749"/>
      <c r="Z18" s="749"/>
      <c r="AA18" s="749"/>
      <c r="AB18" s="749"/>
      <c r="AC18" s="750"/>
      <c r="AD18" s="864">
        <f>(AD17/AD16)*100</f>
        <v>97.446808510638292</v>
      </c>
      <c r="AE18" s="864"/>
      <c r="AF18" s="864"/>
      <c r="AG18" s="864"/>
      <c r="AH18" s="864"/>
      <c r="AI18" s="864"/>
      <c r="AJ18" s="864"/>
      <c r="AK18" s="877"/>
      <c r="AL18" s="877"/>
      <c r="AM18" s="877"/>
      <c r="AN18" s="877"/>
      <c r="AO18" s="877"/>
      <c r="AP18" s="877"/>
      <c r="AQ18" s="877"/>
      <c r="AR18" s="726"/>
      <c r="AS18" s="726"/>
      <c r="AT18" s="726"/>
      <c r="AU18" s="726"/>
      <c r="AV18" s="726"/>
      <c r="AW18" s="726"/>
      <c r="AX18" s="727"/>
    </row>
    <row r="19" spans="1:59" ht="19.5" customHeight="1">
      <c r="A19" s="791" t="s">
        <v>873</v>
      </c>
      <c r="B19" s="792"/>
      <c r="C19" s="777" t="s">
        <v>19</v>
      </c>
      <c r="D19" s="778"/>
      <c r="E19" s="778"/>
      <c r="F19" s="778"/>
      <c r="G19" s="778"/>
      <c r="H19" s="778"/>
      <c r="I19" s="778"/>
      <c r="J19" s="778"/>
      <c r="K19" s="779"/>
      <c r="L19" s="780" t="s">
        <v>75</v>
      </c>
      <c r="M19" s="780"/>
      <c r="N19" s="780"/>
      <c r="O19" s="780"/>
      <c r="P19" s="780"/>
      <c r="Q19" s="780"/>
      <c r="R19" s="781" t="s">
        <v>872</v>
      </c>
      <c r="S19" s="781"/>
      <c r="T19" s="781"/>
      <c r="U19" s="781"/>
      <c r="V19" s="781"/>
      <c r="W19" s="781"/>
      <c r="X19" s="797" t="s">
        <v>29</v>
      </c>
      <c r="Y19" s="778"/>
      <c r="Z19" s="778"/>
      <c r="AA19" s="778"/>
      <c r="AB19" s="778"/>
      <c r="AC19" s="778"/>
      <c r="AD19" s="778"/>
      <c r="AE19" s="778"/>
      <c r="AF19" s="778"/>
      <c r="AG19" s="778"/>
      <c r="AH19" s="778"/>
      <c r="AI19" s="778"/>
      <c r="AJ19" s="778"/>
      <c r="AK19" s="778"/>
      <c r="AL19" s="778"/>
      <c r="AM19" s="778"/>
      <c r="AN19" s="778"/>
      <c r="AO19" s="778"/>
      <c r="AP19" s="778"/>
      <c r="AQ19" s="778"/>
      <c r="AR19" s="778"/>
      <c r="AS19" s="778"/>
      <c r="AT19" s="778"/>
      <c r="AU19" s="778"/>
      <c r="AV19" s="778"/>
      <c r="AW19" s="778"/>
      <c r="AX19" s="798"/>
    </row>
    <row r="20" spans="1:59" ht="19.5" customHeight="1">
      <c r="A20" s="793"/>
      <c r="B20" s="794"/>
      <c r="C20" s="799" t="s">
        <v>969</v>
      </c>
      <c r="D20" s="800"/>
      <c r="E20" s="800"/>
      <c r="F20" s="800"/>
      <c r="G20" s="800"/>
      <c r="H20" s="800"/>
      <c r="I20" s="800"/>
      <c r="J20" s="800"/>
      <c r="K20" s="801"/>
      <c r="L20" s="869">
        <v>234</v>
      </c>
      <c r="M20" s="869"/>
      <c r="N20" s="869"/>
      <c r="O20" s="869"/>
      <c r="P20" s="869"/>
      <c r="Q20" s="869"/>
      <c r="R20" s="869"/>
      <c r="S20" s="869"/>
      <c r="T20" s="869"/>
      <c r="U20" s="869"/>
      <c r="V20" s="869"/>
      <c r="W20" s="869"/>
      <c r="X20" s="912"/>
      <c r="Y20" s="913"/>
      <c r="Z20" s="913"/>
      <c r="AA20" s="913"/>
      <c r="AB20" s="913"/>
      <c r="AC20" s="913"/>
      <c r="AD20" s="913"/>
      <c r="AE20" s="913"/>
      <c r="AF20" s="913"/>
      <c r="AG20" s="913"/>
      <c r="AH20" s="913"/>
      <c r="AI20" s="913"/>
      <c r="AJ20" s="913"/>
      <c r="AK20" s="913"/>
      <c r="AL20" s="913"/>
      <c r="AM20" s="913"/>
      <c r="AN20" s="913"/>
      <c r="AO20" s="913"/>
      <c r="AP20" s="913"/>
      <c r="AQ20" s="913"/>
      <c r="AR20" s="913"/>
      <c r="AS20" s="913"/>
      <c r="AT20" s="913"/>
      <c r="AU20" s="913"/>
      <c r="AV20" s="913"/>
      <c r="AW20" s="913"/>
      <c r="AX20" s="914"/>
    </row>
    <row r="21" spans="1:59" ht="19.5" customHeight="1">
      <c r="A21" s="793"/>
      <c r="B21" s="794"/>
      <c r="C21" s="848" t="s">
        <v>968</v>
      </c>
      <c r="D21" s="849"/>
      <c r="E21" s="849"/>
      <c r="F21" s="849"/>
      <c r="G21" s="849"/>
      <c r="H21" s="849"/>
      <c r="I21" s="849"/>
      <c r="J21" s="849"/>
      <c r="K21" s="850"/>
      <c r="L21" s="865">
        <v>30</v>
      </c>
      <c r="M21" s="865"/>
      <c r="N21" s="865"/>
      <c r="O21" s="865"/>
      <c r="P21" s="865"/>
      <c r="Q21" s="865"/>
      <c r="R21" s="865"/>
      <c r="S21" s="865"/>
      <c r="T21" s="865"/>
      <c r="U21" s="865"/>
      <c r="V21" s="865"/>
      <c r="W21" s="865"/>
      <c r="X21" s="916"/>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9" ht="19.5" customHeight="1">
      <c r="A22" s="793"/>
      <c r="B22" s="794"/>
      <c r="C22" s="848" t="s">
        <v>967</v>
      </c>
      <c r="D22" s="849"/>
      <c r="E22" s="849"/>
      <c r="F22" s="849"/>
      <c r="G22" s="849"/>
      <c r="H22" s="849"/>
      <c r="I22" s="849"/>
      <c r="J22" s="849"/>
      <c r="K22" s="850"/>
      <c r="L22" s="865">
        <v>12</v>
      </c>
      <c r="M22" s="865"/>
      <c r="N22" s="865"/>
      <c r="O22" s="865"/>
      <c r="P22" s="865"/>
      <c r="Q22" s="865"/>
      <c r="R22" s="865"/>
      <c r="S22" s="865"/>
      <c r="T22" s="865"/>
      <c r="U22" s="865"/>
      <c r="V22" s="865"/>
      <c r="W22" s="865"/>
      <c r="X22" s="916"/>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9" ht="19.5" customHeight="1">
      <c r="A23" s="793"/>
      <c r="B23" s="794"/>
      <c r="C23" s="722"/>
      <c r="D23" s="723"/>
      <c r="E23" s="723"/>
      <c r="F23" s="723"/>
      <c r="G23" s="723"/>
      <c r="H23" s="723"/>
      <c r="I23" s="723"/>
      <c r="J23" s="723"/>
      <c r="K23" s="724"/>
      <c r="L23" s="865"/>
      <c r="M23" s="865"/>
      <c r="N23" s="865"/>
      <c r="O23" s="865"/>
      <c r="P23" s="865"/>
      <c r="Q23" s="865"/>
      <c r="R23" s="865"/>
      <c r="S23" s="865"/>
      <c r="T23" s="865"/>
      <c r="U23" s="865"/>
      <c r="V23" s="865"/>
      <c r="W23" s="865"/>
      <c r="X23" s="766"/>
      <c r="Y23" s="767"/>
      <c r="Z23" s="767"/>
      <c r="AA23" s="767"/>
      <c r="AB23" s="767"/>
      <c r="AC23" s="767"/>
      <c r="AD23" s="767"/>
      <c r="AE23" s="767"/>
      <c r="AF23" s="767"/>
      <c r="AG23" s="767"/>
      <c r="AH23" s="767"/>
      <c r="AI23" s="767"/>
      <c r="AJ23" s="767"/>
      <c r="AK23" s="767"/>
      <c r="AL23" s="767"/>
      <c r="AM23" s="767"/>
      <c r="AN23" s="767"/>
      <c r="AO23" s="767"/>
      <c r="AP23" s="767"/>
      <c r="AQ23" s="767"/>
      <c r="AR23" s="767"/>
      <c r="AS23" s="767"/>
      <c r="AT23" s="767"/>
      <c r="AU23" s="767"/>
      <c r="AV23" s="767"/>
      <c r="AW23" s="767"/>
      <c r="AX23" s="768"/>
    </row>
    <row r="24" spans="1:59" ht="19.5" customHeight="1">
      <c r="A24" s="793"/>
      <c r="B24" s="794"/>
      <c r="C24" s="722"/>
      <c r="D24" s="723"/>
      <c r="E24" s="723"/>
      <c r="F24" s="723"/>
      <c r="G24" s="723"/>
      <c r="H24" s="723"/>
      <c r="I24" s="723"/>
      <c r="J24" s="723"/>
      <c r="K24" s="724"/>
      <c r="L24" s="865"/>
      <c r="M24" s="865"/>
      <c r="N24" s="865"/>
      <c r="O24" s="865"/>
      <c r="P24" s="865"/>
      <c r="Q24" s="865"/>
      <c r="R24" s="865"/>
      <c r="S24" s="865"/>
      <c r="T24" s="865"/>
      <c r="U24" s="865"/>
      <c r="V24" s="865"/>
      <c r="W24" s="865"/>
      <c r="X24" s="766"/>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8"/>
    </row>
    <row r="25" spans="1:59" ht="19.5" customHeight="1">
      <c r="A25" s="793"/>
      <c r="B25" s="794"/>
      <c r="C25" s="722"/>
      <c r="D25" s="723"/>
      <c r="E25" s="723"/>
      <c r="F25" s="723"/>
      <c r="G25" s="723"/>
      <c r="H25" s="723"/>
      <c r="I25" s="723"/>
      <c r="J25" s="723"/>
      <c r="K25" s="724"/>
      <c r="L25" s="865"/>
      <c r="M25" s="865"/>
      <c r="N25" s="865"/>
      <c r="O25" s="865"/>
      <c r="P25" s="865"/>
      <c r="Q25" s="865"/>
      <c r="R25" s="865"/>
      <c r="S25" s="865"/>
      <c r="T25" s="865"/>
      <c r="U25" s="865"/>
      <c r="V25" s="865"/>
      <c r="W25" s="865"/>
      <c r="X25" s="766"/>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9" ht="19.5" customHeight="1">
      <c r="A26" s="793"/>
      <c r="B26" s="794"/>
      <c r="C26" s="769"/>
      <c r="D26" s="770"/>
      <c r="E26" s="770"/>
      <c r="F26" s="770"/>
      <c r="G26" s="770"/>
      <c r="H26" s="770"/>
      <c r="I26" s="770"/>
      <c r="J26" s="770"/>
      <c r="K26" s="771"/>
      <c r="L26" s="876"/>
      <c r="M26" s="876"/>
      <c r="N26" s="876"/>
      <c r="O26" s="876"/>
      <c r="P26" s="876"/>
      <c r="Q26" s="876"/>
      <c r="R26" s="876"/>
      <c r="S26" s="876"/>
      <c r="T26" s="876"/>
      <c r="U26" s="876"/>
      <c r="V26" s="876"/>
      <c r="W26" s="876"/>
      <c r="X26" s="766"/>
      <c r="Y26" s="767"/>
      <c r="Z26" s="767"/>
      <c r="AA26" s="767"/>
      <c r="AB26" s="767"/>
      <c r="AC26" s="767"/>
      <c r="AD26" s="767"/>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9" ht="19.5" customHeight="1" thickBot="1">
      <c r="A27" s="795"/>
      <c r="B27" s="796"/>
      <c r="C27" s="751" t="s">
        <v>22</v>
      </c>
      <c r="D27" s="752"/>
      <c r="E27" s="752"/>
      <c r="F27" s="752"/>
      <c r="G27" s="752"/>
      <c r="H27" s="752"/>
      <c r="I27" s="752"/>
      <c r="J27" s="752"/>
      <c r="K27" s="753"/>
      <c r="L27" s="879">
        <v>276</v>
      </c>
      <c r="M27" s="879"/>
      <c r="N27" s="879"/>
      <c r="O27" s="879"/>
      <c r="P27" s="879"/>
      <c r="Q27" s="879"/>
      <c r="R27" s="879"/>
      <c r="S27" s="879"/>
      <c r="T27" s="879"/>
      <c r="U27" s="879"/>
      <c r="V27" s="879"/>
      <c r="W27" s="879"/>
      <c r="X27" s="758"/>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9" ht="21.75" customHeight="1" thickBot="1">
      <c r="AJ28" s="846"/>
      <c r="AK28" s="846"/>
      <c r="AL28" s="846"/>
      <c r="AM28" s="846"/>
      <c r="AN28" s="846"/>
      <c r="AO28" s="846"/>
      <c r="AP28" s="846"/>
      <c r="AQ28" s="847" t="s">
        <v>897</v>
      </c>
      <c r="AR28" s="847"/>
      <c r="AS28" s="847"/>
      <c r="AT28" s="847"/>
      <c r="AU28" s="847"/>
      <c r="AV28" s="847"/>
      <c r="AW28" s="847"/>
      <c r="AX28" s="847"/>
    </row>
    <row r="29" spans="1:59" ht="21" customHeight="1">
      <c r="A29" s="464" t="s">
        <v>918</v>
      </c>
      <c r="B29" s="465"/>
      <c r="C29" s="465"/>
      <c r="D29" s="465"/>
      <c r="E29" s="465"/>
      <c r="F29" s="465"/>
      <c r="G29" s="782" t="s">
        <v>966</v>
      </c>
      <c r="H29" s="783"/>
      <c r="I29" s="783"/>
      <c r="J29" s="783"/>
      <c r="K29" s="783"/>
      <c r="L29" s="783"/>
      <c r="M29" s="783"/>
      <c r="N29" s="783"/>
      <c r="O29" s="783"/>
      <c r="P29" s="783"/>
      <c r="Q29" s="783"/>
      <c r="R29" s="783"/>
      <c r="S29" s="783"/>
      <c r="T29" s="783"/>
      <c r="U29" s="783"/>
      <c r="V29" s="783"/>
      <c r="W29" s="783"/>
      <c r="X29" s="784"/>
      <c r="Y29" s="889" t="s">
        <v>909</v>
      </c>
      <c r="Z29" s="890"/>
      <c r="AA29" s="890"/>
      <c r="AB29" s="890"/>
      <c r="AC29" s="890"/>
      <c r="AD29" s="891"/>
      <c r="AE29" s="787" t="s">
        <v>894</v>
      </c>
      <c r="AF29" s="788"/>
      <c r="AG29" s="788"/>
      <c r="AH29" s="788"/>
      <c r="AI29" s="788"/>
      <c r="AJ29" s="788"/>
      <c r="AK29" s="788"/>
      <c r="AL29" s="788"/>
      <c r="AM29" s="788"/>
      <c r="AN29" s="788"/>
      <c r="AO29" s="788"/>
      <c r="AP29" s="789"/>
      <c r="AQ29" s="446" t="s">
        <v>2</v>
      </c>
      <c r="AR29" s="788"/>
      <c r="AS29" s="788"/>
      <c r="AT29" s="788"/>
      <c r="AU29" s="788"/>
      <c r="AV29" s="788"/>
      <c r="AW29" s="788"/>
      <c r="AX29" s="809"/>
    </row>
    <row r="30" spans="1:59" ht="28.15" customHeight="1">
      <c r="A30" s="831" t="s">
        <v>893</v>
      </c>
      <c r="B30" s="832"/>
      <c r="C30" s="832"/>
      <c r="D30" s="832"/>
      <c r="E30" s="832"/>
      <c r="F30" s="833"/>
      <c r="G30" s="834" t="s">
        <v>936</v>
      </c>
      <c r="H30" s="835"/>
      <c r="I30" s="835"/>
      <c r="J30" s="835"/>
      <c r="K30" s="835"/>
      <c r="L30" s="835"/>
      <c r="M30" s="835"/>
      <c r="N30" s="835"/>
      <c r="O30" s="835"/>
      <c r="P30" s="835"/>
      <c r="Q30" s="835"/>
      <c r="R30" s="835"/>
      <c r="S30" s="835"/>
      <c r="T30" s="835"/>
      <c r="U30" s="835"/>
      <c r="V30" s="828"/>
      <c r="W30" s="828"/>
      <c r="X30" s="828"/>
      <c r="Y30" s="455" t="s">
        <v>3</v>
      </c>
      <c r="Z30" s="836"/>
      <c r="AA30" s="836"/>
      <c r="AB30" s="836"/>
      <c r="AC30" s="836"/>
      <c r="AD30" s="837"/>
      <c r="AE30" s="838" t="s">
        <v>891</v>
      </c>
      <c r="AF30" s="838"/>
      <c r="AG30" s="838"/>
      <c r="AH30" s="838"/>
      <c r="AI30" s="838"/>
      <c r="AJ30" s="838"/>
      <c r="AK30" s="838"/>
      <c r="AL30" s="838"/>
      <c r="AM30" s="838"/>
      <c r="AN30" s="838"/>
      <c r="AO30" s="838"/>
      <c r="AP30" s="839"/>
      <c r="AQ30" s="880" t="s">
        <v>915</v>
      </c>
      <c r="AR30" s="841"/>
      <c r="AS30" s="841"/>
      <c r="AT30" s="841"/>
      <c r="AU30" s="841"/>
      <c r="AV30" s="841"/>
      <c r="AW30" s="841"/>
      <c r="AX30" s="842"/>
    </row>
    <row r="31" spans="1:59" ht="30" customHeight="1">
      <c r="A31" s="466" t="s">
        <v>4</v>
      </c>
      <c r="B31" s="467"/>
      <c r="C31" s="467"/>
      <c r="D31" s="467"/>
      <c r="E31" s="467"/>
      <c r="F31" s="467"/>
      <c r="G31" s="827" t="s">
        <v>213</v>
      </c>
      <c r="H31" s="828"/>
      <c r="I31" s="828"/>
      <c r="J31" s="828"/>
      <c r="K31" s="828"/>
      <c r="L31" s="828"/>
      <c r="M31" s="828"/>
      <c r="N31" s="828"/>
      <c r="O31" s="828"/>
      <c r="P31" s="828"/>
      <c r="Q31" s="828"/>
      <c r="R31" s="828"/>
      <c r="S31" s="828"/>
      <c r="T31" s="828"/>
      <c r="U31" s="828"/>
      <c r="V31" s="828"/>
      <c r="W31" s="828"/>
      <c r="X31" s="828"/>
      <c r="Y31" s="470" t="s">
        <v>56</v>
      </c>
      <c r="Z31" s="471"/>
      <c r="AA31" s="471"/>
      <c r="AB31" s="471"/>
      <c r="AC31" s="471"/>
      <c r="AD31" s="472"/>
      <c r="AE31" s="829" t="s">
        <v>914</v>
      </c>
      <c r="AF31" s="829"/>
      <c r="AG31" s="829"/>
      <c r="AH31" s="829"/>
      <c r="AI31" s="829"/>
      <c r="AJ31" s="829"/>
      <c r="AK31" s="829"/>
      <c r="AL31" s="829"/>
      <c r="AM31" s="829"/>
      <c r="AN31" s="829"/>
      <c r="AO31" s="829"/>
      <c r="AP31" s="829"/>
      <c r="AQ31" s="828"/>
      <c r="AR31" s="828"/>
      <c r="AS31" s="828"/>
      <c r="AT31" s="828"/>
      <c r="AU31" s="828"/>
      <c r="AV31" s="828"/>
      <c r="AW31" s="828"/>
      <c r="AX31" s="830"/>
    </row>
    <row r="32" spans="1:59" ht="30" customHeight="1">
      <c r="A32" s="491" t="s">
        <v>25</v>
      </c>
      <c r="B32" s="492"/>
      <c r="C32" s="492"/>
      <c r="D32" s="492"/>
      <c r="E32" s="492"/>
      <c r="F32" s="492"/>
      <c r="G32" s="811" t="s">
        <v>426</v>
      </c>
      <c r="H32" s="812"/>
      <c r="I32" s="812"/>
      <c r="J32" s="812"/>
      <c r="K32" s="812"/>
      <c r="L32" s="812"/>
      <c r="M32" s="812"/>
      <c r="N32" s="812"/>
      <c r="O32" s="812"/>
      <c r="P32" s="812"/>
      <c r="Q32" s="812"/>
      <c r="R32" s="812"/>
      <c r="S32" s="812"/>
      <c r="T32" s="812"/>
      <c r="U32" s="812"/>
      <c r="V32" s="813"/>
      <c r="W32" s="813"/>
      <c r="X32" s="813"/>
      <c r="Y32" s="496" t="s">
        <v>906</v>
      </c>
      <c r="Z32" s="886"/>
      <c r="AA32" s="886"/>
      <c r="AB32" s="886"/>
      <c r="AC32" s="886"/>
      <c r="AD32" s="887"/>
      <c r="AE32" s="888" t="s">
        <v>913</v>
      </c>
      <c r="AF32" s="818"/>
      <c r="AG32" s="818"/>
      <c r="AH32" s="818"/>
      <c r="AI32" s="818"/>
      <c r="AJ32" s="818"/>
      <c r="AK32" s="818"/>
      <c r="AL32" s="818"/>
      <c r="AM32" s="818"/>
      <c r="AN32" s="818"/>
      <c r="AO32" s="818"/>
      <c r="AP32" s="818"/>
      <c r="AQ32" s="818"/>
      <c r="AR32" s="818"/>
      <c r="AS32" s="818"/>
      <c r="AT32" s="818"/>
      <c r="AU32" s="818"/>
      <c r="AV32" s="818"/>
      <c r="AW32" s="818"/>
      <c r="AX32" s="819"/>
    </row>
    <row r="33" spans="1:59" ht="38.25" customHeight="1">
      <c r="A33" s="820" t="s">
        <v>885</v>
      </c>
      <c r="B33" s="467"/>
      <c r="C33" s="467"/>
      <c r="D33" s="467"/>
      <c r="E33" s="467"/>
      <c r="F33" s="467"/>
      <c r="G33" s="881" t="s">
        <v>1007</v>
      </c>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3"/>
    </row>
    <row r="34" spans="1:59" ht="38.25" customHeight="1">
      <c r="A34" s="820" t="s">
        <v>884</v>
      </c>
      <c r="B34" s="467"/>
      <c r="C34" s="467"/>
      <c r="D34" s="467"/>
      <c r="E34" s="467"/>
      <c r="F34" s="467"/>
      <c r="G34" s="937" t="s">
        <v>1008</v>
      </c>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3"/>
    </row>
    <row r="35" spans="1:59" ht="19.5" customHeight="1">
      <c r="A35" s="195" t="s">
        <v>6</v>
      </c>
      <c r="B35" s="196"/>
      <c r="C35" s="196"/>
      <c r="D35" s="196"/>
      <c r="E35" s="196"/>
      <c r="F35" s="500"/>
      <c r="G35" s="824" t="s">
        <v>925</v>
      </c>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c r="AI35" s="825"/>
      <c r="AJ35" s="825"/>
      <c r="AK35" s="825"/>
      <c r="AL35" s="825"/>
      <c r="AM35" s="825"/>
      <c r="AN35" s="825"/>
      <c r="AO35" s="825"/>
      <c r="AP35" s="825"/>
      <c r="AQ35" s="825"/>
      <c r="AR35" s="825"/>
      <c r="AS35" s="825"/>
      <c r="AT35" s="825"/>
      <c r="AU35" s="825"/>
      <c r="AV35" s="825"/>
      <c r="AW35" s="825"/>
      <c r="AX35" s="826"/>
    </row>
    <row r="36" spans="1:59" ht="19.5" customHeight="1">
      <c r="A36" s="501" t="s">
        <v>27</v>
      </c>
      <c r="B36" s="502"/>
      <c r="C36" s="502"/>
      <c r="D36" s="502"/>
      <c r="E36" s="502"/>
      <c r="F36" s="503"/>
      <c r="G36" s="507"/>
      <c r="H36" s="508"/>
      <c r="I36" s="508"/>
      <c r="J36" s="508"/>
      <c r="K36" s="508"/>
      <c r="L36" s="508"/>
      <c r="M36" s="508"/>
      <c r="N36" s="508"/>
      <c r="O36" s="508"/>
      <c r="P36" s="740" t="s">
        <v>882</v>
      </c>
      <c r="Q36" s="741"/>
      <c r="R36" s="741"/>
      <c r="S36" s="741"/>
      <c r="T36" s="741"/>
      <c r="U36" s="741"/>
      <c r="V36" s="742"/>
      <c r="W36" s="740" t="s">
        <v>881</v>
      </c>
      <c r="X36" s="741"/>
      <c r="Y36" s="741"/>
      <c r="Z36" s="741"/>
      <c r="AA36" s="741"/>
      <c r="AB36" s="741"/>
      <c r="AC36" s="742"/>
      <c r="AD36" s="740" t="s">
        <v>880</v>
      </c>
      <c r="AE36" s="741"/>
      <c r="AF36" s="741"/>
      <c r="AG36" s="741"/>
      <c r="AH36" s="741"/>
      <c r="AI36" s="741"/>
      <c r="AJ36" s="742"/>
      <c r="AK36" s="740" t="s">
        <v>879</v>
      </c>
      <c r="AL36" s="741"/>
      <c r="AM36" s="741"/>
      <c r="AN36" s="741"/>
      <c r="AO36" s="741"/>
      <c r="AP36" s="741"/>
      <c r="AQ36" s="742"/>
      <c r="AR36" s="740" t="s">
        <v>872</v>
      </c>
      <c r="AS36" s="741"/>
      <c r="AT36" s="741"/>
      <c r="AU36" s="741"/>
      <c r="AV36" s="741"/>
      <c r="AW36" s="741"/>
      <c r="AX36" s="761"/>
    </row>
    <row r="37" spans="1:59" ht="19.5" customHeight="1">
      <c r="A37" s="406"/>
      <c r="B37" s="739"/>
      <c r="C37" s="739"/>
      <c r="D37" s="739"/>
      <c r="E37" s="739"/>
      <c r="F37" s="408"/>
      <c r="G37" s="510" t="s">
        <v>7</v>
      </c>
      <c r="H37" s="729"/>
      <c r="I37" s="734" t="s">
        <v>8</v>
      </c>
      <c r="J37" s="735"/>
      <c r="K37" s="735"/>
      <c r="L37" s="735"/>
      <c r="M37" s="735"/>
      <c r="N37" s="735"/>
      <c r="O37" s="736"/>
      <c r="P37" s="897">
        <v>129.607</v>
      </c>
      <c r="Q37" s="897"/>
      <c r="R37" s="897"/>
      <c r="S37" s="897"/>
      <c r="T37" s="897"/>
      <c r="U37" s="897"/>
      <c r="V37" s="897"/>
      <c r="W37" s="898">
        <v>129.25200000000001</v>
      </c>
      <c r="X37" s="899"/>
      <c r="Y37" s="899"/>
      <c r="Z37" s="899"/>
      <c r="AA37" s="899"/>
      <c r="AB37" s="899"/>
      <c r="AC37" s="900"/>
      <c r="AD37" s="897">
        <v>133</v>
      </c>
      <c r="AE37" s="897"/>
      <c r="AF37" s="897"/>
      <c r="AG37" s="897"/>
      <c r="AH37" s="897"/>
      <c r="AI37" s="897"/>
      <c r="AJ37" s="897"/>
      <c r="AK37" s="897">
        <v>133</v>
      </c>
      <c r="AL37" s="897"/>
      <c r="AM37" s="897"/>
      <c r="AN37" s="897"/>
      <c r="AO37" s="897"/>
      <c r="AP37" s="897"/>
      <c r="AQ37" s="897"/>
      <c r="AR37" s="897"/>
      <c r="AS37" s="897"/>
      <c r="AT37" s="897"/>
      <c r="AU37" s="897"/>
      <c r="AV37" s="897"/>
      <c r="AW37" s="897"/>
      <c r="AX37" s="901"/>
    </row>
    <row r="38" spans="1:59" ht="19.5" customHeight="1">
      <c r="A38" s="406"/>
      <c r="B38" s="739"/>
      <c r="C38" s="739"/>
      <c r="D38" s="739"/>
      <c r="E38" s="739"/>
      <c r="F38" s="408"/>
      <c r="G38" s="730"/>
      <c r="H38" s="731"/>
      <c r="I38" s="774" t="s">
        <v>9</v>
      </c>
      <c r="J38" s="775"/>
      <c r="K38" s="775"/>
      <c r="L38" s="775"/>
      <c r="M38" s="775"/>
      <c r="N38" s="775"/>
      <c r="O38" s="776"/>
      <c r="P38" s="738" t="s">
        <v>429</v>
      </c>
      <c r="Q38" s="738"/>
      <c r="R38" s="738"/>
      <c r="S38" s="738"/>
      <c r="T38" s="738"/>
      <c r="U38" s="738"/>
      <c r="V38" s="738"/>
      <c r="W38" s="843" t="s">
        <v>429</v>
      </c>
      <c r="X38" s="844"/>
      <c r="Y38" s="844"/>
      <c r="Z38" s="844"/>
      <c r="AA38" s="844"/>
      <c r="AB38" s="844"/>
      <c r="AC38" s="845"/>
      <c r="AD38" s="738" t="s">
        <v>429</v>
      </c>
      <c r="AE38" s="738"/>
      <c r="AF38" s="738"/>
      <c r="AG38" s="738"/>
      <c r="AH38" s="738"/>
      <c r="AI38" s="738"/>
      <c r="AJ38" s="738"/>
      <c r="AK38" s="738" t="s">
        <v>874</v>
      </c>
      <c r="AL38" s="738"/>
      <c r="AM38" s="738"/>
      <c r="AN38" s="738"/>
      <c r="AO38" s="738"/>
      <c r="AP38" s="738"/>
      <c r="AQ38" s="738"/>
      <c r="AR38" s="884"/>
      <c r="AS38" s="884"/>
      <c r="AT38" s="884"/>
      <c r="AU38" s="884"/>
      <c r="AV38" s="884"/>
      <c r="AW38" s="884"/>
      <c r="AX38" s="885"/>
    </row>
    <row r="39" spans="1:59" ht="19.5" customHeight="1">
      <c r="A39" s="406"/>
      <c r="B39" s="739"/>
      <c r="C39" s="739"/>
      <c r="D39" s="739"/>
      <c r="E39" s="739"/>
      <c r="F39" s="408"/>
      <c r="G39" s="730"/>
      <c r="H39" s="731"/>
      <c r="I39" s="938" t="s">
        <v>877</v>
      </c>
      <c r="J39" s="939"/>
      <c r="K39" s="939"/>
      <c r="L39" s="939"/>
      <c r="M39" s="939"/>
      <c r="N39" s="939"/>
      <c r="O39" s="940"/>
      <c r="P39" s="738" t="s">
        <v>429</v>
      </c>
      <c r="Q39" s="738"/>
      <c r="R39" s="738"/>
      <c r="S39" s="738"/>
      <c r="T39" s="738"/>
      <c r="U39" s="738"/>
      <c r="V39" s="738"/>
      <c r="W39" s="843" t="s">
        <v>429</v>
      </c>
      <c r="X39" s="844"/>
      <c r="Y39" s="844"/>
      <c r="Z39" s="844"/>
      <c r="AA39" s="844"/>
      <c r="AB39" s="844"/>
      <c r="AC39" s="845"/>
      <c r="AD39" s="738" t="s">
        <v>429</v>
      </c>
      <c r="AE39" s="738"/>
      <c r="AF39" s="738"/>
      <c r="AG39" s="738"/>
      <c r="AH39" s="738"/>
      <c r="AI39" s="738"/>
      <c r="AJ39" s="738"/>
      <c r="AK39" s="738" t="s">
        <v>874</v>
      </c>
      <c r="AL39" s="738"/>
      <c r="AM39" s="738"/>
      <c r="AN39" s="738"/>
      <c r="AO39" s="738"/>
      <c r="AP39" s="738"/>
      <c r="AQ39" s="738"/>
      <c r="AR39" s="743" t="s">
        <v>874</v>
      </c>
      <c r="AS39" s="743"/>
      <c r="AT39" s="743"/>
      <c r="AU39" s="743"/>
      <c r="AV39" s="743"/>
      <c r="AW39" s="743"/>
      <c r="AX39" s="744"/>
    </row>
    <row r="40" spans="1:59" ht="19.5" customHeight="1">
      <c r="A40" s="406"/>
      <c r="B40" s="739"/>
      <c r="C40" s="739"/>
      <c r="D40" s="739"/>
      <c r="E40" s="739"/>
      <c r="F40" s="408"/>
      <c r="G40" s="730"/>
      <c r="H40" s="731"/>
      <c r="I40" s="774" t="s">
        <v>875</v>
      </c>
      <c r="J40" s="775"/>
      <c r="K40" s="775"/>
      <c r="L40" s="775"/>
      <c r="M40" s="775"/>
      <c r="N40" s="775"/>
      <c r="O40" s="776"/>
      <c r="P40" s="738" t="s">
        <v>429</v>
      </c>
      <c r="Q40" s="738"/>
      <c r="R40" s="738"/>
      <c r="S40" s="738"/>
      <c r="T40" s="738"/>
      <c r="U40" s="738"/>
      <c r="V40" s="738"/>
      <c r="W40" s="843" t="s">
        <v>429</v>
      </c>
      <c r="X40" s="844"/>
      <c r="Y40" s="844"/>
      <c r="Z40" s="844"/>
      <c r="AA40" s="844"/>
      <c r="AB40" s="844"/>
      <c r="AC40" s="845"/>
      <c r="AD40" s="738" t="s">
        <v>429</v>
      </c>
      <c r="AE40" s="738"/>
      <c r="AF40" s="738"/>
      <c r="AG40" s="738"/>
      <c r="AH40" s="738"/>
      <c r="AI40" s="738"/>
      <c r="AJ40" s="738"/>
      <c r="AK40" s="738" t="s">
        <v>874</v>
      </c>
      <c r="AL40" s="738"/>
      <c r="AM40" s="738"/>
      <c r="AN40" s="738"/>
      <c r="AO40" s="738"/>
      <c r="AP40" s="738"/>
      <c r="AQ40" s="738"/>
      <c r="AR40" s="746"/>
      <c r="AS40" s="746"/>
      <c r="AT40" s="746"/>
      <c r="AU40" s="746"/>
      <c r="AV40" s="746"/>
      <c r="AW40" s="746"/>
      <c r="AX40" s="747"/>
    </row>
    <row r="41" spans="1:59" ht="19.5" customHeight="1">
      <c r="A41" s="406"/>
      <c r="B41" s="739"/>
      <c r="C41" s="739"/>
      <c r="D41" s="739"/>
      <c r="E41" s="739"/>
      <c r="F41" s="408"/>
      <c r="G41" s="730"/>
      <c r="H41" s="731"/>
      <c r="I41" s="774" t="s">
        <v>60</v>
      </c>
      <c r="J41" s="775"/>
      <c r="K41" s="775"/>
      <c r="L41" s="775"/>
      <c r="M41" s="775"/>
      <c r="N41" s="775"/>
      <c r="O41" s="776"/>
      <c r="P41" s="738" t="s">
        <v>429</v>
      </c>
      <c r="Q41" s="738"/>
      <c r="R41" s="738"/>
      <c r="S41" s="738"/>
      <c r="T41" s="738"/>
      <c r="U41" s="738"/>
      <c r="V41" s="738"/>
      <c r="W41" s="843" t="s">
        <v>429</v>
      </c>
      <c r="X41" s="844"/>
      <c r="Y41" s="844"/>
      <c r="Z41" s="844"/>
      <c r="AA41" s="844"/>
      <c r="AB41" s="844"/>
      <c r="AC41" s="845"/>
      <c r="AD41" s="738" t="s">
        <v>429</v>
      </c>
      <c r="AE41" s="738"/>
      <c r="AF41" s="738"/>
      <c r="AG41" s="738"/>
      <c r="AH41" s="738"/>
      <c r="AI41" s="738"/>
      <c r="AJ41" s="738"/>
      <c r="AK41" s="738" t="s">
        <v>874</v>
      </c>
      <c r="AL41" s="738"/>
      <c r="AM41" s="738"/>
      <c r="AN41" s="738"/>
      <c r="AO41" s="738"/>
      <c r="AP41" s="738"/>
      <c r="AQ41" s="738"/>
      <c r="AR41" s="746"/>
      <c r="AS41" s="746"/>
      <c r="AT41" s="746"/>
      <c r="AU41" s="746"/>
      <c r="AV41" s="746"/>
      <c r="AW41" s="746"/>
      <c r="AX41" s="747"/>
    </row>
    <row r="42" spans="1:59" ht="19.5" customHeight="1">
      <c r="A42" s="406"/>
      <c r="B42" s="739"/>
      <c r="C42" s="739"/>
      <c r="D42" s="739"/>
      <c r="E42" s="739"/>
      <c r="F42" s="408"/>
      <c r="G42" s="732"/>
      <c r="H42" s="733"/>
      <c r="I42" s="803" t="s">
        <v>22</v>
      </c>
      <c r="J42" s="804"/>
      <c r="K42" s="804"/>
      <c r="L42" s="804"/>
      <c r="M42" s="804"/>
      <c r="N42" s="804"/>
      <c r="O42" s="805"/>
      <c r="P42" s="906">
        <v>129.607</v>
      </c>
      <c r="Q42" s="906"/>
      <c r="R42" s="906"/>
      <c r="S42" s="906"/>
      <c r="T42" s="906"/>
      <c r="U42" s="906"/>
      <c r="V42" s="906"/>
      <c r="W42" s="903">
        <v>129.25200000000001</v>
      </c>
      <c r="X42" s="904"/>
      <c r="Y42" s="904"/>
      <c r="Z42" s="904"/>
      <c r="AA42" s="904"/>
      <c r="AB42" s="904"/>
      <c r="AC42" s="905"/>
      <c r="AD42" s="906">
        <v>133</v>
      </c>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9" ht="19.5" customHeight="1">
      <c r="A43" s="406"/>
      <c r="B43" s="739"/>
      <c r="C43" s="739"/>
      <c r="D43" s="739"/>
      <c r="E43" s="739"/>
      <c r="F43" s="408"/>
      <c r="G43" s="655" t="s">
        <v>10</v>
      </c>
      <c r="H43" s="656"/>
      <c r="I43" s="656"/>
      <c r="J43" s="656"/>
      <c r="K43" s="656"/>
      <c r="L43" s="656"/>
      <c r="M43" s="656"/>
      <c r="N43" s="656"/>
      <c r="O43" s="656"/>
      <c r="P43" s="892">
        <v>127.277</v>
      </c>
      <c r="Q43" s="892"/>
      <c r="R43" s="892"/>
      <c r="S43" s="892"/>
      <c r="T43" s="892"/>
      <c r="U43" s="892"/>
      <c r="V43" s="892"/>
      <c r="W43" s="893">
        <v>130</v>
      </c>
      <c r="X43" s="894"/>
      <c r="Y43" s="894"/>
      <c r="Z43" s="894"/>
      <c r="AA43" s="894"/>
      <c r="AB43" s="894"/>
      <c r="AC43" s="895"/>
      <c r="AD43" s="892">
        <v>131</v>
      </c>
      <c r="AE43" s="892"/>
      <c r="AF43" s="892"/>
      <c r="AG43" s="892"/>
      <c r="AH43" s="892"/>
      <c r="AI43" s="892"/>
      <c r="AJ43" s="892"/>
      <c r="AK43" s="877"/>
      <c r="AL43" s="877"/>
      <c r="AM43" s="877"/>
      <c r="AN43" s="877"/>
      <c r="AO43" s="877"/>
      <c r="AP43" s="877"/>
      <c r="AQ43" s="877"/>
      <c r="AR43" s="877"/>
      <c r="AS43" s="877"/>
      <c r="AT43" s="877"/>
      <c r="AU43" s="877"/>
      <c r="AV43" s="877"/>
      <c r="AW43" s="877"/>
      <c r="AX43" s="878"/>
      <c r="BG43" s="71"/>
    </row>
    <row r="44" spans="1:59" ht="19.5" customHeight="1">
      <c r="A44" s="504"/>
      <c r="B44" s="505"/>
      <c r="C44" s="505"/>
      <c r="D44" s="505"/>
      <c r="E44" s="505"/>
      <c r="F44" s="506"/>
      <c r="G44" s="655" t="s">
        <v>11</v>
      </c>
      <c r="H44" s="656"/>
      <c r="I44" s="656"/>
      <c r="J44" s="656"/>
      <c r="K44" s="656"/>
      <c r="L44" s="656"/>
      <c r="M44" s="656"/>
      <c r="N44" s="656"/>
      <c r="O44" s="656"/>
      <c r="P44" s="864">
        <v>98.20225759411143</v>
      </c>
      <c r="Q44" s="864"/>
      <c r="R44" s="864"/>
      <c r="S44" s="864"/>
      <c r="T44" s="864"/>
      <c r="U44" s="864"/>
      <c r="V44" s="864"/>
      <c r="W44" s="748">
        <v>100.57871444929285</v>
      </c>
      <c r="X44" s="749"/>
      <c r="Y44" s="749"/>
      <c r="Z44" s="749"/>
      <c r="AA44" s="749"/>
      <c r="AB44" s="749"/>
      <c r="AC44" s="750"/>
      <c r="AD44" s="864">
        <f>(AD43/AD42)*100</f>
        <v>98.496240601503757</v>
      </c>
      <c r="AE44" s="864"/>
      <c r="AF44" s="864"/>
      <c r="AG44" s="864"/>
      <c r="AH44" s="864"/>
      <c r="AI44" s="864"/>
      <c r="AJ44" s="864"/>
      <c r="AK44" s="877"/>
      <c r="AL44" s="877"/>
      <c r="AM44" s="877"/>
      <c r="AN44" s="877"/>
      <c r="AO44" s="877"/>
      <c r="AP44" s="877"/>
      <c r="AQ44" s="877"/>
      <c r="AR44" s="877"/>
      <c r="AS44" s="877"/>
      <c r="AT44" s="877"/>
      <c r="AU44" s="877"/>
      <c r="AV44" s="877"/>
      <c r="AW44" s="877"/>
      <c r="AX44" s="878"/>
    </row>
    <row r="45" spans="1:59" ht="19.5" customHeight="1">
      <c r="A45" s="791" t="s">
        <v>873</v>
      </c>
      <c r="B45" s="792"/>
      <c r="C45" s="777" t="s">
        <v>19</v>
      </c>
      <c r="D45" s="778"/>
      <c r="E45" s="778"/>
      <c r="F45" s="778"/>
      <c r="G45" s="778"/>
      <c r="H45" s="778"/>
      <c r="I45" s="778"/>
      <c r="J45" s="778"/>
      <c r="K45" s="779"/>
      <c r="L45" s="780" t="s">
        <v>75</v>
      </c>
      <c r="M45" s="780"/>
      <c r="N45" s="780"/>
      <c r="O45" s="780"/>
      <c r="P45" s="780"/>
      <c r="Q45" s="780"/>
      <c r="R45" s="781" t="s">
        <v>872</v>
      </c>
      <c r="S45" s="781"/>
      <c r="T45" s="781"/>
      <c r="U45" s="781"/>
      <c r="V45" s="781"/>
      <c r="W45" s="781"/>
      <c r="X45" s="797" t="s">
        <v>29</v>
      </c>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8"/>
      <c r="AU45" s="778"/>
      <c r="AV45" s="778"/>
      <c r="AW45" s="778"/>
      <c r="AX45" s="798"/>
    </row>
    <row r="46" spans="1:59" ht="19.5" customHeight="1">
      <c r="A46" s="793"/>
      <c r="B46" s="794"/>
      <c r="C46" s="954" t="s">
        <v>965</v>
      </c>
      <c r="D46" s="955"/>
      <c r="E46" s="955"/>
      <c r="F46" s="955"/>
      <c r="G46" s="955"/>
      <c r="H46" s="955"/>
      <c r="I46" s="955"/>
      <c r="J46" s="955"/>
      <c r="K46" s="956"/>
      <c r="L46" s="866">
        <v>57</v>
      </c>
      <c r="M46" s="867"/>
      <c r="N46" s="867"/>
      <c r="O46" s="867"/>
      <c r="P46" s="867"/>
      <c r="Q46" s="868"/>
      <c r="R46" s="869"/>
      <c r="S46" s="869"/>
      <c r="T46" s="869"/>
      <c r="U46" s="869"/>
      <c r="V46" s="869"/>
      <c r="W46" s="869"/>
      <c r="X46" s="719"/>
      <c r="Y46" s="720"/>
      <c r="Z46" s="720"/>
      <c r="AA46" s="720"/>
      <c r="AB46" s="720"/>
      <c r="AC46" s="720"/>
      <c r="AD46" s="720"/>
      <c r="AE46" s="720"/>
      <c r="AF46" s="720"/>
      <c r="AG46" s="720"/>
      <c r="AH46" s="720"/>
      <c r="AI46" s="720"/>
      <c r="AJ46" s="720"/>
      <c r="AK46" s="720"/>
      <c r="AL46" s="720"/>
      <c r="AM46" s="720"/>
      <c r="AN46" s="720"/>
      <c r="AO46" s="720"/>
      <c r="AP46" s="720"/>
      <c r="AQ46" s="720"/>
      <c r="AR46" s="720"/>
      <c r="AS46" s="720"/>
      <c r="AT46" s="720"/>
      <c r="AU46" s="720"/>
      <c r="AV46" s="720"/>
      <c r="AW46" s="720"/>
      <c r="AX46" s="721"/>
    </row>
    <row r="47" spans="1:59" ht="19.5" customHeight="1">
      <c r="A47" s="793"/>
      <c r="B47" s="794"/>
      <c r="C47" s="948" t="s">
        <v>964</v>
      </c>
      <c r="D47" s="949"/>
      <c r="E47" s="949"/>
      <c r="F47" s="949"/>
      <c r="G47" s="949"/>
      <c r="H47" s="949"/>
      <c r="I47" s="949"/>
      <c r="J47" s="949"/>
      <c r="K47" s="950"/>
      <c r="L47" s="865">
        <v>7</v>
      </c>
      <c r="M47" s="865"/>
      <c r="N47" s="865"/>
      <c r="O47" s="865"/>
      <c r="P47" s="865"/>
      <c r="Q47" s="865"/>
      <c r="R47" s="865"/>
      <c r="S47" s="865"/>
      <c r="T47" s="865"/>
      <c r="U47" s="865"/>
      <c r="V47" s="865"/>
      <c r="W47" s="865"/>
      <c r="X47" s="766"/>
      <c r="Y47" s="767"/>
      <c r="Z47" s="767"/>
      <c r="AA47" s="767"/>
      <c r="AB47" s="767"/>
      <c r="AC47" s="767"/>
      <c r="AD47" s="767"/>
      <c r="AE47" s="767"/>
      <c r="AF47" s="767"/>
      <c r="AG47" s="767"/>
      <c r="AH47" s="767"/>
      <c r="AI47" s="767"/>
      <c r="AJ47" s="767"/>
      <c r="AK47" s="767"/>
      <c r="AL47" s="767"/>
      <c r="AM47" s="767"/>
      <c r="AN47" s="767"/>
      <c r="AO47" s="767"/>
      <c r="AP47" s="767"/>
      <c r="AQ47" s="767"/>
      <c r="AR47" s="767"/>
      <c r="AS47" s="767"/>
      <c r="AT47" s="767"/>
      <c r="AU47" s="767"/>
      <c r="AV47" s="767"/>
      <c r="AW47" s="767"/>
      <c r="AX47" s="768"/>
    </row>
    <row r="48" spans="1:59" ht="19.5" customHeight="1">
      <c r="A48" s="793"/>
      <c r="B48" s="794"/>
      <c r="C48" s="951" t="s">
        <v>963</v>
      </c>
      <c r="D48" s="952"/>
      <c r="E48" s="952"/>
      <c r="F48" s="952"/>
      <c r="G48" s="952"/>
      <c r="H48" s="952"/>
      <c r="I48" s="952"/>
      <c r="J48" s="952"/>
      <c r="K48" s="953"/>
      <c r="L48" s="865">
        <v>45</v>
      </c>
      <c r="M48" s="865"/>
      <c r="N48" s="865"/>
      <c r="O48" s="865"/>
      <c r="P48" s="865"/>
      <c r="Q48" s="865"/>
      <c r="R48" s="865"/>
      <c r="S48" s="865"/>
      <c r="T48" s="865"/>
      <c r="U48" s="865"/>
      <c r="V48" s="865"/>
      <c r="W48" s="865"/>
      <c r="X48" s="766"/>
      <c r="Y48" s="767"/>
      <c r="Z48" s="767"/>
      <c r="AA48" s="767"/>
      <c r="AB48" s="767"/>
      <c r="AC48" s="767"/>
      <c r="AD48" s="767"/>
      <c r="AE48" s="767"/>
      <c r="AF48" s="767"/>
      <c r="AG48" s="767"/>
      <c r="AH48" s="767"/>
      <c r="AI48" s="767"/>
      <c r="AJ48" s="767"/>
      <c r="AK48" s="767"/>
      <c r="AL48" s="767"/>
      <c r="AM48" s="767"/>
      <c r="AN48" s="767"/>
      <c r="AO48" s="767"/>
      <c r="AP48" s="767"/>
      <c r="AQ48" s="767"/>
      <c r="AR48" s="767"/>
      <c r="AS48" s="767"/>
      <c r="AT48" s="767"/>
      <c r="AU48" s="767"/>
      <c r="AV48" s="767"/>
      <c r="AW48" s="767"/>
      <c r="AX48" s="768"/>
    </row>
    <row r="49" spans="1:50" ht="19.5" customHeight="1">
      <c r="A49" s="793"/>
      <c r="B49" s="794"/>
      <c r="C49" s="848" t="s">
        <v>962</v>
      </c>
      <c r="D49" s="849"/>
      <c r="E49" s="849"/>
      <c r="F49" s="849"/>
      <c r="G49" s="849"/>
      <c r="H49" s="849"/>
      <c r="I49" s="849"/>
      <c r="J49" s="849"/>
      <c r="K49" s="850"/>
      <c r="L49" s="865">
        <v>19</v>
      </c>
      <c r="M49" s="865"/>
      <c r="N49" s="865"/>
      <c r="O49" s="865"/>
      <c r="P49" s="865"/>
      <c r="Q49" s="865"/>
      <c r="R49" s="865"/>
      <c r="S49" s="865"/>
      <c r="T49" s="865"/>
      <c r="U49" s="865"/>
      <c r="V49" s="865"/>
      <c r="W49" s="865"/>
      <c r="X49" s="766"/>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768"/>
    </row>
    <row r="50" spans="1:50" ht="19.5" customHeight="1">
      <c r="A50" s="793"/>
      <c r="B50" s="794"/>
      <c r="C50" s="848" t="s">
        <v>961</v>
      </c>
      <c r="D50" s="849"/>
      <c r="E50" s="849"/>
      <c r="F50" s="849"/>
      <c r="G50" s="849"/>
      <c r="H50" s="849"/>
      <c r="I50" s="849"/>
      <c r="J50" s="849"/>
      <c r="K50" s="850"/>
      <c r="L50" s="865">
        <v>2</v>
      </c>
      <c r="M50" s="865"/>
      <c r="N50" s="865"/>
      <c r="O50" s="865"/>
      <c r="P50" s="865"/>
      <c r="Q50" s="865"/>
      <c r="R50" s="865"/>
      <c r="S50" s="865"/>
      <c r="T50" s="865"/>
      <c r="U50" s="865"/>
      <c r="V50" s="865"/>
      <c r="W50" s="865"/>
      <c r="X50" s="766"/>
      <c r="Y50" s="767"/>
      <c r="Z50" s="767"/>
      <c r="AA50" s="767"/>
      <c r="AB50" s="767"/>
      <c r="AC50" s="767"/>
      <c r="AD50" s="767"/>
      <c r="AE50" s="767"/>
      <c r="AF50" s="767"/>
      <c r="AG50" s="767"/>
      <c r="AH50" s="767"/>
      <c r="AI50" s="767"/>
      <c r="AJ50" s="767"/>
      <c r="AK50" s="767"/>
      <c r="AL50" s="767"/>
      <c r="AM50" s="767"/>
      <c r="AN50" s="767"/>
      <c r="AO50" s="767"/>
      <c r="AP50" s="767"/>
      <c r="AQ50" s="767"/>
      <c r="AR50" s="767"/>
      <c r="AS50" s="767"/>
      <c r="AT50" s="767"/>
      <c r="AU50" s="767"/>
      <c r="AV50" s="767"/>
      <c r="AW50" s="767"/>
      <c r="AX50" s="768"/>
    </row>
    <row r="51" spans="1:50" ht="19.5" customHeight="1">
      <c r="A51" s="793"/>
      <c r="B51" s="794"/>
      <c r="C51" s="848" t="s">
        <v>960</v>
      </c>
      <c r="D51" s="849"/>
      <c r="E51" s="849"/>
      <c r="F51" s="849"/>
      <c r="G51" s="849"/>
      <c r="H51" s="849"/>
      <c r="I51" s="849"/>
      <c r="J51" s="849"/>
      <c r="K51" s="850"/>
      <c r="L51" s="865">
        <v>2</v>
      </c>
      <c r="M51" s="865"/>
      <c r="N51" s="865"/>
      <c r="O51" s="865"/>
      <c r="P51" s="865"/>
      <c r="Q51" s="865"/>
      <c r="R51" s="865"/>
      <c r="S51" s="865"/>
      <c r="T51" s="865"/>
      <c r="U51" s="865"/>
      <c r="V51" s="865"/>
      <c r="W51" s="865"/>
      <c r="X51" s="76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19.5" customHeight="1">
      <c r="A52" s="793"/>
      <c r="B52" s="794"/>
      <c r="C52" s="947"/>
      <c r="D52" s="852"/>
      <c r="E52" s="852"/>
      <c r="F52" s="852"/>
      <c r="G52" s="852"/>
      <c r="H52" s="852"/>
      <c r="I52" s="852"/>
      <c r="J52" s="852"/>
      <c r="K52" s="853"/>
      <c r="L52" s="876"/>
      <c r="M52" s="876"/>
      <c r="N52" s="876"/>
      <c r="O52" s="876"/>
      <c r="P52" s="876"/>
      <c r="Q52" s="876"/>
      <c r="R52" s="876"/>
      <c r="S52" s="876"/>
      <c r="T52" s="876"/>
      <c r="U52" s="876"/>
      <c r="V52" s="876"/>
      <c r="W52" s="876"/>
      <c r="X52" s="766"/>
      <c r="Y52" s="767"/>
      <c r="Z52" s="767"/>
      <c r="AA52" s="767"/>
      <c r="AB52" s="767"/>
      <c r="AC52" s="767"/>
      <c r="AD52" s="767"/>
      <c r="AE52" s="767"/>
      <c r="AF52" s="767"/>
      <c r="AG52" s="767"/>
      <c r="AH52" s="767"/>
      <c r="AI52" s="767"/>
      <c r="AJ52" s="767"/>
      <c r="AK52" s="767"/>
      <c r="AL52" s="767"/>
      <c r="AM52" s="767"/>
      <c r="AN52" s="767"/>
      <c r="AO52" s="767"/>
      <c r="AP52" s="767"/>
      <c r="AQ52" s="767"/>
      <c r="AR52" s="767"/>
      <c r="AS52" s="767"/>
      <c r="AT52" s="767"/>
      <c r="AU52" s="767"/>
      <c r="AV52" s="767"/>
      <c r="AW52" s="767"/>
      <c r="AX52" s="768"/>
    </row>
    <row r="53" spans="1:50" ht="19.5" customHeight="1" thickBot="1">
      <c r="A53" s="795"/>
      <c r="B53" s="796"/>
      <c r="C53" s="751" t="s">
        <v>22</v>
      </c>
      <c r="D53" s="752"/>
      <c r="E53" s="752"/>
      <c r="F53" s="752"/>
      <c r="G53" s="752"/>
      <c r="H53" s="752"/>
      <c r="I53" s="752"/>
      <c r="J53" s="752"/>
      <c r="K53" s="753"/>
      <c r="L53" s="879">
        <v>133</v>
      </c>
      <c r="M53" s="879"/>
      <c r="N53" s="879"/>
      <c r="O53" s="879"/>
      <c r="P53" s="879"/>
      <c r="Q53" s="879"/>
      <c r="R53" s="879"/>
      <c r="S53" s="879"/>
      <c r="T53" s="879"/>
      <c r="U53" s="879"/>
      <c r="V53" s="879"/>
      <c r="W53" s="879"/>
      <c r="X53" s="758"/>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60"/>
    </row>
    <row r="54" spans="1:50" ht="21" customHeight="1" thickBot="1">
      <c r="AJ54" s="846"/>
      <c r="AK54" s="846"/>
      <c r="AL54" s="846"/>
      <c r="AM54" s="846"/>
      <c r="AN54" s="846"/>
      <c r="AO54" s="846"/>
      <c r="AP54" s="846"/>
      <c r="AQ54" s="847" t="s">
        <v>897</v>
      </c>
      <c r="AR54" s="847"/>
      <c r="AS54" s="847"/>
      <c r="AT54" s="847"/>
      <c r="AU54" s="847"/>
      <c r="AV54" s="847"/>
      <c r="AW54" s="847"/>
      <c r="AX54" s="847"/>
    </row>
    <row r="55" spans="1:50" ht="21" customHeight="1">
      <c r="A55" s="464" t="s">
        <v>918</v>
      </c>
      <c r="B55" s="465"/>
      <c r="C55" s="465"/>
      <c r="D55" s="465"/>
      <c r="E55" s="465"/>
      <c r="F55" s="465"/>
      <c r="G55" s="928" t="s">
        <v>959</v>
      </c>
      <c r="H55" s="929"/>
      <c r="I55" s="929"/>
      <c r="J55" s="929"/>
      <c r="K55" s="929"/>
      <c r="L55" s="929"/>
      <c r="M55" s="929"/>
      <c r="N55" s="929"/>
      <c r="O55" s="929"/>
      <c r="P55" s="929"/>
      <c r="Q55" s="929"/>
      <c r="R55" s="929"/>
      <c r="S55" s="929"/>
      <c r="T55" s="929"/>
      <c r="U55" s="929"/>
      <c r="V55" s="929"/>
      <c r="W55" s="929"/>
      <c r="X55" s="929"/>
      <c r="Y55" s="889" t="s">
        <v>909</v>
      </c>
      <c r="Z55" s="890"/>
      <c r="AA55" s="890"/>
      <c r="AB55" s="890"/>
      <c r="AC55" s="890"/>
      <c r="AD55" s="891"/>
      <c r="AE55" s="787" t="s">
        <v>894</v>
      </c>
      <c r="AF55" s="788"/>
      <c r="AG55" s="788"/>
      <c r="AH55" s="788"/>
      <c r="AI55" s="788"/>
      <c r="AJ55" s="788"/>
      <c r="AK55" s="788"/>
      <c r="AL55" s="788"/>
      <c r="AM55" s="788"/>
      <c r="AN55" s="788"/>
      <c r="AO55" s="788"/>
      <c r="AP55" s="789"/>
      <c r="AQ55" s="446" t="s">
        <v>2</v>
      </c>
      <c r="AR55" s="788"/>
      <c r="AS55" s="788"/>
      <c r="AT55" s="788"/>
      <c r="AU55" s="788"/>
      <c r="AV55" s="788"/>
      <c r="AW55" s="788"/>
      <c r="AX55" s="809"/>
    </row>
    <row r="56" spans="1:50" ht="28.15" customHeight="1">
      <c r="A56" s="831" t="s">
        <v>893</v>
      </c>
      <c r="B56" s="832"/>
      <c r="C56" s="832"/>
      <c r="D56" s="832"/>
      <c r="E56" s="832"/>
      <c r="F56" s="833"/>
      <c r="G56" s="834" t="s">
        <v>958</v>
      </c>
      <c r="H56" s="835"/>
      <c r="I56" s="835"/>
      <c r="J56" s="835"/>
      <c r="K56" s="835"/>
      <c r="L56" s="835"/>
      <c r="M56" s="835"/>
      <c r="N56" s="835"/>
      <c r="O56" s="835"/>
      <c r="P56" s="835"/>
      <c r="Q56" s="835"/>
      <c r="R56" s="835"/>
      <c r="S56" s="835"/>
      <c r="T56" s="835"/>
      <c r="U56" s="835"/>
      <c r="V56" s="828"/>
      <c r="W56" s="828"/>
      <c r="X56" s="828"/>
      <c r="Y56" s="455" t="s">
        <v>3</v>
      </c>
      <c r="Z56" s="836"/>
      <c r="AA56" s="836"/>
      <c r="AB56" s="836"/>
      <c r="AC56" s="836"/>
      <c r="AD56" s="837"/>
      <c r="AE56" s="838" t="s">
        <v>891</v>
      </c>
      <c r="AF56" s="838"/>
      <c r="AG56" s="838"/>
      <c r="AH56" s="838"/>
      <c r="AI56" s="838"/>
      <c r="AJ56" s="838"/>
      <c r="AK56" s="838"/>
      <c r="AL56" s="838"/>
      <c r="AM56" s="838"/>
      <c r="AN56" s="838"/>
      <c r="AO56" s="838"/>
      <c r="AP56" s="839"/>
      <c r="AQ56" s="880" t="s">
        <v>915</v>
      </c>
      <c r="AR56" s="841"/>
      <c r="AS56" s="841"/>
      <c r="AT56" s="841"/>
      <c r="AU56" s="841"/>
      <c r="AV56" s="841"/>
      <c r="AW56" s="841"/>
      <c r="AX56" s="842"/>
    </row>
    <row r="57" spans="1:50" ht="30" customHeight="1">
      <c r="A57" s="466" t="s">
        <v>4</v>
      </c>
      <c r="B57" s="467"/>
      <c r="C57" s="467"/>
      <c r="D57" s="467"/>
      <c r="E57" s="467"/>
      <c r="F57" s="467"/>
      <c r="G57" s="827" t="s">
        <v>213</v>
      </c>
      <c r="H57" s="828"/>
      <c r="I57" s="828"/>
      <c r="J57" s="828"/>
      <c r="K57" s="828"/>
      <c r="L57" s="828"/>
      <c r="M57" s="828"/>
      <c r="N57" s="828"/>
      <c r="O57" s="828"/>
      <c r="P57" s="828"/>
      <c r="Q57" s="828"/>
      <c r="R57" s="828"/>
      <c r="S57" s="828"/>
      <c r="T57" s="828"/>
      <c r="U57" s="828"/>
      <c r="V57" s="828"/>
      <c r="W57" s="828"/>
      <c r="X57" s="828"/>
      <c r="Y57" s="470" t="s">
        <v>56</v>
      </c>
      <c r="Z57" s="471"/>
      <c r="AA57" s="471"/>
      <c r="AB57" s="471"/>
      <c r="AC57" s="471"/>
      <c r="AD57" s="472"/>
      <c r="AE57" s="829" t="s">
        <v>914</v>
      </c>
      <c r="AF57" s="829"/>
      <c r="AG57" s="829"/>
      <c r="AH57" s="829"/>
      <c r="AI57" s="829"/>
      <c r="AJ57" s="829"/>
      <c r="AK57" s="829"/>
      <c r="AL57" s="829"/>
      <c r="AM57" s="829"/>
      <c r="AN57" s="829"/>
      <c r="AO57" s="829"/>
      <c r="AP57" s="829"/>
      <c r="AQ57" s="828"/>
      <c r="AR57" s="828"/>
      <c r="AS57" s="828"/>
      <c r="AT57" s="828"/>
      <c r="AU57" s="828"/>
      <c r="AV57" s="828"/>
      <c r="AW57" s="828"/>
      <c r="AX57" s="830"/>
    </row>
    <row r="58" spans="1:50" ht="30" customHeight="1">
      <c r="A58" s="491" t="s">
        <v>25</v>
      </c>
      <c r="B58" s="492"/>
      <c r="C58" s="492"/>
      <c r="D58" s="492"/>
      <c r="E58" s="492"/>
      <c r="F58" s="492"/>
      <c r="G58" s="811" t="s">
        <v>426</v>
      </c>
      <c r="H58" s="812"/>
      <c r="I58" s="812"/>
      <c r="J58" s="812"/>
      <c r="K58" s="812"/>
      <c r="L58" s="812"/>
      <c r="M58" s="812"/>
      <c r="N58" s="812"/>
      <c r="O58" s="812"/>
      <c r="P58" s="812"/>
      <c r="Q58" s="812"/>
      <c r="R58" s="812"/>
      <c r="S58" s="812"/>
      <c r="T58" s="812"/>
      <c r="U58" s="812"/>
      <c r="V58" s="813"/>
      <c r="W58" s="813"/>
      <c r="X58" s="813"/>
      <c r="Y58" s="496" t="s">
        <v>906</v>
      </c>
      <c r="Z58" s="886"/>
      <c r="AA58" s="886"/>
      <c r="AB58" s="886"/>
      <c r="AC58" s="886"/>
      <c r="AD58" s="887"/>
      <c r="AE58" s="888" t="s">
        <v>913</v>
      </c>
      <c r="AF58" s="818"/>
      <c r="AG58" s="818"/>
      <c r="AH58" s="818"/>
      <c r="AI58" s="818"/>
      <c r="AJ58" s="818"/>
      <c r="AK58" s="818"/>
      <c r="AL58" s="818"/>
      <c r="AM58" s="818"/>
      <c r="AN58" s="818"/>
      <c r="AO58" s="818"/>
      <c r="AP58" s="818"/>
      <c r="AQ58" s="818"/>
      <c r="AR58" s="818"/>
      <c r="AS58" s="818"/>
      <c r="AT58" s="818"/>
      <c r="AU58" s="818"/>
      <c r="AV58" s="818"/>
      <c r="AW58" s="818"/>
      <c r="AX58" s="819"/>
    </row>
    <row r="59" spans="1:50" ht="38.25" customHeight="1">
      <c r="A59" s="820" t="s">
        <v>885</v>
      </c>
      <c r="B59" s="467"/>
      <c r="C59" s="467"/>
      <c r="D59" s="467"/>
      <c r="E59" s="467"/>
      <c r="F59" s="467"/>
      <c r="G59" s="937" t="s">
        <v>1009</v>
      </c>
      <c r="H59" s="882"/>
      <c r="I59" s="882"/>
      <c r="J59" s="882"/>
      <c r="K59" s="882"/>
      <c r="L59" s="882"/>
      <c r="M59" s="882"/>
      <c r="N59" s="882"/>
      <c r="O59" s="882"/>
      <c r="P59" s="882"/>
      <c r="Q59" s="882"/>
      <c r="R59" s="882"/>
      <c r="S59" s="882"/>
      <c r="T59" s="882"/>
      <c r="U59" s="882"/>
      <c r="V59" s="882"/>
      <c r="W59" s="882"/>
      <c r="X59" s="882"/>
      <c r="Y59" s="882"/>
      <c r="Z59" s="882"/>
      <c r="AA59" s="882"/>
      <c r="AB59" s="882"/>
      <c r="AC59" s="882"/>
      <c r="AD59" s="882"/>
      <c r="AE59" s="882"/>
      <c r="AF59" s="882"/>
      <c r="AG59" s="882"/>
      <c r="AH59" s="882"/>
      <c r="AI59" s="882"/>
      <c r="AJ59" s="882"/>
      <c r="AK59" s="882"/>
      <c r="AL59" s="882"/>
      <c r="AM59" s="882"/>
      <c r="AN59" s="882"/>
      <c r="AO59" s="882"/>
      <c r="AP59" s="882"/>
      <c r="AQ59" s="882"/>
      <c r="AR59" s="882"/>
      <c r="AS59" s="882"/>
      <c r="AT59" s="882"/>
      <c r="AU59" s="882"/>
      <c r="AV59" s="882"/>
      <c r="AW59" s="882"/>
      <c r="AX59" s="883"/>
    </row>
    <row r="60" spans="1:50" ht="63.95" customHeight="1">
      <c r="A60" s="820" t="s">
        <v>884</v>
      </c>
      <c r="B60" s="467"/>
      <c r="C60" s="467"/>
      <c r="D60" s="467"/>
      <c r="E60" s="467"/>
      <c r="F60" s="467"/>
      <c r="G60" s="937" t="s">
        <v>1010</v>
      </c>
      <c r="H60" s="882"/>
      <c r="I60" s="882"/>
      <c r="J60" s="882"/>
      <c r="K60" s="882"/>
      <c r="L60" s="882"/>
      <c r="M60" s="882"/>
      <c r="N60" s="882"/>
      <c r="O60" s="882"/>
      <c r="P60" s="882"/>
      <c r="Q60" s="882"/>
      <c r="R60" s="882"/>
      <c r="S60" s="882"/>
      <c r="T60" s="882"/>
      <c r="U60" s="882"/>
      <c r="V60" s="882"/>
      <c r="W60" s="882"/>
      <c r="X60" s="882"/>
      <c r="Y60" s="882"/>
      <c r="Z60" s="882"/>
      <c r="AA60" s="882"/>
      <c r="AB60" s="882"/>
      <c r="AC60" s="882"/>
      <c r="AD60" s="882"/>
      <c r="AE60" s="882"/>
      <c r="AF60" s="882"/>
      <c r="AG60" s="882"/>
      <c r="AH60" s="882"/>
      <c r="AI60" s="882"/>
      <c r="AJ60" s="882"/>
      <c r="AK60" s="882"/>
      <c r="AL60" s="882"/>
      <c r="AM60" s="882"/>
      <c r="AN60" s="882"/>
      <c r="AO60" s="882"/>
      <c r="AP60" s="882"/>
      <c r="AQ60" s="882"/>
      <c r="AR60" s="882"/>
      <c r="AS60" s="882"/>
      <c r="AT60" s="882"/>
      <c r="AU60" s="882"/>
      <c r="AV60" s="882"/>
      <c r="AW60" s="882"/>
      <c r="AX60" s="883"/>
    </row>
    <row r="61" spans="1:50" ht="18.95" customHeight="1">
      <c r="A61" s="195" t="s">
        <v>6</v>
      </c>
      <c r="B61" s="196"/>
      <c r="C61" s="196"/>
      <c r="D61" s="196"/>
      <c r="E61" s="196"/>
      <c r="F61" s="500"/>
      <c r="G61" s="824" t="s">
        <v>925</v>
      </c>
      <c r="H61" s="825"/>
      <c r="I61" s="825"/>
      <c r="J61" s="825"/>
      <c r="K61" s="825"/>
      <c r="L61" s="825"/>
      <c r="M61" s="825"/>
      <c r="N61" s="825"/>
      <c r="O61" s="825"/>
      <c r="P61" s="825"/>
      <c r="Q61" s="825"/>
      <c r="R61" s="825"/>
      <c r="S61" s="825"/>
      <c r="T61" s="825"/>
      <c r="U61" s="825"/>
      <c r="V61" s="825"/>
      <c r="W61" s="825"/>
      <c r="X61" s="825"/>
      <c r="Y61" s="825"/>
      <c r="Z61" s="825"/>
      <c r="AA61" s="825"/>
      <c r="AB61" s="825"/>
      <c r="AC61" s="825"/>
      <c r="AD61" s="825"/>
      <c r="AE61" s="825"/>
      <c r="AF61" s="825"/>
      <c r="AG61" s="825"/>
      <c r="AH61" s="825"/>
      <c r="AI61" s="825"/>
      <c r="AJ61" s="825"/>
      <c r="AK61" s="825"/>
      <c r="AL61" s="825"/>
      <c r="AM61" s="825"/>
      <c r="AN61" s="825"/>
      <c r="AO61" s="825"/>
      <c r="AP61" s="825"/>
      <c r="AQ61" s="825"/>
      <c r="AR61" s="825"/>
      <c r="AS61" s="825"/>
      <c r="AT61" s="825"/>
      <c r="AU61" s="825"/>
      <c r="AV61" s="825"/>
      <c r="AW61" s="825"/>
      <c r="AX61" s="826"/>
    </row>
    <row r="62" spans="1:50" ht="18.95" customHeight="1">
      <c r="A62" s="501" t="s">
        <v>27</v>
      </c>
      <c r="B62" s="502"/>
      <c r="C62" s="502"/>
      <c r="D62" s="502"/>
      <c r="E62" s="502"/>
      <c r="F62" s="503"/>
      <c r="G62" s="507"/>
      <c r="H62" s="508"/>
      <c r="I62" s="508"/>
      <c r="J62" s="508"/>
      <c r="K62" s="508"/>
      <c r="L62" s="508"/>
      <c r="M62" s="508"/>
      <c r="N62" s="508"/>
      <c r="O62" s="508"/>
      <c r="P62" s="740" t="s">
        <v>882</v>
      </c>
      <c r="Q62" s="741"/>
      <c r="R62" s="741"/>
      <c r="S62" s="741"/>
      <c r="T62" s="741"/>
      <c r="U62" s="741"/>
      <c r="V62" s="742"/>
      <c r="W62" s="740" t="s">
        <v>881</v>
      </c>
      <c r="X62" s="741"/>
      <c r="Y62" s="741"/>
      <c r="Z62" s="741"/>
      <c r="AA62" s="741"/>
      <c r="AB62" s="741"/>
      <c r="AC62" s="742"/>
      <c r="AD62" s="740" t="s">
        <v>880</v>
      </c>
      <c r="AE62" s="741"/>
      <c r="AF62" s="741"/>
      <c r="AG62" s="741"/>
      <c r="AH62" s="741"/>
      <c r="AI62" s="741"/>
      <c r="AJ62" s="742"/>
      <c r="AK62" s="740" t="s">
        <v>879</v>
      </c>
      <c r="AL62" s="741"/>
      <c r="AM62" s="741"/>
      <c r="AN62" s="741"/>
      <c r="AO62" s="741"/>
      <c r="AP62" s="741"/>
      <c r="AQ62" s="742"/>
      <c r="AR62" s="740" t="s">
        <v>872</v>
      </c>
      <c r="AS62" s="741"/>
      <c r="AT62" s="741"/>
      <c r="AU62" s="741"/>
      <c r="AV62" s="741"/>
      <c r="AW62" s="741"/>
      <c r="AX62" s="761"/>
    </row>
    <row r="63" spans="1:50" ht="18.95" customHeight="1">
      <c r="A63" s="406"/>
      <c r="B63" s="739"/>
      <c r="C63" s="739"/>
      <c r="D63" s="739"/>
      <c r="E63" s="739"/>
      <c r="F63" s="408"/>
      <c r="G63" s="510" t="s">
        <v>7</v>
      </c>
      <c r="H63" s="729"/>
      <c r="I63" s="734" t="s">
        <v>8</v>
      </c>
      <c r="J63" s="735"/>
      <c r="K63" s="735"/>
      <c r="L63" s="735"/>
      <c r="M63" s="735"/>
      <c r="N63" s="735"/>
      <c r="O63" s="736"/>
      <c r="P63" s="897">
        <v>56.792999999999999</v>
      </c>
      <c r="Q63" s="897"/>
      <c r="R63" s="897"/>
      <c r="S63" s="897"/>
      <c r="T63" s="897"/>
      <c r="U63" s="897"/>
      <c r="V63" s="897"/>
      <c r="W63" s="898">
        <v>56.817</v>
      </c>
      <c r="X63" s="899"/>
      <c r="Y63" s="899"/>
      <c r="Z63" s="899"/>
      <c r="AA63" s="899"/>
      <c r="AB63" s="899"/>
      <c r="AC63" s="900"/>
      <c r="AD63" s="897">
        <v>54</v>
      </c>
      <c r="AE63" s="897"/>
      <c r="AF63" s="897"/>
      <c r="AG63" s="897"/>
      <c r="AH63" s="897"/>
      <c r="AI63" s="897"/>
      <c r="AJ63" s="897"/>
      <c r="AK63" s="897">
        <v>54</v>
      </c>
      <c r="AL63" s="897"/>
      <c r="AM63" s="897"/>
      <c r="AN63" s="897"/>
      <c r="AO63" s="897"/>
      <c r="AP63" s="897"/>
      <c r="AQ63" s="897"/>
      <c r="AR63" s="897"/>
      <c r="AS63" s="897"/>
      <c r="AT63" s="897"/>
      <c r="AU63" s="897"/>
      <c r="AV63" s="897"/>
      <c r="AW63" s="897"/>
      <c r="AX63" s="901"/>
    </row>
    <row r="64" spans="1:50" ht="18.95" customHeight="1">
      <c r="A64" s="406"/>
      <c r="B64" s="739"/>
      <c r="C64" s="739"/>
      <c r="D64" s="739"/>
      <c r="E64" s="739"/>
      <c r="F64" s="408"/>
      <c r="G64" s="730"/>
      <c r="H64" s="731"/>
      <c r="I64" s="774" t="s">
        <v>9</v>
      </c>
      <c r="J64" s="775"/>
      <c r="K64" s="775"/>
      <c r="L64" s="775"/>
      <c r="M64" s="775"/>
      <c r="N64" s="775"/>
      <c r="O64" s="776"/>
      <c r="P64" s="738" t="s">
        <v>429</v>
      </c>
      <c r="Q64" s="738"/>
      <c r="R64" s="738"/>
      <c r="S64" s="738"/>
      <c r="T64" s="738"/>
      <c r="U64" s="738"/>
      <c r="V64" s="738"/>
      <c r="W64" s="843" t="s">
        <v>429</v>
      </c>
      <c r="X64" s="844"/>
      <c r="Y64" s="844"/>
      <c r="Z64" s="844"/>
      <c r="AA64" s="844"/>
      <c r="AB64" s="844"/>
      <c r="AC64" s="845"/>
      <c r="AD64" s="738" t="s">
        <v>429</v>
      </c>
      <c r="AE64" s="738"/>
      <c r="AF64" s="738"/>
      <c r="AG64" s="738"/>
      <c r="AH64" s="738"/>
      <c r="AI64" s="738"/>
      <c r="AJ64" s="738"/>
      <c r="AK64" s="738" t="s">
        <v>429</v>
      </c>
      <c r="AL64" s="738"/>
      <c r="AM64" s="738"/>
      <c r="AN64" s="738"/>
      <c r="AO64" s="738"/>
      <c r="AP64" s="738"/>
      <c r="AQ64" s="738"/>
      <c r="AR64" s="884"/>
      <c r="AS64" s="884"/>
      <c r="AT64" s="884"/>
      <c r="AU64" s="884"/>
      <c r="AV64" s="884"/>
      <c r="AW64" s="884"/>
      <c r="AX64" s="885"/>
    </row>
    <row r="65" spans="1:59" ht="18.95" customHeight="1">
      <c r="A65" s="406"/>
      <c r="B65" s="739"/>
      <c r="C65" s="739"/>
      <c r="D65" s="739"/>
      <c r="E65" s="739"/>
      <c r="F65" s="408"/>
      <c r="G65" s="730"/>
      <c r="H65" s="731"/>
      <c r="I65" s="938" t="s">
        <v>877</v>
      </c>
      <c r="J65" s="939"/>
      <c r="K65" s="939"/>
      <c r="L65" s="939"/>
      <c r="M65" s="939"/>
      <c r="N65" s="939"/>
      <c r="O65" s="940"/>
      <c r="P65" s="738" t="s">
        <v>429</v>
      </c>
      <c r="Q65" s="738"/>
      <c r="R65" s="738"/>
      <c r="S65" s="738"/>
      <c r="T65" s="738"/>
      <c r="U65" s="738"/>
      <c r="V65" s="738"/>
      <c r="W65" s="843" t="s">
        <v>429</v>
      </c>
      <c r="X65" s="844"/>
      <c r="Y65" s="844"/>
      <c r="Z65" s="844"/>
      <c r="AA65" s="844"/>
      <c r="AB65" s="844"/>
      <c r="AC65" s="845"/>
      <c r="AD65" s="738" t="s">
        <v>429</v>
      </c>
      <c r="AE65" s="738"/>
      <c r="AF65" s="738"/>
      <c r="AG65" s="738"/>
      <c r="AH65" s="738"/>
      <c r="AI65" s="738"/>
      <c r="AJ65" s="738"/>
      <c r="AK65" s="738" t="s">
        <v>429</v>
      </c>
      <c r="AL65" s="738"/>
      <c r="AM65" s="738"/>
      <c r="AN65" s="738"/>
      <c r="AO65" s="738"/>
      <c r="AP65" s="738"/>
      <c r="AQ65" s="738"/>
      <c r="AR65" s="743" t="s">
        <v>874</v>
      </c>
      <c r="AS65" s="743"/>
      <c r="AT65" s="743"/>
      <c r="AU65" s="743"/>
      <c r="AV65" s="743"/>
      <c r="AW65" s="743"/>
      <c r="AX65" s="744"/>
    </row>
    <row r="66" spans="1:59" ht="18.95" customHeight="1">
      <c r="A66" s="406"/>
      <c r="B66" s="739"/>
      <c r="C66" s="739"/>
      <c r="D66" s="739"/>
      <c r="E66" s="739"/>
      <c r="F66" s="408"/>
      <c r="G66" s="730"/>
      <c r="H66" s="731"/>
      <c r="I66" s="774" t="s">
        <v>875</v>
      </c>
      <c r="J66" s="775"/>
      <c r="K66" s="775"/>
      <c r="L66" s="775"/>
      <c r="M66" s="775"/>
      <c r="N66" s="775"/>
      <c r="O66" s="776"/>
      <c r="P66" s="738" t="s">
        <v>429</v>
      </c>
      <c r="Q66" s="738"/>
      <c r="R66" s="738"/>
      <c r="S66" s="738"/>
      <c r="T66" s="738"/>
      <c r="U66" s="738"/>
      <c r="V66" s="738"/>
      <c r="W66" s="843" t="s">
        <v>429</v>
      </c>
      <c r="X66" s="844"/>
      <c r="Y66" s="844"/>
      <c r="Z66" s="844"/>
      <c r="AA66" s="844"/>
      <c r="AB66" s="844"/>
      <c r="AC66" s="845"/>
      <c r="AD66" s="738" t="s">
        <v>429</v>
      </c>
      <c r="AE66" s="738"/>
      <c r="AF66" s="738"/>
      <c r="AG66" s="738"/>
      <c r="AH66" s="738"/>
      <c r="AI66" s="738"/>
      <c r="AJ66" s="738"/>
      <c r="AK66" s="738" t="s">
        <v>429</v>
      </c>
      <c r="AL66" s="738"/>
      <c r="AM66" s="738"/>
      <c r="AN66" s="738"/>
      <c r="AO66" s="738"/>
      <c r="AP66" s="738"/>
      <c r="AQ66" s="738"/>
      <c r="AR66" s="746"/>
      <c r="AS66" s="746"/>
      <c r="AT66" s="746"/>
      <c r="AU66" s="746"/>
      <c r="AV66" s="746"/>
      <c r="AW66" s="746"/>
      <c r="AX66" s="747"/>
    </row>
    <row r="67" spans="1:59" ht="18.95" customHeight="1">
      <c r="A67" s="406"/>
      <c r="B67" s="739"/>
      <c r="C67" s="739"/>
      <c r="D67" s="739"/>
      <c r="E67" s="739"/>
      <c r="F67" s="408"/>
      <c r="G67" s="730"/>
      <c r="H67" s="731"/>
      <c r="I67" s="774" t="s">
        <v>60</v>
      </c>
      <c r="J67" s="775"/>
      <c r="K67" s="775"/>
      <c r="L67" s="775"/>
      <c r="M67" s="775"/>
      <c r="N67" s="775"/>
      <c r="O67" s="776"/>
      <c r="P67" s="738" t="s">
        <v>429</v>
      </c>
      <c r="Q67" s="738"/>
      <c r="R67" s="738"/>
      <c r="S67" s="738"/>
      <c r="T67" s="738"/>
      <c r="U67" s="738"/>
      <c r="V67" s="738"/>
      <c r="W67" s="843" t="s">
        <v>429</v>
      </c>
      <c r="X67" s="844"/>
      <c r="Y67" s="844"/>
      <c r="Z67" s="844"/>
      <c r="AA67" s="844"/>
      <c r="AB67" s="844"/>
      <c r="AC67" s="845"/>
      <c r="AD67" s="738" t="s">
        <v>429</v>
      </c>
      <c r="AE67" s="738"/>
      <c r="AF67" s="738"/>
      <c r="AG67" s="738"/>
      <c r="AH67" s="738"/>
      <c r="AI67" s="738"/>
      <c r="AJ67" s="738"/>
      <c r="AK67" s="738" t="s">
        <v>429</v>
      </c>
      <c r="AL67" s="738"/>
      <c r="AM67" s="738"/>
      <c r="AN67" s="738"/>
      <c r="AO67" s="738"/>
      <c r="AP67" s="738"/>
      <c r="AQ67" s="738"/>
      <c r="AR67" s="746"/>
      <c r="AS67" s="746"/>
      <c r="AT67" s="746"/>
      <c r="AU67" s="746"/>
      <c r="AV67" s="746"/>
      <c r="AW67" s="746"/>
      <c r="AX67" s="747"/>
    </row>
    <row r="68" spans="1:59" ht="18.95" customHeight="1">
      <c r="A68" s="406"/>
      <c r="B68" s="739"/>
      <c r="C68" s="739"/>
      <c r="D68" s="739"/>
      <c r="E68" s="739"/>
      <c r="F68" s="408"/>
      <c r="G68" s="732"/>
      <c r="H68" s="733"/>
      <c r="I68" s="803" t="s">
        <v>22</v>
      </c>
      <c r="J68" s="804"/>
      <c r="K68" s="804"/>
      <c r="L68" s="804"/>
      <c r="M68" s="804"/>
      <c r="N68" s="804"/>
      <c r="O68" s="805"/>
      <c r="P68" s="906">
        <v>56.792999999999999</v>
      </c>
      <c r="Q68" s="906"/>
      <c r="R68" s="906"/>
      <c r="S68" s="906"/>
      <c r="T68" s="906"/>
      <c r="U68" s="906"/>
      <c r="V68" s="906"/>
      <c r="W68" s="903">
        <v>56.817</v>
      </c>
      <c r="X68" s="904"/>
      <c r="Y68" s="904"/>
      <c r="Z68" s="904"/>
      <c r="AA68" s="904"/>
      <c r="AB68" s="904"/>
      <c r="AC68" s="905"/>
      <c r="AD68" s="906">
        <v>54</v>
      </c>
      <c r="AE68" s="906"/>
      <c r="AF68" s="906"/>
      <c r="AG68" s="906"/>
      <c r="AH68" s="906"/>
      <c r="AI68" s="906"/>
      <c r="AJ68" s="906"/>
      <c r="AK68" s="906"/>
      <c r="AL68" s="906"/>
      <c r="AM68" s="906"/>
      <c r="AN68" s="906"/>
      <c r="AO68" s="906"/>
      <c r="AP68" s="906"/>
      <c r="AQ68" s="906"/>
      <c r="AR68" s="906"/>
      <c r="AS68" s="906"/>
      <c r="AT68" s="906"/>
      <c r="AU68" s="906"/>
      <c r="AV68" s="906"/>
      <c r="AW68" s="906"/>
      <c r="AX68" s="907"/>
    </row>
    <row r="69" spans="1:59" ht="18.95" customHeight="1">
      <c r="A69" s="406"/>
      <c r="B69" s="739"/>
      <c r="C69" s="739"/>
      <c r="D69" s="739"/>
      <c r="E69" s="739"/>
      <c r="F69" s="408"/>
      <c r="G69" s="655" t="s">
        <v>10</v>
      </c>
      <c r="H69" s="656"/>
      <c r="I69" s="656"/>
      <c r="J69" s="656"/>
      <c r="K69" s="656"/>
      <c r="L69" s="656"/>
      <c r="M69" s="656"/>
      <c r="N69" s="656"/>
      <c r="O69" s="656"/>
      <c r="P69" s="892">
        <v>54.238</v>
      </c>
      <c r="Q69" s="892"/>
      <c r="R69" s="892"/>
      <c r="S69" s="892"/>
      <c r="T69" s="892"/>
      <c r="U69" s="892"/>
      <c r="V69" s="892"/>
      <c r="W69" s="893">
        <v>54</v>
      </c>
      <c r="X69" s="894"/>
      <c r="Y69" s="894"/>
      <c r="Z69" s="894"/>
      <c r="AA69" s="894"/>
      <c r="AB69" s="894"/>
      <c r="AC69" s="895"/>
      <c r="AD69" s="892">
        <v>47</v>
      </c>
      <c r="AE69" s="892"/>
      <c r="AF69" s="892"/>
      <c r="AG69" s="892"/>
      <c r="AH69" s="892"/>
      <c r="AI69" s="892"/>
      <c r="AJ69" s="892"/>
      <c r="AK69" s="877"/>
      <c r="AL69" s="877"/>
      <c r="AM69" s="877"/>
      <c r="AN69" s="877"/>
      <c r="AO69" s="877"/>
      <c r="AP69" s="877"/>
      <c r="AQ69" s="877"/>
      <c r="AR69" s="877"/>
      <c r="AS69" s="877"/>
      <c r="AT69" s="877"/>
      <c r="AU69" s="877"/>
      <c r="AV69" s="877"/>
      <c r="AW69" s="877"/>
      <c r="AX69" s="878"/>
      <c r="BG69" s="71"/>
    </row>
    <row r="70" spans="1:59" ht="18.95" customHeight="1">
      <c r="A70" s="504"/>
      <c r="B70" s="505"/>
      <c r="C70" s="505"/>
      <c r="D70" s="505"/>
      <c r="E70" s="505"/>
      <c r="F70" s="506"/>
      <c r="G70" s="655" t="s">
        <v>11</v>
      </c>
      <c r="H70" s="656"/>
      <c r="I70" s="656"/>
      <c r="J70" s="656"/>
      <c r="K70" s="656"/>
      <c r="L70" s="656"/>
      <c r="M70" s="656"/>
      <c r="N70" s="656"/>
      <c r="O70" s="656"/>
      <c r="P70" s="864">
        <v>95.501206134558842</v>
      </c>
      <c r="Q70" s="864"/>
      <c r="R70" s="864"/>
      <c r="S70" s="864"/>
      <c r="T70" s="864"/>
      <c r="U70" s="864"/>
      <c r="V70" s="864"/>
      <c r="W70" s="748">
        <v>95.041976873118955</v>
      </c>
      <c r="X70" s="749"/>
      <c r="Y70" s="749"/>
      <c r="Z70" s="749"/>
      <c r="AA70" s="749"/>
      <c r="AB70" s="749"/>
      <c r="AC70" s="750"/>
      <c r="AD70" s="864">
        <f>(AD69/AD68)*100</f>
        <v>87.037037037037038</v>
      </c>
      <c r="AE70" s="864"/>
      <c r="AF70" s="864"/>
      <c r="AG70" s="864"/>
      <c r="AH70" s="864"/>
      <c r="AI70" s="864"/>
      <c r="AJ70" s="864"/>
      <c r="AK70" s="877"/>
      <c r="AL70" s="877"/>
      <c r="AM70" s="877"/>
      <c r="AN70" s="877"/>
      <c r="AO70" s="877"/>
      <c r="AP70" s="877"/>
      <c r="AQ70" s="877"/>
      <c r="AR70" s="877"/>
      <c r="AS70" s="877"/>
      <c r="AT70" s="877"/>
      <c r="AU70" s="877"/>
      <c r="AV70" s="877"/>
      <c r="AW70" s="877"/>
      <c r="AX70" s="878"/>
    </row>
    <row r="71" spans="1:59" ht="18.95" customHeight="1">
      <c r="A71" s="791" t="s">
        <v>873</v>
      </c>
      <c r="B71" s="792"/>
      <c r="C71" s="777" t="s">
        <v>19</v>
      </c>
      <c r="D71" s="778"/>
      <c r="E71" s="778"/>
      <c r="F71" s="778"/>
      <c r="G71" s="778"/>
      <c r="H71" s="778"/>
      <c r="I71" s="778"/>
      <c r="J71" s="778"/>
      <c r="K71" s="779"/>
      <c r="L71" s="780" t="s">
        <v>75</v>
      </c>
      <c r="M71" s="780"/>
      <c r="N71" s="780"/>
      <c r="O71" s="780"/>
      <c r="P71" s="780"/>
      <c r="Q71" s="780"/>
      <c r="R71" s="781" t="s">
        <v>872</v>
      </c>
      <c r="S71" s="781"/>
      <c r="T71" s="781"/>
      <c r="U71" s="781"/>
      <c r="V71" s="781"/>
      <c r="W71" s="781"/>
      <c r="X71" s="797" t="s">
        <v>29</v>
      </c>
      <c r="Y71" s="778"/>
      <c r="Z71" s="778"/>
      <c r="AA71" s="778"/>
      <c r="AB71" s="778"/>
      <c r="AC71" s="778"/>
      <c r="AD71" s="778"/>
      <c r="AE71" s="778"/>
      <c r="AF71" s="778"/>
      <c r="AG71" s="778"/>
      <c r="AH71" s="778"/>
      <c r="AI71" s="778"/>
      <c r="AJ71" s="778"/>
      <c r="AK71" s="778"/>
      <c r="AL71" s="778"/>
      <c r="AM71" s="778"/>
      <c r="AN71" s="778"/>
      <c r="AO71" s="778"/>
      <c r="AP71" s="778"/>
      <c r="AQ71" s="778"/>
      <c r="AR71" s="778"/>
      <c r="AS71" s="778"/>
      <c r="AT71" s="778"/>
      <c r="AU71" s="778"/>
      <c r="AV71" s="778"/>
      <c r="AW71" s="778"/>
      <c r="AX71" s="798"/>
    </row>
    <row r="72" spans="1:59" ht="18.95" customHeight="1">
      <c r="A72" s="793"/>
      <c r="B72" s="794"/>
      <c r="C72" s="944" t="s">
        <v>957</v>
      </c>
      <c r="D72" s="945"/>
      <c r="E72" s="945"/>
      <c r="F72" s="945"/>
      <c r="G72" s="945"/>
      <c r="H72" s="945"/>
      <c r="I72" s="945"/>
      <c r="J72" s="945"/>
      <c r="K72" s="946"/>
      <c r="L72" s="866">
        <v>45</v>
      </c>
      <c r="M72" s="867"/>
      <c r="N72" s="867"/>
      <c r="O72" s="867"/>
      <c r="P72" s="867"/>
      <c r="Q72" s="868"/>
      <c r="R72" s="869"/>
      <c r="S72" s="869"/>
      <c r="T72" s="869"/>
      <c r="U72" s="869"/>
      <c r="V72" s="869"/>
      <c r="W72" s="869"/>
      <c r="X72" s="719"/>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row>
    <row r="73" spans="1:59" ht="18.95" customHeight="1">
      <c r="A73" s="793"/>
      <c r="B73" s="794"/>
      <c r="C73" s="941" t="s">
        <v>956</v>
      </c>
      <c r="D73" s="942"/>
      <c r="E73" s="942"/>
      <c r="F73" s="942"/>
      <c r="G73" s="942"/>
      <c r="H73" s="942"/>
      <c r="I73" s="942"/>
      <c r="J73" s="942"/>
      <c r="K73" s="943"/>
      <c r="L73" s="865">
        <v>7</v>
      </c>
      <c r="M73" s="865"/>
      <c r="N73" s="865"/>
      <c r="O73" s="865"/>
      <c r="P73" s="865"/>
      <c r="Q73" s="865"/>
      <c r="R73" s="865"/>
      <c r="S73" s="865"/>
      <c r="T73" s="865"/>
      <c r="U73" s="865"/>
      <c r="V73" s="865"/>
      <c r="W73" s="865"/>
      <c r="X73" s="766"/>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8"/>
    </row>
    <row r="74" spans="1:59" ht="18.95" customHeight="1">
      <c r="A74" s="793"/>
      <c r="B74" s="794"/>
      <c r="C74" s="848" t="s">
        <v>453</v>
      </c>
      <c r="D74" s="849"/>
      <c r="E74" s="849"/>
      <c r="F74" s="849"/>
      <c r="G74" s="849"/>
      <c r="H74" s="849"/>
      <c r="I74" s="849"/>
      <c r="J74" s="849"/>
      <c r="K74" s="850"/>
      <c r="L74" s="865">
        <v>2</v>
      </c>
      <c r="M74" s="865"/>
      <c r="N74" s="865"/>
      <c r="O74" s="865"/>
      <c r="P74" s="865"/>
      <c r="Q74" s="865"/>
      <c r="R74" s="865"/>
      <c r="S74" s="865"/>
      <c r="T74" s="865"/>
      <c r="U74" s="865"/>
      <c r="V74" s="865"/>
      <c r="W74" s="865"/>
      <c r="X74" s="766"/>
      <c r="Y74" s="767"/>
      <c r="Z74" s="767"/>
      <c r="AA74" s="767"/>
      <c r="AB74" s="767"/>
      <c r="AC74" s="767"/>
      <c r="AD74" s="767"/>
      <c r="AE74" s="767"/>
      <c r="AF74" s="767"/>
      <c r="AG74" s="767"/>
      <c r="AH74" s="767"/>
      <c r="AI74" s="767"/>
      <c r="AJ74" s="767"/>
      <c r="AK74" s="767"/>
      <c r="AL74" s="767"/>
      <c r="AM74" s="767"/>
      <c r="AN74" s="767"/>
      <c r="AO74" s="767"/>
      <c r="AP74" s="767"/>
      <c r="AQ74" s="767"/>
      <c r="AR74" s="767"/>
      <c r="AS74" s="767"/>
      <c r="AT74" s="767"/>
      <c r="AU74" s="767"/>
      <c r="AV74" s="767"/>
      <c r="AW74" s="767"/>
      <c r="AX74" s="768"/>
    </row>
    <row r="75" spans="1:59" ht="18.95" customHeight="1">
      <c r="A75" s="793"/>
      <c r="B75" s="794"/>
      <c r="C75" s="722"/>
      <c r="D75" s="723"/>
      <c r="E75" s="723"/>
      <c r="F75" s="723"/>
      <c r="G75" s="723"/>
      <c r="H75" s="723"/>
      <c r="I75" s="723"/>
      <c r="J75" s="723"/>
      <c r="K75" s="724"/>
      <c r="L75" s="865"/>
      <c r="M75" s="865"/>
      <c r="N75" s="865"/>
      <c r="O75" s="865"/>
      <c r="P75" s="865"/>
      <c r="Q75" s="865"/>
      <c r="R75" s="865"/>
      <c r="S75" s="865"/>
      <c r="T75" s="865"/>
      <c r="U75" s="865"/>
      <c r="V75" s="865"/>
      <c r="W75" s="865"/>
      <c r="X75" s="766"/>
      <c r="Y75" s="767"/>
      <c r="Z75" s="767"/>
      <c r="AA75" s="767"/>
      <c r="AB75" s="767"/>
      <c r="AC75" s="767"/>
      <c r="AD75" s="767"/>
      <c r="AE75" s="767"/>
      <c r="AF75" s="767"/>
      <c r="AG75" s="767"/>
      <c r="AH75" s="767"/>
      <c r="AI75" s="767"/>
      <c r="AJ75" s="767"/>
      <c r="AK75" s="767"/>
      <c r="AL75" s="767"/>
      <c r="AM75" s="767"/>
      <c r="AN75" s="767"/>
      <c r="AO75" s="767"/>
      <c r="AP75" s="767"/>
      <c r="AQ75" s="767"/>
      <c r="AR75" s="767"/>
      <c r="AS75" s="767"/>
      <c r="AT75" s="767"/>
      <c r="AU75" s="767"/>
      <c r="AV75" s="767"/>
      <c r="AW75" s="767"/>
      <c r="AX75" s="768"/>
    </row>
    <row r="76" spans="1:59" ht="18.95" customHeight="1">
      <c r="A76" s="793"/>
      <c r="B76" s="794"/>
      <c r="C76" s="722"/>
      <c r="D76" s="723"/>
      <c r="E76" s="723"/>
      <c r="F76" s="723"/>
      <c r="G76" s="723"/>
      <c r="H76" s="723"/>
      <c r="I76" s="723"/>
      <c r="J76" s="723"/>
      <c r="K76" s="724"/>
      <c r="L76" s="865"/>
      <c r="M76" s="865"/>
      <c r="N76" s="865"/>
      <c r="O76" s="865"/>
      <c r="P76" s="865"/>
      <c r="Q76" s="865"/>
      <c r="R76" s="865"/>
      <c r="S76" s="865"/>
      <c r="T76" s="865"/>
      <c r="U76" s="865"/>
      <c r="V76" s="865"/>
      <c r="W76" s="865"/>
      <c r="X76" s="766"/>
      <c r="Y76" s="767"/>
      <c r="Z76" s="767"/>
      <c r="AA76" s="767"/>
      <c r="AB76" s="767"/>
      <c r="AC76" s="767"/>
      <c r="AD76" s="767"/>
      <c r="AE76" s="767"/>
      <c r="AF76" s="767"/>
      <c r="AG76" s="767"/>
      <c r="AH76" s="767"/>
      <c r="AI76" s="767"/>
      <c r="AJ76" s="767"/>
      <c r="AK76" s="767"/>
      <c r="AL76" s="767"/>
      <c r="AM76" s="767"/>
      <c r="AN76" s="767"/>
      <c r="AO76" s="767"/>
      <c r="AP76" s="767"/>
      <c r="AQ76" s="767"/>
      <c r="AR76" s="767"/>
      <c r="AS76" s="767"/>
      <c r="AT76" s="767"/>
      <c r="AU76" s="767"/>
      <c r="AV76" s="767"/>
      <c r="AW76" s="767"/>
      <c r="AX76" s="768"/>
    </row>
    <row r="77" spans="1:59" ht="18.95" customHeight="1">
      <c r="A77" s="793"/>
      <c r="B77" s="794"/>
      <c r="C77" s="722"/>
      <c r="D77" s="723"/>
      <c r="E77" s="723"/>
      <c r="F77" s="723"/>
      <c r="G77" s="723"/>
      <c r="H77" s="723"/>
      <c r="I77" s="723"/>
      <c r="J77" s="723"/>
      <c r="K77" s="724"/>
      <c r="L77" s="865"/>
      <c r="M77" s="865"/>
      <c r="N77" s="865"/>
      <c r="O77" s="865"/>
      <c r="P77" s="865"/>
      <c r="Q77" s="865"/>
      <c r="R77" s="865"/>
      <c r="S77" s="865"/>
      <c r="T77" s="865"/>
      <c r="U77" s="865"/>
      <c r="V77" s="865"/>
      <c r="W77" s="865"/>
      <c r="X77" s="766"/>
      <c r="Y77" s="767"/>
      <c r="Z77" s="767"/>
      <c r="AA77" s="767"/>
      <c r="AB77" s="767"/>
      <c r="AC77" s="767"/>
      <c r="AD77" s="767"/>
      <c r="AE77" s="767"/>
      <c r="AF77" s="767"/>
      <c r="AG77" s="767"/>
      <c r="AH77" s="767"/>
      <c r="AI77" s="767"/>
      <c r="AJ77" s="767"/>
      <c r="AK77" s="767"/>
      <c r="AL77" s="767"/>
      <c r="AM77" s="767"/>
      <c r="AN77" s="767"/>
      <c r="AO77" s="767"/>
      <c r="AP77" s="767"/>
      <c r="AQ77" s="767"/>
      <c r="AR77" s="767"/>
      <c r="AS77" s="767"/>
      <c r="AT77" s="767"/>
      <c r="AU77" s="767"/>
      <c r="AV77" s="767"/>
      <c r="AW77" s="767"/>
      <c r="AX77" s="768"/>
    </row>
    <row r="78" spans="1:59" ht="18.95" hidden="1" customHeight="1">
      <c r="A78" s="793"/>
      <c r="B78" s="794"/>
      <c r="C78" s="769"/>
      <c r="D78" s="770"/>
      <c r="E78" s="770"/>
      <c r="F78" s="770"/>
      <c r="G78" s="770"/>
      <c r="H78" s="770"/>
      <c r="I78" s="770"/>
      <c r="J78" s="770"/>
      <c r="K78" s="771"/>
      <c r="L78" s="876"/>
      <c r="M78" s="876"/>
      <c r="N78" s="876"/>
      <c r="O78" s="876"/>
      <c r="P78" s="876"/>
      <c r="Q78" s="876"/>
      <c r="R78" s="876"/>
      <c r="S78" s="876"/>
      <c r="T78" s="876"/>
      <c r="U78" s="876"/>
      <c r="V78" s="876"/>
      <c r="W78" s="876"/>
      <c r="X78" s="766"/>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row>
    <row r="79" spans="1:59" ht="18.95" customHeight="1" thickBot="1">
      <c r="A79" s="795"/>
      <c r="B79" s="796"/>
      <c r="C79" s="751" t="s">
        <v>22</v>
      </c>
      <c r="D79" s="752"/>
      <c r="E79" s="752"/>
      <c r="F79" s="752"/>
      <c r="G79" s="752"/>
      <c r="H79" s="752"/>
      <c r="I79" s="752"/>
      <c r="J79" s="752"/>
      <c r="K79" s="753"/>
      <c r="L79" s="879">
        <v>54</v>
      </c>
      <c r="M79" s="879"/>
      <c r="N79" s="879"/>
      <c r="O79" s="879"/>
      <c r="P79" s="879"/>
      <c r="Q79" s="879"/>
      <c r="R79" s="879"/>
      <c r="S79" s="879"/>
      <c r="T79" s="879"/>
      <c r="U79" s="879"/>
      <c r="V79" s="879"/>
      <c r="W79" s="879"/>
      <c r="X79" s="758"/>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60"/>
    </row>
    <row r="80" spans="1:59" ht="21.75" customHeight="1" thickBot="1">
      <c r="AJ80" s="846"/>
      <c r="AK80" s="846"/>
      <c r="AL80" s="846"/>
      <c r="AM80" s="846"/>
      <c r="AN80" s="846"/>
      <c r="AO80" s="846"/>
      <c r="AP80" s="846"/>
      <c r="AQ80" s="847" t="s">
        <v>897</v>
      </c>
      <c r="AR80" s="847"/>
      <c r="AS80" s="847"/>
      <c r="AT80" s="847"/>
      <c r="AU80" s="847"/>
      <c r="AV80" s="847"/>
      <c r="AW80" s="847"/>
      <c r="AX80" s="847"/>
    </row>
    <row r="81" spans="1:59" ht="21" customHeight="1">
      <c r="A81" s="464" t="s">
        <v>918</v>
      </c>
      <c r="B81" s="465"/>
      <c r="C81" s="465"/>
      <c r="D81" s="465"/>
      <c r="E81" s="465"/>
      <c r="F81" s="465"/>
      <c r="G81" s="782" t="s">
        <v>955</v>
      </c>
      <c r="H81" s="783"/>
      <c r="I81" s="783"/>
      <c r="J81" s="783"/>
      <c r="K81" s="783"/>
      <c r="L81" s="783"/>
      <c r="M81" s="783"/>
      <c r="N81" s="783"/>
      <c r="O81" s="783"/>
      <c r="P81" s="783"/>
      <c r="Q81" s="783"/>
      <c r="R81" s="783"/>
      <c r="S81" s="783"/>
      <c r="T81" s="783"/>
      <c r="U81" s="783"/>
      <c r="V81" s="783"/>
      <c r="W81" s="783"/>
      <c r="X81" s="784"/>
      <c r="Y81" s="889" t="s">
        <v>909</v>
      </c>
      <c r="Z81" s="890"/>
      <c r="AA81" s="890"/>
      <c r="AB81" s="890"/>
      <c r="AC81" s="890"/>
      <c r="AD81" s="891"/>
      <c r="AE81" s="787" t="s">
        <v>894</v>
      </c>
      <c r="AF81" s="788"/>
      <c r="AG81" s="788"/>
      <c r="AH81" s="788"/>
      <c r="AI81" s="788"/>
      <c r="AJ81" s="788"/>
      <c r="AK81" s="788"/>
      <c r="AL81" s="788"/>
      <c r="AM81" s="788"/>
      <c r="AN81" s="788"/>
      <c r="AO81" s="788"/>
      <c r="AP81" s="789"/>
      <c r="AQ81" s="446" t="s">
        <v>2</v>
      </c>
      <c r="AR81" s="788"/>
      <c r="AS81" s="788"/>
      <c r="AT81" s="788"/>
      <c r="AU81" s="788"/>
      <c r="AV81" s="788"/>
      <c r="AW81" s="788"/>
      <c r="AX81" s="809"/>
    </row>
    <row r="82" spans="1:59" ht="28.15" customHeight="1">
      <c r="A82" s="831" t="s">
        <v>893</v>
      </c>
      <c r="B82" s="832"/>
      <c r="C82" s="832"/>
      <c r="D82" s="832"/>
      <c r="E82" s="832"/>
      <c r="F82" s="833"/>
      <c r="G82" s="834" t="s">
        <v>954</v>
      </c>
      <c r="H82" s="835"/>
      <c r="I82" s="835"/>
      <c r="J82" s="835"/>
      <c r="K82" s="835"/>
      <c r="L82" s="835"/>
      <c r="M82" s="835"/>
      <c r="N82" s="835"/>
      <c r="O82" s="835"/>
      <c r="P82" s="835"/>
      <c r="Q82" s="835"/>
      <c r="R82" s="835"/>
      <c r="S82" s="835"/>
      <c r="T82" s="835"/>
      <c r="U82" s="835"/>
      <c r="V82" s="828"/>
      <c r="W82" s="828"/>
      <c r="X82" s="828"/>
      <c r="Y82" s="455" t="s">
        <v>3</v>
      </c>
      <c r="Z82" s="836"/>
      <c r="AA82" s="836"/>
      <c r="AB82" s="836"/>
      <c r="AC82" s="836"/>
      <c r="AD82" s="837"/>
      <c r="AE82" s="838" t="s">
        <v>891</v>
      </c>
      <c r="AF82" s="838"/>
      <c r="AG82" s="838"/>
      <c r="AH82" s="838"/>
      <c r="AI82" s="838"/>
      <c r="AJ82" s="838"/>
      <c r="AK82" s="838"/>
      <c r="AL82" s="838"/>
      <c r="AM82" s="838"/>
      <c r="AN82" s="838"/>
      <c r="AO82" s="838"/>
      <c r="AP82" s="839"/>
      <c r="AQ82" s="880" t="s">
        <v>915</v>
      </c>
      <c r="AR82" s="841"/>
      <c r="AS82" s="841"/>
      <c r="AT82" s="841"/>
      <c r="AU82" s="841"/>
      <c r="AV82" s="841"/>
      <c r="AW82" s="841"/>
      <c r="AX82" s="842"/>
    </row>
    <row r="83" spans="1:59" ht="29.25" customHeight="1">
      <c r="A83" s="466" t="s">
        <v>4</v>
      </c>
      <c r="B83" s="467"/>
      <c r="C83" s="467"/>
      <c r="D83" s="467"/>
      <c r="E83" s="467"/>
      <c r="F83" s="467"/>
      <c r="G83" s="827" t="s">
        <v>213</v>
      </c>
      <c r="H83" s="828"/>
      <c r="I83" s="828"/>
      <c r="J83" s="828"/>
      <c r="K83" s="828"/>
      <c r="L83" s="828"/>
      <c r="M83" s="828"/>
      <c r="N83" s="828"/>
      <c r="O83" s="828"/>
      <c r="P83" s="828"/>
      <c r="Q83" s="828"/>
      <c r="R83" s="828"/>
      <c r="S83" s="828"/>
      <c r="T83" s="828"/>
      <c r="U83" s="828"/>
      <c r="V83" s="828"/>
      <c r="W83" s="828"/>
      <c r="X83" s="828"/>
      <c r="Y83" s="470" t="s">
        <v>56</v>
      </c>
      <c r="Z83" s="471"/>
      <c r="AA83" s="471"/>
      <c r="AB83" s="471"/>
      <c r="AC83" s="471"/>
      <c r="AD83" s="472"/>
      <c r="AE83" s="829" t="s">
        <v>914</v>
      </c>
      <c r="AF83" s="829"/>
      <c r="AG83" s="829"/>
      <c r="AH83" s="829"/>
      <c r="AI83" s="829"/>
      <c r="AJ83" s="829"/>
      <c r="AK83" s="829"/>
      <c r="AL83" s="829"/>
      <c r="AM83" s="829"/>
      <c r="AN83" s="829"/>
      <c r="AO83" s="829"/>
      <c r="AP83" s="829"/>
      <c r="AQ83" s="828"/>
      <c r="AR83" s="828"/>
      <c r="AS83" s="828"/>
      <c r="AT83" s="828"/>
      <c r="AU83" s="828"/>
      <c r="AV83" s="828"/>
      <c r="AW83" s="828"/>
      <c r="AX83" s="830"/>
    </row>
    <row r="84" spans="1:59" ht="29.25" customHeight="1">
      <c r="A84" s="491" t="s">
        <v>25</v>
      </c>
      <c r="B84" s="492"/>
      <c r="C84" s="492"/>
      <c r="D84" s="492"/>
      <c r="E84" s="492"/>
      <c r="F84" s="492"/>
      <c r="G84" s="811" t="s">
        <v>426</v>
      </c>
      <c r="H84" s="812"/>
      <c r="I84" s="812"/>
      <c r="J84" s="812"/>
      <c r="K84" s="812"/>
      <c r="L84" s="812"/>
      <c r="M84" s="812"/>
      <c r="N84" s="812"/>
      <c r="O84" s="812"/>
      <c r="P84" s="812"/>
      <c r="Q84" s="812"/>
      <c r="R84" s="812"/>
      <c r="S84" s="812"/>
      <c r="T84" s="812"/>
      <c r="U84" s="812"/>
      <c r="V84" s="813"/>
      <c r="W84" s="813"/>
      <c r="X84" s="813"/>
      <c r="Y84" s="496" t="s">
        <v>906</v>
      </c>
      <c r="Z84" s="886"/>
      <c r="AA84" s="886"/>
      <c r="AB84" s="886"/>
      <c r="AC84" s="886"/>
      <c r="AD84" s="887"/>
      <c r="AE84" s="888" t="s">
        <v>913</v>
      </c>
      <c r="AF84" s="818"/>
      <c r="AG84" s="818"/>
      <c r="AH84" s="818"/>
      <c r="AI84" s="818"/>
      <c r="AJ84" s="818"/>
      <c r="AK84" s="818"/>
      <c r="AL84" s="818"/>
      <c r="AM84" s="818"/>
      <c r="AN84" s="818"/>
      <c r="AO84" s="818"/>
      <c r="AP84" s="818"/>
      <c r="AQ84" s="818"/>
      <c r="AR84" s="818"/>
      <c r="AS84" s="818"/>
      <c r="AT84" s="818"/>
      <c r="AU84" s="818"/>
      <c r="AV84" s="818"/>
      <c r="AW84" s="818"/>
      <c r="AX84" s="819"/>
    </row>
    <row r="85" spans="1:59" ht="38.25" customHeight="1">
      <c r="A85" s="820" t="s">
        <v>885</v>
      </c>
      <c r="B85" s="467"/>
      <c r="C85" s="467"/>
      <c r="D85" s="467"/>
      <c r="E85" s="467"/>
      <c r="F85" s="467"/>
      <c r="G85" s="881" t="s">
        <v>1011</v>
      </c>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3"/>
    </row>
    <row r="86" spans="1:59" ht="58.7" customHeight="1">
      <c r="A86" s="820" t="s">
        <v>884</v>
      </c>
      <c r="B86" s="467"/>
      <c r="C86" s="467"/>
      <c r="D86" s="467"/>
      <c r="E86" s="467"/>
      <c r="F86" s="467"/>
      <c r="G86" s="881" t="s">
        <v>1012</v>
      </c>
      <c r="H86" s="882"/>
      <c r="I86" s="882"/>
      <c r="J86" s="882"/>
      <c r="K86" s="882"/>
      <c r="L86" s="882"/>
      <c r="M86" s="882"/>
      <c r="N86" s="882"/>
      <c r="O86" s="882"/>
      <c r="P86" s="882"/>
      <c r="Q86" s="882"/>
      <c r="R86" s="882"/>
      <c r="S86" s="882"/>
      <c r="T86" s="882"/>
      <c r="U86" s="882"/>
      <c r="V86" s="882"/>
      <c r="W86" s="882"/>
      <c r="X86" s="882"/>
      <c r="Y86" s="882"/>
      <c r="Z86" s="882"/>
      <c r="AA86" s="882"/>
      <c r="AB86" s="882"/>
      <c r="AC86" s="882"/>
      <c r="AD86" s="882"/>
      <c r="AE86" s="882"/>
      <c r="AF86" s="882"/>
      <c r="AG86" s="882"/>
      <c r="AH86" s="882"/>
      <c r="AI86" s="882"/>
      <c r="AJ86" s="882"/>
      <c r="AK86" s="882"/>
      <c r="AL86" s="882"/>
      <c r="AM86" s="882"/>
      <c r="AN86" s="882"/>
      <c r="AO86" s="882"/>
      <c r="AP86" s="882"/>
      <c r="AQ86" s="882"/>
      <c r="AR86" s="882"/>
      <c r="AS86" s="882"/>
      <c r="AT86" s="882"/>
      <c r="AU86" s="882"/>
      <c r="AV86" s="882"/>
      <c r="AW86" s="882"/>
      <c r="AX86" s="883"/>
    </row>
    <row r="87" spans="1:59" ht="19.5" customHeight="1">
      <c r="A87" s="195" t="s">
        <v>6</v>
      </c>
      <c r="B87" s="196"/>
      <c r="C87" s="196"/>
      <c r="D87" s="196"/>
      <c r="E87" s="196"/>
      <c r="F87" s="500"/>
      <c r="G87" s="824" t="s">
        <v>883</v>
      </c>
      <c r="H87" s="825"/>
      <c r="I87" s="825"/>
      <c r="J87" s="825"/>
      <c r="K87" s="825"/>
      <c r="L87" s="825"/>
      <c r="M87" s="825"/>
      <c r="N87" s="825"/>
      <c r="O87" s="825"/>
      <c r="P87" s="825"/>
      <c r="Q87" s="825"/>
      <c r="R87" s="825"/>
      <c r="S87" s="825"/>
      <c r="T87" s="825"/>
      <c r="U87" s="825"/>
      <c r="V87" s="825"/>
      <c r="W87" s="825"/>
      <c r="X87" s="825"/>
      <c r="Y87" s="825"/>
      <c r="Z87" s="825"/>
      <c r="AA87" s="825"/>
      <c r="AB87" s="825"/>
      <c r="AC87" s="825"/>
      <c r="AD87" s="825"/>
      <c r="AE87" s="825"/>
      <c r="AF87" s="825"/>
      <c r="AG87" s="825"/>
      <c r="AH87" s="825"/>
      <c r="AI87" s="825"/>
      <c r="AJ87" s="825"/>
      <c r="AK87" s="825"/>
      <c r="AL87" s="825"/>
      <c r="AM87" s="825"/>
      <c r="AN87" s="825"/>
      <c r="AO87" s="825"/>
      <c r="AP87" s="825"/>
      <c r="AQ87" s="825"/>
      <c r="AR87" s="825"/>
      <c r="AS87" s="825"/>
      <c r="AT87" s="825"/>
      <c r="AU87" s="825"/>
      <c r="AV87" s="825"/>
      <c r="AW87" s="825"/>
      <c r="AX87" s="826"/>
    </row>
    <row r="88" spans="1:59" ht="19.5" customHeight="1">
      <c r="A88" s="501" t="s">
        <v>27</v>
      </c>
      <c r="B88" s="502"/>
      <c r="C88" s="502"/>
      <c r="D88" s="502"/>
      <c r="E88" s="502"/>
      <c r="F88" s="503"/>
      <c r="G88" s="507"/>
      <c r="H88" s="508"/>
      <c r="I88" s="508"/>
      <c r="J88" s="508"/>
      <c r="K88" s="508"/>
      <c r="L88" s="508"/>
      <c r="M88" s="508"/>
      <c r="N88" s="508"/>
      <c r="O88" s="508"/>
      <c r="P88" s="740" t="s">
        <v>953</v>
      </c>
      <c r="Q88" s="741"/>
      <c r="R88" s="741"/>
      <c r="S88" s="741"/>
      <c r="T88" s="741"/>
      <c r="U88" s="741"/>
      <c r="V88" s="742"/>
      <c r="W88" s="740" t="s">
        <v>952</v>
      </c>
      <c r="X88" s="741"/>
      <c r="Y88" s="741"/>
      <c r="Z88" s="741"/>
      <c r="AA88" s="741"/>
      <c r="AB88" s="741"/>
      <c r="AC88" s="742"/>
      <c r="AD88" s="740" t="s">
        <v>951</v>
      </c>
      <c r="AE88" s="741"/>
      <c r="AF88" s="741"/>
      <c r="AG88" s="741"/>
      <c r="AH88" s="741"/>
      <c r="AI88" s="741"/>
      <c r="AJ88" s="742"/>
      <c r="AK88" s="740" t="s">
        <v>950</v>
      </c>
      <c r="AL88" s="741"/>
      <c r="AM88" s="741"/>
      <c r="AN88" s="741"/>
      <c r="AO88" s="741"/>
      <c r="AP88" s="741"/>
      <c r="AQ88" s="742"/>
      <c r="AR88" s="740" t="s">
        <v>872</v>
      </c>
      <c r="AS88" s="741"/>
      <c r="AT88" s="741"/>
      <c r="AU88" s="741"/>
      <c r="AV88" s="741"/>
      <c r="AW88" s="741"/>
      <c r="AX88" s="761"/>
    </row>
    <row r="89" spans="1:59" ht="19.5" customHeight="1">
      <c r="A89" s="406"/>
      <c r="B89" s="739"/>
      <c r="C89" s="739"/>
      <c r="D89" s="739"/>
      <c r="E89" s="739"/>
      <c r="F89" s="408"/>
      <c r="G89" s="510" t="s">
        <v>7</v>
      </c>
      <c r="H89" s="729"/>
      <c r="I89" s="734" t="s">
        <v>8</v>
      </c>
      <c r="J89" s="735"/>
      <c r="K89" s="735"/>
      <c r="L89" s="735"/>
      <c r="M89" s="735"/>
      <c r="N89" s="735"/>
      <c r="O89" s="736"/>
      <c r="P89" s="897">
        <v>37.869999999999997</v>
      </c>
      <c r="Q89" s="897"/>
      <c r="R89" s="897"/>
      <c r="S89" s="897"/>
      <c r="T89" s="897"/>
      <c r="U89" s="897"/>
      <c r="V89" s="897"/>
      <c r="W89" s="898">
        <v>36.652999999999999</v>
      </c>
      <c r="X89" s="899"/>
      <c r="Y89" s="899"/>
      <c r="Z89" s="899"/>
      <c r="AA89" s="899"/>
      <c r="AB89" s="899"/>
      <c r="AC89" s="900"/>
      <c r="AD89" s="897">
        <v>40</v>
      </c>
      <c r="AE89" s="897"/>
      <c r="AF89" s="897"/>
      <c r="AG89" s="897"/>
      <c r="AH89" s="897"/>
      <c r="AI89" s="897"/>
      <c r="AJ89" s="897"/>
      <c r="AK89" s="897">
        <v>30</v>
      </c>
      <c r="AL89" s="897"/>
      <c r="AM89" s="897"/>
      <c r="AN89" s="897"/>
      <c r="AO89" s="897"/>
      <c r="AP89" s="897"/>
      <c r="AQ89" s="897"/>
      <c r="AR89" s="897"/>
      <c r="AS89" s="897"/>
      <c r="AT89" s="897"/>
      <c r="AU89" s="897"/>
      <c r="AV89" s="897"/>
      <c r="AW89" s="897"/>
      <c r="AX89" s="901"/>
    </row>
    <row r="90" spans="1:59" ht="19.5" customHeight="1">
      <c r="A90" s="406"/>
      <c r="B90" s="739"/>
      <c r="C90" s="739"/>
      <c r="D90" s="739"/>
      <c r="E90" s="739"/>
      <c r="F90" s="408"/>
      <c r="G90" s="730"/>
      <c r="H90" s="731"/>
      <c r="I90" s="774" t="s">
        <v>9</v>
      </c>
      <c r="J90" s="775"/>
      <c r="K90" s="775"/>
      <c r="L90" s="775"/>
      <c r="M90" s="775"/>
      <c r="N90" s="775"/>
      <c r="O90" s="776"/>
      <c r="P90" s="738" t="s">
        <v>429</v>
      </c>
      <c r="Q90" s="738"/>
      <c r="R90" s="738"/>
      <c r="S90" s="738"/>
      <c r="T90" s="738"/>
      <c r="U90" s="738"/>
      <c r="V90" s="738"/>
      <c r="W90" s="843" t="s">
        <v>429</v>
      </c>
      <c r="X90" s="844"/>
      <c r="Y90" s="844"/>
      <c r="Z90" s="844"/>
      <c r="AA90" s="844"/>
      <c r="AB90" s="844"/>
      <c r="AC90" s="845"/>
      <c r="AD90" s="738" t="s">
        <v>429</v>
      </c>
      <c r="AE90" s="738"/>
      <c r="AF90" s="738"/>
      <c r="AG90" s="738"/>
      <c r="AH90" s="738"/>
      <c r="AI90" s="738"/>
      <c r="AJ90" s="738"/>
      <c r="AK90" s="738" t="s">
        <v>429</v>
      </c>
      <c r="AL90" s="738"/>
      <c r="AM90" s="738"/>
      <c r="AN90" s="738"/>
      <c r="AO90" s="738"/>
      <c r="AP90" s="738"/>
      <c r="AQ90" s="738"/>
      <c r="AR90" s="884"/>
      <c r="AS90" s="884"/>
      <c r="AT90" s="884"/>
      <c r="AU90" s="884"/>
      <c r="AV90" s="884"/>
      <c r="AW90" s="884"/>
      <c r="AX90" s="885"/>
    </row>
    <row r="91" spans="1:59" ht="19.5" customHeight="1">
      <c r="A91" s="406"/>
      <c r="B91" s="739"/>
      <c r="C91" s="739"/>
      <c r="D91" s="739"/>
      <c r="E91" s="739"/>
      <c r="F91" s="408"/>
      <c r="G91" s="730"/>
      <c r="H91" s="731"/>
      <c r="I91" s="938" t="s">
        <v>877</v>
      </c>
      <c r="J91" s="939"/>
      <c r="K91" s="939"/>
      <c r="L91" s="939"/>
      <c r="M91" s="939"/>
      <c r="N91" s="939"/>
      <c r="O91" s="940"/>
      <c r="P91" s="738" t="s">
        <v>429</v>
      </c>
      <c r="Q91" s="738"/>
      <c r="R91" s="738"/>
      <c r="S91" s="738"/>
      <c r="T91" s="738"/>
      <c r="U91" s="738"/>
      <c r="V91" s="738"/>
      <c r="W91" s="843" t="s">
        <v>429</v>
      </c>
      <c r="X91" s="844"/>
      <c r="Y91" s="844"/>
      <c r="Z91" s="844"/>
      <c r="AA91" s="844"/>
      <c r="AB91" s="844"/>
      <c r="AC91" s="845"/>
      <c r="AD91" s="738" t="s">
        <v>429</v>
      </c>
      <c r="AE91" s="738"/>
      <c r="AF91" s="738"/>
      <c r="AG91" s="738"/>
      <c r="AH91" s="738"/>
      <c r="AI91" s="738"/>
      <c r="AJ91" s="738"/>
      <c r="AK91" s="738" t="s">
        <v>429</v>
      </c>
      <c r="AL91" s="738"/>
      <c r="AM91" s="738"/>
      <c r="AN91" s="738"/>
      <c r="AO91" s="738"/>
      <c r="AP91" s="738"/>
      <c r="AQ91" s="738"/>
      <c r="AR91" s="743" t="s">
        <v>874</v>
      </c>
      <c r="AS91" s="743"/>
      <c r="AT91" s="743"/>
      <c r="AU91" s="743"/>
      <c r="AV91" s="743"/>
      <c r="AW91" s="743"/>
      <c r="AX91" s="744"/>
    </row>
    <row r="92" spans="1:59" ht="19.5" customHeight="1">
      <c r="A92" s="406"/>
      <c r="B92" s="739"/>
      <c r="C92" s="739"/>
      <c r="D92" s="739"/>
      <c r="E92" s="739"/>
      <c r="F92" s="408"/>
      <c r="G92" s="730"/>
      <c r="H92" s="731"/>
      <c r="I92" s="774" t="s">
        <v>875</v>
      </c>
      <c r="J92" s="775"/>
      <c r="K92" s="775"/>
      <c r="L92" s="775"/>
      <c r="M92" s="775"/>
      <c r="N92" s="775"/>
      <c r="O92" s="776"/>
      <c r="P92" s="738" t="s">
        <v>429</v>
      </c>
      <c r="Q92" s="738"/>
      <c r="R92" s="738"/>
      <c r="S92" s="738"/>
      <c r="T92" s="738"/>
      <c r="U92" s="738"/>
      <c r="V92" s="738"/>
      <c r="W92" s="843" t="s">
        <v>429</v>
      </c>
      <c r="X92" s="844"/>
      <c r="Y92" s="844"/>
      <c r="Z92" s="844"/>
      <c r="AA92" s="844"/>
      <c r="AB92" s="844"/>
      <c r="AC92" s="845"/>
      <c r="AD92" s="738" t="s">
        <v>429</v>
      </c>
      <c r="AE92" s="738"/>
      <c r="AF92" s="738"/>
      <c r="AG92" s="738"/>
      <c r="AH92" s="738"/>
      <c r="AI92" s="738"/>
      <c r="AJ92" s="738"/>
      <c r="AK92" s="738" t="s">
        <v>429</v>
      </c>
      <c r="AL92" s="738"/>
      <c r="AM92" s="738"/>
      <c r="AN92" s="738"/>
      <c r="AO92" s="738"/>
      <c r="AP92" s="738"/>
      <c r="AQ92" s="738"/>
      <c r="AR92" s="746"/>
      <c r="AS92" s="746"/>
      <c r="AT92" s="746"/>
      <c r="AU92" s="746"/>
      <c r="AV92" s="746"/>
      <c r="AW92" s="746"/>
      <c r="AX92" s="747"/>
    </row>
    <row r="93" spans="1:59" ht="19.5" customHeight="1">
      <c r="A93" s="406"/>
      <c r="B93" s="739"/>
      <c r="C93" s="739"/>
      <c r="D93" s="739"/>
      <c r="E93" s="739"/>
      <c r="F93" s="408"/>
      <c r="G93" s="730"/>
      <c r="H93" s="731"/>
      <c r="I93" s="774" t="s">
        <v>60</v>
      </c>
      <c r="J93" s="775"/>
      <c r="K93" s="775"/>
      <c r="L93" s="775"/>
      <c r="M93" s="775"/>
      <c r="N93" s="775"/>
      <c r="O93" s="776"/>
      <c r="P93" s="738" t="s">
        <v>429</v>
      </c>
      <c r="Q93" s="738"/>
      <c r="R93" s="738"/>
      <c r="S93" s="738"/>
      <c r="T93" s="738"/>
      <c r="U93" s="738"/>
      <c r="V93" s="738"/>
      <c r="W93" s="843" t="s">
        <v>429</v>
      </c>
      <c r="X93" s="844"/>
      <c r="Y93" s="844"/>
      <c r="Z93" s="844"/>
      <c r="AA93" s="844"/>
      <c r="AB93" s="844"/>
      <c r="AC93" s="845"/>
      <c r="AD93" s="738" t="s">
        <v>429</v>
      </c>
      <c r="AE93" s="738"/>
      <c r="AF93" s="738"/>
      <c r="AG93" s="738"/>
      <c r="AH93" s="738"/>
      <c r="AI93" s="738"/>
      <c r="AJ93" s="738"/>
      <c r="AK93" s="738" t="s">
        <v>429</v>
      </c>
      <c r="AL93" s="738"/>
      <c r="AM93" s="738"/>
      <c r="AN93" s="738"/>
      <c r="AO93" s="738"/>
      <c r="AP93" s="738"/>
      <c r="AQ93" s="738"/>
      <c r="AR93" s="746"/>
      <c r="AS93" s="746"/>
      <c r="AT93" s="746"/>
      <c r="AU93" s="746"/>
      <c r="AV93" s="746"/>
      <c r="AW93" s="746"/>
      <c r="AX93" s="747"/>
    </row>
    <row r="94" spans="1:59" ht="19.5" customHeight="1">
      <c r="A94" s="406"/>
      <c r="B94" s="739"/>
      <c r="C94" s="739"/>
      <c r="D94" s="739"/>
      <c r="E94" s="739"/>
      <c r="F94" s="408"/>
      <c r="G94" s="732"/>
      <c r="H94" s="733"/>
      <c r="I94" s="803" t="s">
        <v>22</v>
      </c>
      <c r="J94" s="804"/>
      <c r="K94" s="804"/>
      <c r="L94" s="804"/>
      <c r="M94" s="804"/>
      <c r="N94" s="804"/>
      <c r="O94" s="805"/>
      <c r="P94" s="906">
        <v>37.869999999999997</v>
      </c>
      <c r="Q94" s="906"/>
      <c r="R94" s="906"/>
      <c r="S94" s="906"/>
      <c r="T94" s="906"/>
      <c r="U94" s="906"/>
      <c r="V94" s="906"/>
      <c r="W94" s="903">
        <v>36.652999999999999</v>
      </c>
      <c r="X94" s="904"/>
      <c r="Y94" s="904"/>
      <c r="Z94" s="904"/>
      <c r="AA94" s="904"/>
      <c r="AB94" s="904"/>
      <c r="AC94" s="905"/>
      <c r="AD94" s="906">
        <v>40</v>
      </c>
      <c r="AE94" s="906"/>
      <c r="AF94" s="906"/>
      <c r="AG94" s="906"/>
      <c r="AH94" s="906"/>
      <c r="AI94" s="906"/>
      <c r="AJ94" s="906"/>
      <c r="AK94" s="906"/>
      <c r="AL94" s="906"/>
      <c r="AM94" s="906"/>
      <c r="AN94" s="906"/>
      <c r="AO94" s="906"/>
      <c r="AP94" s="906"/>
      <c r="AQ94" s="906"/>
      <c r="AR94" s="906"/>
      <c r="AS94" s="906"/>
      <c r="AT94" s="906"/>
      <c r="AU94" s="906"/>
      <c r="AV94" s="906"/>
      <c r="AW94" s="906"/>
      <c r="AX94" s="907"/>
    </row>
    <row r="95" spans="1:59" ht="19.5" customHeight="1">
      <c r="A95" s="406"/>
      <c r="B95" s="739"/>
      <c r="C95" s="739"/>
      <c r="D95" s="739"/>
      <c r="E95" s="739"/>
      <c r="F95" s="408"/>
      <c r="G95" s="655" t="s">
        <v>10</v>
      </c>
      <c r="H95" s="656"/>
      <c r="I95" s="656"/>
      <c r="J95" s="656"/>
      <c r="K95" s="656"/>
      <c r="L95" s="656"/>
      <c r="M95" s="656"/>
      <c r="N95" s="656"/>
      <c r="O95" s="656"/>
      <c r="P95" s="892">
        <v>35.320999999999998</v>
      </c>
      <c r="Q95" s="892"/>
      <c r="R95" s="892"/>
      <c r="S95" s="892"/>
      <c r="T95" s="892"/>
      <c r="U95" s="892"/>
      <c r="V95" s="892"/>
      <c r="W95" s="893">
        <v>33</v>
      </c>
      <c r="X95" s="894"/>
      <c r="Y95" s="894"/>
      <c r="Z95" s="894"/>
      <c r="AA95" s="894"/>
      <c r="AB95" s="894"/>
      <c r="AC95" s="895"/>
      <c r="AD95" s="892">
        <v>24</v>
      </c>
      <c r="AE95" s="892"/>
      <c r="AF95" s="892"/>
      <c r="AG95" s="892"/>
      <c r="AH95" s="892"/>
      <c r="AI95" s="892"/>
      <c r="AJ95" s="892"/>
      <c r="AK95" s="877"/>
      <c r="AL95" s="877"/>
      <c r="AM95" s="877"/>
      <c r="AN95" s="877"/>
      <c r="AO95" s="877"/>
      <c r="AP95" s="877"/>
      <c r="AQ95" s="877"/>
      <c r="AR95" s="877"/>
      <c r="AS95" s="877"/>
      <c r="AT95" s="877"/>
      <c r="AU95" s="877"/>
      <c r="AV95" s="877"/>
      <c r="AW95" s="877"/>
      <c r="AX95" s="878"/>
      <c r="BG95" s="71"/>
    </row>
    <row r="96" spans="1:59" ht="19.5" customHeight="1">
      <c r="A96" s="504"/>
      <c r="B96" s="505"/>
      <c r="C96" s="505"/>
      <c r="D96" s="505"/>
      <c r="E96" s="505"/>
      <c r="F96" s="506"/>
      <c r="G96" s="655" t="s">
        <v>11</v>
      </c>
      <c r="H96" s="656"/>
      <c r="I96" s="656"/>
      <c r="J96" s="656"/>
      <c r="K96" s="656"/>
      <c r="L96" s="656"/>
      <c r="M96" s="656"/>
      <c r="N96" s="656"/>
      <c r="O96" s="656"/>
      <c r="P96" s="864">
        <v>93.269078426194881</v>
      </c>
      <c r="Q96" s="864"/>
      <c r="R96" s="864"/>
      <c r="S96" s="864"/>
      <c r="T96" s="864"/>
      <c r="U96" s="864"/>
      <c r="V96" s="864"/>
      <c r="W96" s="748">
        <v>90.033557962513299</v>
      </c>
      <c r="X96" s="749"/>
      <c r="Y96" s="749"/>
      <c r="Z96" s="749"/>
      <c r="AA96" s="749"/>
      <c r="AB96" s="749"/>
      <c r="AC96" s="750"/>
      <c r="AD96" s="864">
        <f>(AD95/AD94)*100</f>
        <v>60</v>
      </c>
      <c r="AE96" s="864"/>
      <c r="AF96" s="864"/>
      <c r="AG96" s="864"/>
      <c r="AH96" s="864"/>
      <c r="AI96" s="864"/>
      <c r="AJ96" s="864"/>
      <c r="AK96" s="877"/>
      <c r="AL96" s="877"/>
      <c r="AM96" s="877"/>
      <c r="AN96" s="877"/>
      <c r="AO96" s="877"/>
      <c r="AP96" s="877"/>
      <c r="AQ96" s="877"/>
      <c r="AR96" s="877"/>
      <c r="AS96" s="877"/>
      <c r="AT96" s="877"/>
      <c r="AU96" s="877"/>
      <c r="AV96" s="877"/>
      <c r="AW96" s="877"/>
      <c r="AX96" s="878"/>
    </row>
    <row r="97" spans="1:50" ht="19.5" customHeight="1">
      <c r="A97" s="930" t="s">
        <v>873</v>
      </c>
      <c r="B97" s="931"/>
      <c r="C97" s="777" t="s">
        <v>19</v>
      </c>
      <c r="D97" s="778"/>
      <c r="E97" s="778"/>
      <c r="F97" s="778"/>
      <c r="G97" s="778"/>
      <c r="H97" s="778"/>
      <c r="I97" s="778"/>
      <c r="J97" s="778"/>
      <c r="K97" s="779"/>
      <c r="L97" s="780" t="s">
        <v>75</v>
      </c>
      <c r="M97" s="780"/>
      <c r="N97" s="780"/>
      <c r="O97" s="780"/>
      <c r="P97" s="780"/>
      <c r="Q97" s="780"/>
      <c r="R97" s="781" t="s">
        <v>872</v>
      </c>
      <c r="S97" s="781"/>
      <c r="T97" s="781"/>
      <c r="U97" s="781"/>
      <c r="V97" s="781"/>
      <c r="W97" s="781"/>
      <c r="X97" s="797" t="s">
        <v>29</v>
      </c>
      <c r="Y97" s="778"/>
      <c r="Z97" s="778"/>
      <c r="AA97" s="778"/>
      <c r="AB97" s="778"/>
      <c r="AC97" s="778"/>
      <c r="AD97" s="778"/>
      <c r="AE97" s="778"/>
      <c r="AF97" s="778"/>
      <c r="AG97" s="778"/>
      <c r="AH97" s="778"/>
      <c r="AI97" s="778"/>
      <c r="AJ97" s="778"/>
      <c r="AK97" s="778"/>
      <c r="AL97" s="778"/>
      <c r="AM97" s="778"/>
      <c r="AN97" s="778"/>
      <c r="AO97" s="778"/>
      <c r="AP97" s="778"/>
      <c r="AQ97" s="778"/>
      <c r="AR97" s="778"/>
      <c r="AS97" s="778"/>
      <c r="AT97" s="778"/>
      <c r="AU97" s="778"/>
      <c r="AV97" s="778"/>
      <c r="AW97" s="778"/>
      <c r="AX97" s="798"/>
    </row>
    <row r="98" spans="1:50" ht="19.5" customHeight="1">
      <c r="A98" s="932"/>
      <c r="B98" s="933"/>
      <c r="C98" s="799" t="s">
        <v>949</v>
      </c>
      <c r="D98" s="800"/>
      <c r="E98" s="800"/>
      <c r="F98" s="800"/>
      <c r="G98" s="800"/>
      <c r="H98" s="800"/>
      <c r="I98" s="800"/>
      <c r="J98" s="800"/>
      <c r="K98" s="801"/>
      <c r="L98" s="866">
        <v>12</v>
      </c>
      <c r="M98" s="867"/>
      <c r="N98" s="867"/>
      <c r="O98" s="867"/>
      <c r="P98" s="867"/>
      <c r="Q98" s="868"/>
      <c r="R98" s="869"/>
      <c r="S98" s="869"/>
      <c r="T98" s="869"/>
      <c r="U98" s="869"/>
      <c r="V98" s="869"/>
      <c r="W98" s="869"/>
      <c r="X98" s="854"/>
      <c r="Y98" s="855"/>
      <c r="Z98" s="855"/>
      <c r="AA98" s="855"/>
      <c r="AB98" s="855"/>
      <c r="AC98" s="855"/>
      <c r="AD98" s="855"/>
      <c r="AE98" s="855"/>
      <c r="AF98" s="855"/>
      <c r="AG98" s="855"/>
      <c r="AH98" s="855"/>
      <c r="AI98" s="855"/>
      <c r="AJ98" s="855"/>
      <c r="AK98" s="855"/>
      <c r="AL98" s="855"/>
      <c r="AM98" s="855"/>
      <c r="AN98" s="855"/>
      <c r="AO98" s="855"/>
      <c r="AP98" s="855"/>
      <c r="AQ98" s="855"/>
      <c r="AR98" s="855"/>
      <c r="AS98" s="855"/>
      <c r="AT98" s="855"/>
      <c r="AU98" s="855"/>
      <c r="AV98" s="855"/>
      <c r="AW98" s="855"/>
      <c r="AX98" s="856"/>
    </row>
    <row r="99" spans="1:50" ht="19.5" customHeight="1">
      <c r="A99" s="932"/>
      <c r="B99" s="933"/>
      <c r="C99" s="848" t="s">
        <v>948</v>
      </c>
      <c r="D99" s="849"/>
      <c r="E99" s="849"/>
      <c r="F99" s="849"/>
      <c r="G99" s="849"/>
      <c r="H99" s="849"/>
      <c r="I99" s="849"/>
      <c r="J99" s="849"/>
      <c r="K99" s="850"/>
      <c r="L99" s="865">
        <v>10</v>
      </c>
      <c r="M99" s="865"/>
      <c r="N99" s="865"/>
      <c r="O99" s="865"/>
      <c r="P99" s="865"/>
      <c r="Q99" s="865"/>
      <c r="R99" s="865"/>
      <c r="S99" s="865"/>
      <c r="T99" s="865"/>
      <c r="U99" s="865"/>
      <c r="V99" s="865"/>
      <c r="W99" s="865"/>
      <c r="X99" s="766"/>
      <c r="Y99" s="767"/>
      <c r="Z99" s="767"/>
      <c r="AA99" s="767"/>
      <c r="AB99" s="767"/>
      <c r="AC99" s="767"/>
      <c r="AD99" s="767"/>
      <c r="AE99" s="767"/>
      <c r="AF99" s="767"/>
      <c r="AG99" s="767"/>
      <c r="AH99" s="767"/>
      <c r="AI99" s="767"/>
      <c r="AJ99" s="767"/>
      <c r="AK99" s="767"/>
      <c r="AL99" s="767"/>
      <c r="AM99" s="767"/>
      <c r="AN99" s="767"/>
      <c r="AO99" s="767"/>
      <c r="AP99" s="767"/>
      <c r="AQ99" s="767"/>
      <c r="AR99" s="767"/>
      <c r="AS99" s="767"/>
      <c r="AT99" s="767"/>
      <c r="AU99" s="767"/>
      <c r="AV99" s="767"/>
      <c r="AW99" s="767"/>
      <c r="AX99" s="768"/>
    </row>
    <row r="100" spans="1:50" ht="19.5" customHeight="1">
      <c r="A100" s="932"/>
      <c r="B100" s="933"/>
      <c r="C100" s="848" t="s">
        <v>947</v>
      </c>
      <c r="D100" s="849"/>
      <c r="E100" s="849"/>
      <c r="F100" s="849"/>
      <c r="G100" s="849"/>
      <c r="H100" s="849"/>
      <c r="I100" s="849"/>
      <c r="J100" s="849"/>
      <c r="K100" s="850"/>
      <c r="L100" s="865">
        <v>2</v>
      </c>
      <c r="M100" s="865"/>
      <c r="N100" s="865"/>
      <c r="O100" s="865"/>
      <c r="P100" s="865"/>
      <c r="Q100" s="865"/>
      <c r="R100" s="865"/>
      <c r="S100" s="865"/>
      <c r="T100" s="865"/>
      <c r="U100" s="865"/>
      <c r="V100" s="865"/>
      <c r="W100" s="865"/>
      <c r="X100" s="766"/>
      <c r="Y100" s="767"/>
      <c r="Z100" s="767"/>
      <c r="AA100" s="767"/>
      <c r="AB100" s="767"/>
      <c r="AC100" s="767"/>
      <c r="AD100" s="767"/>
      <c r="AE100" s="767"/>
      <c r="AF100" s="767"/>
      <c r="AG100" s="767"/>
      <c r="AH100" s="767"/>
      <c r="AI100" s="767"/>
      <c r="AJ100" s="767"/>
      <c r="AK100" s="767"/>
      <c r="AL100" s="767"/>
      <c r="AM100" s="767"/>
      <c r="AN100" s="767"/>
      <c r="AO100" s="767"/>
      <c r="AP100" s="767"/>
      <c r="AQ100" s="767"/>
      <c r="AR100" s="767"/>
      <c r="AS100" s="767"/>
      <c r="AT100" s="767"/>
      <c r="AU100" s="767"/>
      <c r="AV100" s="767"/>
      <c r="AW100" s="767"/>
      <c r="AX100" s="768"/>
    </row>
    <row r="101" spans="1:50" ht="19.5" customHeight="1">
      <c r="A101" s="932"/>
      <c r="B101" s="933"/>
      <c r="C101" s="848" t="s">
        <v>946</v>
      </c>
      <c r="D101" s="849"/>
      <c r="E101" s="849"/>
      <c r="F101" s="849"/>
      <c r="G101" s="849"/>
      <c r="H101" s="849"/>
      <c r="I101" s="849"/>
      <c r="J101" s="849"/>
      <c r="K101" s="850"/>
      <c r="L101" s="865">
        <v>5</v>
      </c>
      <c r="M101" s="865"/>
      <c r="N101" s="865"/>
      <c r="O101" s="865"/>
      <c r="P101" s="865"/>
      <c r="Q101" s="865"/>
      <c r="R101" s="865"/>
      <c r="S101" s="865"/>
      <c r="T101" s="865"/>
      <c r="U101" s="865"/>
      <c r="V101" s="865"/>
      <c r="W101" s="865"/>
      <c r="X101" s="766"/>
      <c r="Y101" s="767"/>
      <c r="Z101" s="767"/>
      <c r="AA101" s="767"/>
      <c r="AB101" s="767"/>
      <c r="AC101" s="767"/>
      <c r="AD101" s="767"/>
      <c r="AE101" s="767"/>
      <c r="AF101" s="767"/>
      <c r="AG101" s="767"/>
      <c r="AH101" s="767"/>
      <c r="AI101" s="767"/>
      <c r="AJ101" s="767"/>
      <c r="AK101" s="767"/>
      <c r="AL101" s="767"/>
      <c r="AM101" s="767"/>
      <c r="AN101" s="767"/>
      <c r="AO101" s="767"/>
      <c r="AP101" s="767"/>
      <c r="AQ101" s="767"/>
      <c r="AR101" s="767"/>
      <c r="AS101" s="767"/>
      <c r="AT101" s="767"/>
      <c r="AU101" s="767"/>
      <c r="AV101" s="767"/>
      <c r="AW101" s="767"/>
      <c r="AX101" s="768"/>
    </row>
    <row r="102" spans="1:50" ht="19.5" customHeight="1">
      <c r="A102" s="932"/>
      <c r="B102" s="933"/>
      <c r="C102" s="848" t="s">
        <v>945</v>
      </c>
      <c r="D102" s="849"/>
      <c r="E102" s="849"/>
      <c r="F102" s="849"/>
      <c r="G102" s="849"/>
      <c r="H102" s="849"/>
      <c r="I102" s="849"/>
      <c r="J102" s="849"/>
      <c r="K102" s="850"/>
      <c r="L102" s="865">
        <v>2</v>
      </c>
      <c r="M102" s="865"/>
      <c r="N102" s="865"/>
      <c r="O102" s="865"/>
      <c r="P102" s="865"/>
      <c r="Q102" s="865"/>
      <c r="R102" s="865"/>
      <c r="S102" s="865"/>
      <c r="T102" s="865"/>
      <c r="U102" s="865"/>
      <c r="V102" s="865"/>
      <c r="W102" s="865"/>
      <c r="X102" s="766"/>
      <c r="Y102" s="767"/>
      <c r="Z102" s="767"/>
      <c r="AA102" s="767"/>
      <c r="AB102" s="767"/>
      <c r="AC102" s="767"/>
      <c r="AD102" s="767"/>
      <c r="AE102" s="767"/>
      <c r="AF102" s="767"/>
      <c r="AG102" s="767"/>
      <c r="AH102" s="767"/>
      <c r="AI102" s="767"/>
      <c r="AJ102" s="767"/>
      <c r="AK102" s="767"/>
      <c r="AL102" s="767"/>
      <c r="AM102" s="767"/>
      <c r="AN102" s="767"/>
      <c r="AO102" s="767"/>
      <c r="AP102" s="767"/>
      <c r="AQ102" s="767"/>
      <c r="AR102" s="767"/>
      <c r="AS102" s="767"/>
      <c r="AT102" s="767"/>
      <c r="AU102" s="767"/>
      <c r="AV102" s="767"/>
      <c r="AW102" s="767"/>
      <c r="AX102" s="768"/>
    </row>
    <row r="103" spans="1:50" ht="19.5" customHeight="1">
      <c r="A103" s="932"/>
      <c r="B103" s="933"/>
      <c r="C103" s="722"/>
      <c r="D103" s="723"/>
      <c r="E103" s="723"/>
      <c r="F103" s="723"/>
      <c r="G103" s="723"/>
      <c r="H103" s="723"/>
      <c r="I103" s="723"/>
      <c r="J103" s="723"/>
      <c r="K103" s="724"/>
      <c r="L103" s="865"/>
      <c r="M103" s="865"/>
      <c r="N103" s="865"/>
      <c r="O103" s="865"/>
      <c r="P103" s="865"/>
      <c r="Q103" s="865"/>
      <c r="R103" s="865"/>
      <c r="S103" s="865"/>
      <c r="T103" s="865"/>
      <c r="U103" s="865"/>
      <c r="V103" s="865"/>
      <c r="W103" s="865"/>
      <c r="X103" s="766"/>
      <c r="Y103" s="767"/>
      <c r="Z103" s="767"/>
      <c r="AA103" s="767"/>
      <c r="AB103" s="767"/>
      <c r="AC103" s="767"/>
      <c r="AD103" s="767"/>
      <c r="AE103" s="767"/>
      <c r="AF103" s="767"/>
      <c r="AG103" s="767"/>
      <c r="AH103" s="767"/>
      <c r="AI103" s="767"/>
      <c r="AJ103" s="767"/>
      <c r="AK103" s="767"/>
      <c r="AL103" s="767"/>
      <c r="AM103" s="767"/>
      <c r="AN103" s="767"/>
      <c r="AO103" s="767"/>
      <c r="AP103" s="767"/>
      <c r="AQ103" s="767"/>
      <c r="AR103" s="767"/>
      <c r="AS103" s="767"/>
      <c r="AT103" s="767"/>
      <c r="AU103" s="767"/>
      <c r="AV103" s="767"/>
      <c r="AW103" s="767"/>
      <c r="AX103" s="768"/>
    </row>
    <row r="104" spans="1:50" ht="19.5" customHeight="1">
      <c r="A104" s="932"/>
      <c r="B104" s="933"/>
      <c r="C104" s="769"/>
      <c r="D104" s="770"/>
      <c r="E104" s="770"/>
      <c r="F104" s="770"/>
      <c r="G104" s="770"/>
      <c r="H104" s="770"/>
      <c r="I104" s="770"/>
      <c r="J104" s="770"/>
      <c r="K104" s="771"/>
      <c r="L104" s="876"/>
      <c r="M104" s="876"/>
      <c r="N104" s="876"/>
      <c r="O104" s="876"/>
      <c r="P104" s="876"/>
      <c r="Q104" s="876"/>
      <c r="R104" s="876"/>
      <c r="S104" s="876"/>
      <c r="T104" s="876"/>
      <c r="U104" s="876"/>
      <c r="V104" s="876"/>
      <c r="W104" s="876"/>
      <c r="X104" s="766"/>
      <c r="Y104" s="767"/>
      <c r="Z104" s="767"/>
      <c r="AA104" s="767"/>
      <c r="AB104" s="767"/>
      <c r="AC104" s="767"/>
      <c r="AD104" s="767"/>
      <c r="AE104" s="767"/>
      <c r="AF104" s="767"/>
      <c r="AG104" s="767"/>
      <c r="AH104" s="767"/>
      <c r="AI104" s="767"/>
      <c r="AJ104" s="767"/>
      <c r="AK104" s="767"/>
      <c r="AL104" s="767"/>
      <c r="AM104" s="767"/>
      <c r="AN104" s="767"/>
      <c r="AO104" s="767"/>
      <c r="AP104" s="767"/>
      <c r="AQ104" s="767"/>
      <c r="AR104" s="767"/>
      <c r="AS104" s="767"/>
      <c r="AT104" s="767"/>
      <c r="AU104" s="767"/>
      <c r="AV104" s="767"/>
      <c r="AW104" s="767"/>
      <c r="AX104" s="768"/>
    </row>
    <row r="105" spans="1:50" ht="19.5" customHeight="1" thickBot="1">
      <c r="A105" s="934"/>
      <c r="B105" s="935"/>
      <c r="C105" s="751" t="s">
        <v>22</v>
      </c>
      <c r="D105" s="752"/>
      <c r="E105" s="752"/>
      <c r="F105" s="752"/>
      <c r="G105" s="752"/>
      <c r="H105" s="752"/>
      <c r="I105" s="752"/>
      <c r="J105" s="752"/>
      <c r="K105" s="753"/>
      <c r="L105" s="879">
        <v>30</v>
      </c>
      <c r="M105" s="879"/>
      <c r="N105" s="879"/>
      <c r="O105" s="879"/>
      <c r="P105" s="879"/>
      <c r="Q105" s="879"/>
      <c r="R105" s="879"/>
      <c r="S105" s="879"/>
      <c r="T105" s="879"/>
      <c r="U105" s="879"/>
      <c r="V105" s="879"/>
      <c r="W105" s="879"/>
      <c r="X105" s="758"/>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row>
    <row r="106" spans="1:50" ht="21.75" customHeight="1" thickBot="1">
      <c r="AJ106" s="846"/>
      <c r="AK106" s="846"/>
      <c r="AL106" s="846"/>
      <c r="AM106" s="846"/>
      <c r="AN106" s="846"/>
      <c r="AO106" s="846"/>
      <c r="AP106" s="846"/>
      <c r="AQ106" s="847" t="s">
        <v>897</v>
      </c>
      <c r="AR106" s="847"/>
      <c r="AS106" s="847"/>
      <c r="AT106" s="847"/>
      <c r="AU106" s="847"/>
      <c r="AV106" s="847"/>
      <c r="AW106" s="847"/>
      <c r="AX106" s="847"/>
    </row>
    <row r="107" spans="1:50" ht="21" customHeight="1">
      <c r="A107" s="464" t="s">
        <v>918</v>
      </c>
      <c r="B107" s="465"/>
      <c r="C107" s="465"/>
      <c r="D107" s="465"/>
      <c r="E107" s="465"/>
      <c r="F107" s="465"/>
      <c r="G107" s="928" t="s">
        <v>944</v>
      </c>
      <c r="H107" s="929"/>
      <c r="I107" s="929"/>
      <c r="J107" s="929"/>
      <c r="K107" s="929"/>
      <c r="L107" s="929"/>
      <c r="M107" s="929"/>
      <c r="N107" s="929"/>
      <c r="O107" s="929"/>
      <c r="P107" s="929"/>
      <c r="Q107" s="929"/>
      <c r="R107" s="929"/>
      <c r="S107" s="929"/>
      <c r="T107" s="929"/>
      <c r="U107" s="929"/>
      <c r="V107" s="929"/>
      <c r="W107" s="929"/>
      <c r="X107" s="929"/>
      <c r="Y107" s="889" t="s">
        <v>909</v>
      </c>
      <c r="Z107" s="890"/>
      <c r="AA107" s="890"/>
      <c r="AB107" s="890"/>
      <c r="AC107" s="890"/>
      <c r="AD107" s="891"/>
      <c r="AE107" s="787" t="s">
        <v>894</v>
      </c>
      <c r="AF107" s="788"/>
      <c r="AG107" s="788"/>
      <c r="AH107" s="788"/>
      <c r="AI107" s="788"/>
      <c r="AJ107" s="788"/>
      <c r="AK107" s="788"/>
      <c r="AL107" s="788"/>
      <c r="AM107" s="788"/>
      <c r="AN107" s="788"/>
      <c r="AO107" s="788"/>
      <c r="AP107" s="789"/>
      <c r="AQ107" s="446" t="s">
        <v>2</v>
      </c>
      <c r="AR107" s="788"/>
      <c r="AS107" s="788"/>
      <c r="AT107" s="788"/>
      <c r="AU107" s="788"/>
      <c r="AV107" s="788"/>
      <c r="AW107" s="788"/>
      <c r="AX107" s="809"/>
    </row>
    <row r="108" spans="1:50" ht="28.15" customHeight="1">
      <c r="A108" s="831" t="s">
        <v>893</v>
      </c>
      <c r="B108" s="832"/>
      <c r="C108" s="832"/>
      <c r="D108" s="832"/>
      <c r="E108" s="832"/>
      <c r="F108" s="833"/>
      <c r="G108" s="834" t="s">
        <v>936</v>
      </c>
      <c r="H108" s="835"/>
      <c r="I108" s="835"/>
      <c r="J108" s="835"/>
      <c r="K108" s="835"/>
      <c r="L108" s="835"/>
      <c r="M108" s="835"/>
      <c r="N108" s="835"/>
      <c r="O108" s="835"/>
      <c r="P108" s="835"/>
      <c r="Q108" s="835"/>
      <c r="R108" s="835"/>
      <c r="S108" s="835"/>
      <c r="T108" s="835"/>
      <c r="U108" s="835"/>
      <c r="V108" s="828"/>
      <c r="W108" s="828"/>
      <c r="X108" s="828"/>
      <c r="Y108" s="455" t="s">
        <v>3</v>
      </c>
      <c r="Z108" s="836"/>
      <c r="AA108" s="836"/>
      <c r="AB108" s="836"/>
      <c r="AC108" s="836"/>
      <c r="AD108" s="837"/>
      <c r="AE108" s="838" t="s">
        <v>891</v>
      </c>
      <c r="AF108" s="838"/>
      <c r="AG108" s="838"/>
      <c r="AH108" s="838"/>
      <c r="AI108" s="838"/>
      <c r="AJ108" s="838"/>
      <c r="AK108" s="838"/>
      <c r="AL108" s="838"/>
      <c r="AM108" s="838"/>
      <c r="AN108" s="838"/>
      <c r="AO108" s="838"/>
      <c r="AP108" s="839"/>
      <c r="AQ108" s="880" t="s">
        <v>915</v>
      </c>
      <c r="AR108" s="841"/>
      <c r="AS108" s="841"/>
      <c r="AT108" s="841"/>
      <c r="AU108" s="841"/>
      <c r="AV108" s="841"/>
      <c r="AW108" s="841"/>
      <c r="AX108" s="842"/>
    </row>
    <row r="109" spans="1:50" ht="30" customHeight="1">
      <c r="A109" s="466" t="s">
        <v>4</v>
      </c>
      <c r="B109" s="467"/>
      <c r="C109" s="467"/>
      <c r="D109" s="467"/>
      <c r="E109" s="467"/>
      <c r="F109" s="467"/>
      <c r="G109" s="827" t="s">
        <v>213</v>
      </c>
      <c r="H109" s="828"/>
      <c r="I109" s="828"/>
      <c r="J109" s="828"/>
      <c r="K109" s="828"/>
      <c r="L109" s="828"/>
      <c r="M109" s="828"/>
      <c r="N109" s="828"/>
      <c r="O109" s="828"/>
      <c r="P109" s="828"/>
      <c r="Q109" s="828"/>
      <c r="R109" s="828"/>
      <c r="S109" s="828"/>
      <c r="T109" s="828"/>
      <c r="U109" s="828"/>
      <c r="V109" s="828"/>
      <c r="W109" s="828"/>
      <c r="X109" s="828"/>
      <c r="Y109" s="470" t="s">
        <v>56</v>
      </c>
      <c r="Z109" s="471"/>
      <c r="AA109" s="471"/>
      <c r="AB109" s="471"/>
      <c r="AC109" s="471"/>
      <c r="AD109" s="472"/>
      <c r="AE109" s="829" t="s">
        <v>914</v>
      </c>
      <c r="AF109" s="829"/>
      <c r="AG109" s="829"/>
      <c r="AH109" s="829"/>
      <c r="AI109" s="829"/>
      <c r="AJ109" s="829"/>
      <c r="AK109" s="829"/>
      <c r="AL109" s="829"/>
      <c r="AM109" s="829"/>
      <c r="AN109" s="829"/>
      <c r="AO109" s="829"/>
      <c r="AP109" s="829"/>
      <c r="AQ109" s="828"/>
      <c r="AR109" s="828"/>
      <c r="AS109" s="828"/>
      <c r="AT109" s="828"/>
      <c r="AU109" s="828"/>
      <c r="AV109" s="828"/>
      <c r="AW109" s="828"/>
      <c r="AX109" s="830"/>
    </row>
    <row r="110" spans="1:50" ht="39.75" customHeight="1">
      <c r="A110" s="491" t="s">
        <v>25</v>
      </c>
      <c r="B110" s="492"/>
      <c r="C110" s="492"/>
      <c r="D110" s="492"/>
      <c r="E110" s="492"/>
      <c r="F110" s="492"/>
      <c r="G110" s="811" t="s">
        <v>426</v>
      </c>
      <c r="H110" s="812"/>
      <c r="I110" s="812"/>
      <c r="J110" s="812"/>
      <c r="K110" s="812"/>
      <c r="L110" s="812"/>
      <c r="M110" s="812"/>
      <c r="N110" s="812"/>
      <c r="O110" s="812"/>
      <c r="P110" s="812"/>
      <c r="Q110" s="812"/>
      <c r="R110" s="812"/>
      <c r="S110" s="812"/>
      <c r="T110" s="812"/>
      <c r="U110" s="812"/>
      <c r="V110" s="813"/>
      <c r="W110" s="813"/>
      <c r="X110" s="813"/>
      <c r="Y110" s="496" t="s">
        <v>906</v>
      </c>
      <c r="Z110" s="886"/>
      <c r="AA110" s="886"/>
      <c r="AB110" s="886"/>
      <c r="AC110" s="886"/>
      <c r="AD110" s="887"/>
      <c r="AE110" s="888" t="s">
        <v>913</v>
      </c>
      <c r="AF110" s="818"/>
      <c r="AG110" s="818"/>
      <c r="AH110" s="818"/>
      <c r="AI110" s="818"/>
      <c r="AJ110" s="818"/>
      <c r="AK110" s="818"/>
      <c r="AL110" s="818"/>
      <c r="AM110" s="818"/>
      <c r="AN110" s="818"/>
      <c r="AO110" s="818"/>
      <c r="AP110" s="818"/>
      <c r="AQ110" s="818"/>
      <c r="AR110" s="818"/>
      <c r="AS110" s="818"/>
      <c r="AT110" s="818"/>
      <c r="AU110" s="818"/>
      <c r="AV110" s="818"/>
      <c r="AW110" s="818"/>
      <c r="AX110" s="819"/>
    </row>
    <row r="111" spans="1:50" ht="38.25" customHeight="1">
      <c r="A111" s="820" t="s">
        <v>885</v>
      </c>
      <c r="B111" s="467"/>
      <c r="C111" s="467"/>
      <c r="D111" s="467"/>
      <c r="E111" s="467"/>
      <c r="F111" s="467"/>
      <c r="G111" s="937" t="s">
        <v>1013</v>
      </c>
      <c r="H111" s="882"/>
      <c r="I111" s="882"/>
      <c r="J111" s="882"/>
      <c r="K111" s="882"/>
      <c r="L111" s="882"/>
      <c r="M111" s="882"/>
      <c r="N111" s="882"/>
      <c r="O111" s="882"/>
      <c r="P111" s="882"/>
      <c r="Q111" s="882"/>
      <c r="R111" s="882"/>
      <c r="S111" s="882"/>
      <c r="T111" s="882"/>
      <c r="U111" s="882"/>
      <c r="V111" s="882"/>
      <c r="W111" s="882"/>
      <c r="X111" s="882"/>
      <c r="Y111" s="882"/>
      <c r="Z111" s="882"/>
      <c r="AA111" s="882"/>
      <c r="AB111" s="882"/>
      <c r="AC111" s="882"/>
      <c r="AD111" s="882"/>
      <c r="AE111" s="882"/>
      <c r="AF111" s="882"/>
      <c r="AG111" s="882"/>
      <c r="AH111" s="882"/>
      <c r="AI111" s="882"/>
      <c r="AJ111" s="882"/>
      <c r="AK111" s="882"/>
      <c r="AL111" s="882"/>
      <c r="AM111" s="882"/>
      <c r="AN111" s="882"/>
      <c r="AO111" s="882"/>
      <c r="AP111" s="882"/>
      <c r="AQ111" s="882"/>
      <c r="AR111" s="882"/>
      <c r="AS111" s="882"/>
      <c r="AT111" s="882"/>
      <c r="AU111" s="882"/>
      <c r="AV111" s="882"/>
      <c r="AW111" s="882"/>
      <c r="AX111" s="883"/>
    </row>
    <row r="112" spans="1:50" ht="38.25" customHeight="1">
      <c r="A112" s="820" t="s">
        <v>884</v>
      </c>
      <c r="B112" s="467"/>
      <c r="C112" s="467"/>
      <c r="D112" s="467"/>
      <c r="E112" s="467"/>
      <c r="F112" s="467"/>
      <c r="G112" s="937" t="s">
        <v>1014</v>
      </c>
      <c r="H112" s="882"/>
      <c r="I112" s="882"/>
      <c r="J112" s="882"/>
      <c r="K112" s="882"/>
      <c r="L112" s="882"/>
      <c r="M112" s="882"/>
      <c r="N112" s="882"/>
      <c r="O112" s="882"/>
      <c r="P112" s="882"/>
      <c r="Q112" s="882"/>
      <c r="R112" s="882"/>
      <c r="S112" s="882"/>
      <c r="T112" s="882"/>
      <c r="U112" s="882"/>
      <c r="V112" s="882"/>
      <c r="W112" s="882"/>
      <c r="X112" s="882"/>
      <c r="Y112" s="882"/>
      <c r="Z112" s="882"/>
      <c r="AA112" s="882"/>
      <c r="AB112" s="882"/>
      <c r="AC112" s="882"/>
      <c r="AD112" s="882"/>
      <c r="AE112" s="882"/>
      <c r="AF112" s="882"/>
      <c r="AG112" s="882"/>
      <c r="AH112" s="882"/>
      <c r="AI112" s="882"/>
      <c r="AJ112" s="882"/>
      <c r="AK112" s="882"/>
      <c r="AL112" s="882"/>
      <c r="AM112" s="882"/>
      <c r="AN112" s="882"/>
      <c r="AO112" s="882"/>
      <c r="AP112" s="882"/>
      <c r="AQ112" s="882"/>
      <c r="AR112" s="882"/>
      <c r="AS112" s="882"/>
      <c r="AT112" s="882"/>
      <c r="AU112" s="882"/>
      <c r="AV112" s="882"/>
      <c r="AW112" s="882"/>
      <c r="AX112" s="883"/>
    </row>
    <row r="113" spans="1:59" ht="19.5" customHeight="1">
      <c r="A113" s="195" t="s">
        <v>6</v>
      </c>
      <c r="B113" s="196"/>
      <c r="C113" s="196"/>
      <c r="D113" s="196"/>
      <c r="E113" s="196"/>
      <c r="F113" s="500"/>
      <c r="G113" s="824" t="s">
        <v>904</v>
      </c>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row>
    <row r="114" spans="1:59" ht="19.5" customHeight="1">
      <c r="A114" s="501" t="s">
        <v>27</v>
      </c>
      <c r="B114" s="502"/>
      <c r="C114" s="502"/>
      <c r="D114" s="502"/>
      <c r="E114" s="502"/>
      <c r="F114" s="503"/>
      <c r="G114" s="507"/>
      <c r="H114" s="508"/>
      <c r="I114" s="508"/>
      <c r="J114" s="508"/>
      <c r="K114" s="508"/>
      <c r="L114" s="508"/>
      <c r="M114" s="508"/>
      <c r="N114" s="508"/>
      <c r="O114" s="508"/>
      <c r="P114" s="740" t="s">
        <v>882</v>
      </c>
      <c r="Q114" s="908"/>
      <c r="R114" s="908"/>
      <c r="S114" s="908"/>
      <c r="T114" s="908"/>
      <c r="U114" s="908"/>
      <c r="V114" s="742"/>
      <c r="W114" s="740" t="s">
        <v>881</v>
      </c>
      <c r="X114" s="908"/>
      <c r="Y114" s="908"/>
      <c r="Z114" s="908"/>
      <c r="AA114" s="908"/>
      <c r="AB114" s="908"/>
      <c r="AC114" s="742"/>
      <c r="AD114" s="740" t="s">
        <v>880</v>
      </c>
      <c r="AE114" s="908"/>
      <c r="AF114" s="908"/>
      <c r="AG114" s="908"/>
      <c r="AH114" s="908"/>
      <c r="AI114" s="908"/>
      <c r="AJ114" s="742"/>
      <c r="AK114" s="740" t="s">
        <v>879</v>
      </c>
      <c r="AL114" s="908"/>
      <c r="AM114" s="908"/>
      <c r="AN114" s="908"/>
      <c r="AO114" s="908"/>
      <c r="AP114" s="908"/>
      <c r="AQ114" s="742"/>
      <c r="AR114" s="740" t="s">
        <v>872</v>
      </c>
      <c r="AS114" s="741"/>
      <c r="AT114" s="741"/>
      <c r="AU114" s="741"/>
      <c r="AV114" s="741"/>
      <c r="AW114" s="741"/>
      <c r="AX114" s="761"/>
    </row>
    <row r="115" spans="1:59" ht="19.5" customHeight="1">
      <c r="A115" s="406"/>
      <c r="B115" s="739"/>
      <c r="C115" s="739"/>
      <c r="D115" s="739"/>
      <c r="E115" s="739"/>
      <c r="F115" s="408"/>
      <c r="G115" s="510" t="s">
        <v>7</v>
      </c>
      <c r="H115" s="729"/>
      <c r="I115" s="734" t="s">
        <v>8</v>
      </c>
      <c r="J115" s="735"/>
      <c r="K115" s="735"/>
      <c r="L115" s="735"/>
      <c r="M115" s="735"/>
      <c r="N115" s="735"/>
      <c r="O115" s="736"/>
      <c r="P115" s="897">
        <v>29.526</v>
      </c>
      <c r="Q115" s="897"/>
      <c r="R115" s="897"/>
      <c r="S115" s="897"/>
      <c r="T115" s="897"/>
      <c r="U115" s="897"/>
      <c r="V115" s="897"/>
      <c r="W115" s="898">
        <v>35.683</v>
      </c>
      <c r="X115" s="899"/>
      <c r="Y115" s="899"/>
      <c r="Z115" s="899"/>
      <c r="AA115" s="899"/>
      <c r="AB115" s="899"/>
      <c r="AC115" s="900"/>
      <c r="AD115" s="897">
        <v>38</v>
      </c>
      <c r="AE115" s="897"/>
      <c r="AF115" s="897"/>
      <c r="AG115" s="897"/>
      <c r="AH115" s="897"/>
      <c r="AI115" s="897"/>
      <c r="AJ115" s="897"/>
      <c r="AK115" s="897">
        <v>43</v>
      </c>
      <c r="AL115" s="897"/>
      <c r="AM115" s="897"/>
      <c r="AN115" s="897"/>
      <c r="AO115" s="897"/>
      <c r="AP115" s="897"/>
      <c r="AQ115" s="897"/>
      <c r="AR115" s="897"/>
      <c r="AS115" s="897"/>
      <c r="AT115" s="897"/>
      <c r="AU115" s="897"/>
      <c r="AV115" s="897"/>
      <c r="AW115" s="897"/>
      <c r="AX115" s="901"/>
    </row>
    <row r="116" spans="1:59" ht="19.5" customHeight="1">
      <c r="A116" s="406"/>
      <c r="B116" s="739"/>
      <c r="C116" s="739"/>
      <c r="D116" s="739"/>
      <c r="E116" s="739"/>
      <c r="F116" s="408"/>
      <c r="G116" s="730"/>
      <c r="H116" s="731"/>
      <c r="I116" s="774" t="s">
        <v>9</v>
      </c>
      <c r="J116" s="775"/>
      <c r="K116" s="775"/>
      <c r="L116" s="775"/>
      <c r="M116" s="775"/>
      <c r="N116" s="775"/>
      <c r="O116" s="776"/>
      <c r="P116" s="738" t="s">
        <v>429</v>
      </c>
      <c r="Q116" s="738"/>
      <c r="R116" s="738"/>
      <c r="S116" s="738"/>
      <c r="T116" s="738"/>
      <c r="U116" s="738"/>
      <c r="V116" s="738"/>
      <c r="W116" s="843" t="s">
        <v>429</v>
      </c>
      <c r="X116" s="844"/>
      <c r="Y116" s="844"/>
      <c r="Z116" s="844"/>
      <c r="AA116" s="844"/>
      <c r="AB116" s="844"/>
      <c r="AC116" s="845"/>
      <c r="AD116" s="738" t="s">
        <v>429</v>
      </c>
      <c r="AE116" s="738"/>
      <c r="AF116" s="738"/>
      <c r="AG116" s="738"/>
      <c r="AH116" s="738"/>
      <c r="AI116" s="738"/>
      <c r="AJ116" s="738"/>
      <c r="AK116" s="738" t="s">
        <v>874</v>
      </c>
      <c r="AL116" s="738"/>
      <c r="AM116" s="738"/>
      <c r="AN116" s="738"/>
      <c r="AO116" s="738"/>
      <c r="AP116" s="738"/>
      <c r="AQ116" s="738"/>
      <c r="AR116" s="884"/>
      <c r="AS116" s="884"/>
      <c r="AT116" s="884"/>
      <c r="AU116" s="884"/>
      <c r="AV116" s="884"/>
      <c r="AW116" s="884"/>
      <c r="AX116" s="885"/>
    </row>
    <row r="117" spans="1:59" ht="19.5" customHeight="1">
      <c r="A117" s="406"/>
      <c r="B117" s="739"/>
      <c r="C117" s="739"/>
      <c r="D117" s="739"/>
      <c r="E117" s="739"/>
      <c r="F117" s="408"/>
      <c r="G117" s="730"/>
      <c r="H117" s="731"/>
      <c r="I117" s="774" t="s">
        <v>877</v>
      </c>
      <c r="J117" s="775"/>
      <c r="K117" s="775"/>
      <c r="L117" s="775"/>
      <c r="M117" s="775"/>
      <c r="N117" s="775"/>
      <c r="O117" s="776"/>
      <c r="P117" s="738" t="s">
        <v>429</v>
      </c>
      <c r="Q117" s="738"/>
      <c r="R117" s="738"/>
      <c r="S117" s="738"/>
      <c r="T117" s="738"/>
      <c r="U117" s="738"/>
      <c r="V117" s="738"/>
      <c r="W117" s="843" t="s">
        <v>429</v>
      </c>
      <c r="X117" s="844"/>
      <c r="Y117" s="844"/>
      <c r="Z117" s="844"/>
      <c r="AA117" s="844"/>
      <c r="AB117" s="844"/>
      <c r="AC117" s="845"/>
      <c r="AD117" s="738" t="s">
        <v>429</v>
      </c>
      <c r="AE117" s="738"/>
      <c r="AF117" s="738"/>
      <c r="AG117" s="738"/>
      <c r="AH117" s="738"/>
      <c r="AI117" s="738"/>
      <c r="AJ117" s="738"/>
      <c r="AK117" s="738" t="s">
        <v>874</v>
      </c>
      <c r="AL117" s="738"/>
      <c r="AM117" s="738"/>
      <c r="AN117" s="738"/>
      <c r="AO117" s="738"/>
      <c r="AP117" s="738"/>
      <c r="AQ117" s="738"/>
      <c r="AR117" s="743" t="s">
        <v>874</v>
      </c>
      <c r="AS117" s="743"/>
      <c r="AT117" s="743"/>
      <c r="AU117" s="743"/>
      <c r="AV117" s="743"/>
      <c r="AW117" s="743"/>
      <c r="AX117" s="744"/>
    </row>
    <row r="118" spans="1:59" ht="19.5" customHeight="1">
      <c r="A118" s="406"/>
      <c r="B118" s="739"/>
      <c r="C118" s="739"/>
      <c r="D118" s="739"/>
      <c r="E118" s="739"/>
      <c r="F118" s="408"/>
      <c r="G118" s="730"/>
      <c r="H118" s="731"/>
      <c r="I118" s="774" t="s">
        <v>875</v>
      </c>
      <c r="J118" s="775"/>
      <c r="K118" s="775"/>
      <c r="L118" s="775"/>
      <c r="M118" s="775"/>
      <c r="N118" s="775"/>
      <c r="O118" s="776"/>
      <c r="P118" s="738" t="s">
        <v>429</v>
      </c>
      <c r="Q118" s="738"/>
      <c r="R118" s="738"/>
      <c r="S118" s="738"/>
      <c r="T118" s="738"/>
      <c r="U118" s="738"/>
      <c r="V118" s="738"/>
      <c r="W118" s="843" t="s">
        <v>429</v>
      </c>
      <c r="X118" s="844"/>
      <c r="Y118" s="844"/>
      <c r="Z118" s="844"/>
      <c r="AA118" s="844"/>
      <c r="AB118" s="844"/>
      <c r="AC118" s="845"/>
      <c r="AD118" s="738" t="s">
        <v>429</v>
      </c>
      <c r="AE118" s="738"/>
      <c r="AF118" s="738"/>
      <c r="AG118" s="738"/>
      <c r="AH118" s="738"/>
      <c r="AI118" s="738"/>
      <c r="AJ118" s="738"/>
      <c r="AK118" s="738" t="s">
        <v>874</v>
      </c>
      <c r="AL118" s="738"/>
      <c r="AM118" s="738"/>
      <c r="AN118" s="738"/>
      <c r="AO118" s="738"/>
      <c r="AP118" s="738"/>
      <c r="AQ118" s="738"/>
      <c r="AR118" s="746"/>
      <c r="AS118" s="746"/>
      <c r="AT118" s="746"/>
      <c r="AU118" s="746"/>
      <c r="AV118" s="746"/>
      <c r="AW118" s="746"/>
      <c r="AX118" s="747"/>
    </row>
    <row r="119" spans="1:59" ht="19.5" customHeight="1">
      <c r="A119" s="406"/>
      <c r="B119" s="739"/>
      <c r="C119" s="739"/>
      <c r="D119" s="739"/>
      <c r="E119" s="739"/>
      <c r="F119" s="408"/>
      <c r="G119" s="730"/>
      <c r="H119" s="731"/>
      <c r="I119" s="774" t="s">
        <v>60</v>
      </c>
      <c r="J119" s="775"/>
      <c r="K119" s="775"/>
      <c r="L119" s="775"/>
      <c r="M119" s="775"/>
      <c r="N119" s="775"/>
      <c r="O119" s="776"/>
      <c r="P119" s="738" t="s">
        <v>429</v>
      </c>
      <c r="Q119" s="738"/>
      <c r="R119" s="738"/>
      <c r="S119" s="738"/>
      <c r="T119" s="738"/>
      <c r="U119" s="738"/>
      <c r="V119" s="738"/>
      <c r="W119" s="843" t="s">
        <v>429</v>
      </c>
      <c r="X119" s="844"/>
      <c r="Y119" s="844"/>
      <c r="Z119" s="844"/>
      <c r="AA119" s="844"/>
      <c r="AB119" s="844"/>
      <c r="AC119" s="845"/>
      <c r="AD119" s="738" t="s">
        <v>429</v>
      </c>
      <c r="AE119" s="738"/>
      <c r="AF119" s="738"/>
      <c r="AG119" s="738"/>
      <c r="AH119" s="738"/>
      <c r="AI119" s="738"/>
      <c r="AJ119" s="738"/>
      <c r="AK119" s="936" t="s">
        <v>874</v>
      </c>
      <c r="AL119" s="936"/>
      <c r="AM119" s="936"/>
      <c r="AN119" s="936"/>
      <c r="AO119" s="936"/>
      <c r="AP119" s="936"/>
      <c r="AQ119" s="936"/>
      <c r="AR119" s="746"/>
      <c r="AS119" s="746"/>
      <c r="AT119" s="746"/>
      <c r="AU119" s="746"/>
      <c r="AV119" s="746"/>
      <c r="AW119" s="746"/>
      <c r="AX119" s="747"/>
    </row>
    <row r="120" spans="1:59" ht="19.5" customHeight="1">
      <c r="A120" s="406"/>
      <c r="B120" s="739"/>
      <c r="C120" s="739"/>
      <c r="D120" s="739"/>
      <c r="E120" s="739"/>
      <c r="F120" s="408"/>
      <c r="G120" s="732"/>
      <c r="H120" s="733"/>
      <c r="I120" s="803" t="s">
        <v>22</v>
      </c>
      <c r="J120" s="804"/>
      <c r="K120" s="804"/>
      <c r="L120" s="804"/>
      <c r="M120" s="804"/>
      <c r="N120" s="804"/>
      <c r="O120" s="805"/>
      <c r="P120" s="906">
        <v>29.526</v>
      </c>
      <c r="Q120" s="906"/>
      <c r="R120" s="906"/>
      <c r="S120" s="906"/>
      <c r="T120" s="906"/>
      <c r="U120" s="906"/>
      <c r="V120" s="906"/>
      <c r="W120" s="903">
        <v>35.683</v>
      </c>
      <c r="X120" s="904"/>
      <c r="Y120" s="904"/>
      <c r="Z120" s="904"/>
      <c r="AA120" s="904"/>
      <c r="AB120" s="904"/>
      <c r="AC120" s="905"/>
      <c r="AD120" s="906">
        <v>38</v>
      </c>
      <c r="AE120" s="906"/>
      <c r="AF120" s="906"/>
      <c r="AG120" s="906"/>
      <c r="AH120" s="906"/>
      <c r="AI120" s="906"/>
      <c r="AJ120" s="906"/>
      <c r="AK120" s="906"/>
      <c r="AL120" s="906"/>
      <c r="AM120" s="906"/>
      <c r="AN120" s="906"/>
      <c r="AO120" s="906"/>
      <c r="AP120" s="906"/>
      <c r="AQ120" s="906"/>
      <c r="AR120" s="906"/>
      <c r="AS120" s="906"/>
      <c r="AT120" s="906"/>
      <c r="AU120" s="906"/>
      <c r="AV120" s="906"/>
      <c r="AW120" s="906"/>
      <c r="AX120" s="907"/>
    </row>
    <row r="121" spans="1:59" ht="19.5" customHeight="1">
      <c r="A121" s="406"/>
      <c r="B121" s="739"/>
      <c r="C121" s="739"/>
      <c r="D121" s="739"/>
      <c r="E121" s="739"/>
      <c r="F121" s="408"/>
      <c r="G121" s="655" t="s">
        <v>10</v>
      </c>
      <c r="H121" s="656"/>
      <c r="I121" s="656"/>
      <c r="J121" s="656"/>
      <c r="K121" s="656"/>
      <c r="L121" s="656"/>
      <c r="M121" s="656"/>
      <c r="N121" s="656"/>
      <c r="O121" s="656"/>
      <c r="P121" s="892">
        <v>24.628</v>
      </c>
      <c r="Q121" s="892"/>
      <c r="R121" s="892"/>
      <c r="S121" s="892"/>
      <c r="T121" s="892"/>
      <c r="U121" s="892"/>
      <c r="V121" s="892"/>
      <c r="W121" s="893">
        <v>29.363</v>
      </c>
      <c r="X121" s="894"/>
      <c r="Y121" s="894"/>
      <c r="Z121" s="894"/>
      <c r="AA121" s="894"/>
      <c r="AB121" s="894"/>
      <c r="AC121" s="895"/>
      <c r="AD121" s="892">
        <v>32</v>
      </c>
      <c r="AE121" s="892"/>
      <c r="AF121" s="892"/>
      <c r="AG121" s="892"/>
      <c r="AH121" s="892"/>
      <c r="AI121" s="892"/>
      <c r="AJ121" s="892"/>
      <c r="AK121" s="877"/>
      <c r="AL121" s="877"/>
      <c r="AM121" s="877"/>
      <c r="AN121" s="877"/>
      <c r="AO121" s="877"/>
      <c r="AP121" s="877"/>
      <c r="AQ121" s="877"/>
      <c r="AR121" s="877"/>
      <c r="AS121" s="877"/>
      <c r="AT121" s="877"/>
      <c r="AU121" s="877"/>
      <c r="AV121" s="877"/>
      <c r="AW121" s="877"/>
      <c r="AX121" s="878"/>
      <c r="BG121" s="71"/>
    </row>
    <row r="122" spans="1:59" ht="19.5" customHeight="1">
      <c r="A122" s="504"/>
      <c r="B122" s="505"/>
      <c r="C122" s="505"/>
      <c r="D122" s="505"/>
      <c r="E122" s="505"/>
      <c r="F122" s="506"/>
      <c r="G122" s="655" t="s">
        <v>11</v>
      </c>
      <c r="H122" s="656"/>
      <c r="I122" s="656"/>
      <c r="J122" s="656"/>
      <c r="K122" s="656"/>
      <c r="L122" s="656"/>
      <c r="M122" s="656"/>
      <c r="N122" s="656"/>
      <c r="O122" s="656"/>
      <c r="P122" s="864">
        <v>83.411230779651831</v>
      </c>
      <c r="Q122" s="864"/>
      <c r="R122" s="864"/>
      <c r="S122" s="864"/>
      <c r="T122" s="864"/>
      <c r="U122" s="864"/>
      <c r="V122" s="864"/>
      <c r="W122" s="748">
        <v>82.288484712608252</v>
      </c>
      <c r="X122" s="749"/>
      <c r="Y122" s="749"/>
      <c r="Z122" s="749"/>
      <c r="AA122" s="749"/>
      <c r="AB122" s="749"/>
      <c r="AC122" s="750"/>
      <c r="AD122" s="864">
        <f>(AD121/AD120)*100</f>
        <v>84.210526315789465</v>
      </c>
      <c r="AE122" s="864"/>
      <c r="AF122" s="864"/>
      <c r="AG122" s="864"/>
      <c r="AH122" s="864"/>
      <c r="AI122" s="864"/>
      <c r="AJ122" s="864"/>
      <c r="AK122" s="877"/>
      <c r="AL122" s="877"/>
      <c r="AM122" s="877"/>
      <c r="AN122" s="877"/>
      <c r="AO122" s="877"/>
      <c r="AP122" s="877"/>
      <c r="AQ122" s="877"/>
      <c r="AR122" s="877"/>
      <c r="AS122" s="877"/>
      <c r="AT122" s="877"/>
      <c r="AU122" s="877"/>
      <c r="AV122" s="877"/>
      <c r="AW122" s="877"/>
      <c r="AX122" s="878"/>
    </row>
    <row r="123" spans="1:59" ht="19.5" customHeight="1">
      <c r="A123" s="791" t="s">
        <v>873</v>
      </c>
      <c r="B123" s="792"/>
      <c r="C123" s="777" t="s">
        <v>19</v>
      </c>
      <c r="D123" s="778"/>
      <c r="E123" s="778"/>
      <c r="F123" s="778"/>
      <c r="G123" s="778"/>
      <c r="H123" s="778"/>
      <c r="I123" s="778"/>
      <c r="J123" s="778"/>
      <c r="K123" s="779"/>
      <c r="L123" s="780" t="s">
        <v>75</v>
      </c>
      <c r="M123" s="780"/>
      <c r="N123" s="780"/>
      <c r="O123" s="780"/>
      <c r="P123" s="780"/>
      <c r="Q123" s="780"/>
      <c r="R123" s="781" t="s">
        <v>872</v>
      </c>
      <c r="S123" s="781"/>
      <c r="T123" s="781"/>
      <c r="U123" s="781"/>
      <c r="V123" s="781"/>
      <c r="W123" s="781"/>
      <c r="X123" s="797" t="s">
        <v>29</v>
      </c>
      <c r="Y123" s="778"/>
      <c r="Z123" s="778"/>
      <c r="AA123" s="778"/>
      <c r="AB123" s="778"/>
      <c r="AC123" s="778"/>
      <c r="AD123" s="778"/>
      <c r="AE123" s="778"/>
      <c r="AF123" s="778"/>
      <c r="AG123" s="778"/>
      <c r="AH123" s="778"/>
      <c r="AI123" s="778"/>
      <c r="AJ123" s="778"/>
      <c r="AK123" s="778"/>
      <c r="AL123" s="778"/>
      <c r="AM123" s="778"/>
      <c r="AN123" s="778"/>
      <c r="AO123" s="778"/>
      <c r="AP123" s="778"/>
      <c r="AQ123" s="778"/>
      <c r="AR123" s="778"/>
      <c r="AS123" s="778"/>
      <c r="AT123" s="778"/>
      <c r="AU123" s="778"/>
      <c r="AV123" s="778"/>
      <c r="AW123" s="778"/>
      <c r="AX123" s="798"/>
    </row>
    <row r="124" spans="1:59" ht="19.5" customHeight="1">
      <c r="A124" s="793"/>
      <c r="B124" s="794"/>
      <c r="C124" s="799" t="s">
        <v>561</v>
      </c>
      <c r="D124" s="800"/>
      <c r="E124" s="800"/>
      <c r="F124" s="800"/>
      <c r="G124" s="800"/>
      <c r="H124" s="800"/>
      <c r="I124" s="800"/>
      <c r="J124" s="800"/>
      <c r="K124" s="801"/>
      <c r="L124" s="866">
        <v>30</v>
      </c>
      <c r="M124" s="867"/>
      <c r="N124" s="867"/>
      <c r="O124" s="867"/>
      <c r="P124" s="867"/>
      <c r="Q124" s="868"/>
      <c r="R124" s="869"/>
      <c r="S124" s="869"/>
      <c r="T124" s="869"/>
      <c r="U124" s="869"/>
      <c r="V124" s="869"/>
      <c r="W124" s="869"/>
      <c r="X124" s="854"/>
      <c r="Y124" s="855"/>
      <c r="Z124" s="855"/>
      <c r="AA124" s="855"/>
      <c r="AB124" s="855"/>
      <c r="AC124" s="855"/>
      <c r="AD124" s="855"/>
      <c r="AE124" s="855"/>
      <c r="AF124" s="855"/>
      <c r="AG124" s="855"/>
      <c r="AH124" s="855"/>
      <c r="AI124" s="855"/>
      <c r="AJ124" s="855"/>
      <c r="AK124" s="855"/>
      <c r="AL124" s="855"/>
      <c r="AM124" s="855"/>
      <c r="AN124" s="855"/>
      <c r="AO124" s="855"/>
      <c r="AP124" s="855"/>
      <c r="AQ124" s="855"/>
      <c r="AR124" s="855"/>
      <c r="AS124" s="855"/>
      <c r="AT124" s="855"/>
      <c r="AU124" s="855"/>
      <c r="AV124" s="855"/>
      <c r="AW124" s="855"/>
      <c r="AX124" s="856"/>
    </row>
    <row r="125" spans="1:59" ht="19.5" customHeight="1">
      <c r="A125" s="793"/>
      <c r="B125" s="794"/>
      <c r="C125" s="848" t="s">
        <v>943</v>
      </c>
      <c r="D125" s="849"/>
      <c r="E125" s="849"/>
      <c r="F125" s="849"/>
      <c r="G125" s="849"/>
      <c r="H125" s="849"/>
      <c r="I125" s="849"/>
      <c r="J125" s="849"/>
      <c r="K125" s="850"/>
      <c r="L125" s="865">
        <v>4</v>
      </c>
      <c r="M125" s="865"/>
      <c r="N125" s="865"/>
      <c r="O125" s="865"/>
      <c r="P125" s="865"/>
      <c r="Q125" s="865"/>
      <c r="R125" s="865"/>
      <c r="S125" s="865"/>
      <c r="T125" s="865"/>
      <c r="U125" s="865"/>
      <c r="V125" s="865"/>
      <c r="W125" s="865"/>
      <c r="X125" s="766"/>
      <c r="Y125" s="767"/>
      <c r="Z125" s="767"/>
      <c r="AA125" s="767"/>
      <c r="AB125" s="767"/>
      <c r="AC125" s="767"/>
      <c r="AD125" s="767"/>
      <c r="AE125" s="767"/>
      <c r="AF125" s="767"/>
      <c r="AG125" s="767"/>
      <c r="AH125" s="767"/>
      <c r="AI125" s="767"/>
      <c r="AJ125" s="767"/>
      <c r="AK125" s="767"/>
      <c r="AL125" s="767"/>
      <c r="AM125" s="767"/>
      <c r="AN125" s="767"/>
      <c r="AO125" s="767"/>
      <c r="AP125" s="767"/>
      <c r="AQ125" s="767"/>
      <c r="AR125" s="767"/>
      <c r="AS125" s="767"/>
      <c r="AT125" s="767"/>
      <c r="AU125" s="767"/>
      <c r="AV125" s="767"/>
      <c r="AW125" s="767"/>
      <c r="AX125" s="768"/>
    </row>
    <row r="126" spans="1:59" ht="19.5" customHeight="1">
      <c r="A126" s="793"/>
      <c r="B126" s="794"/>
      <c r="C126" s="848" t="s">
        <v>942</v>
      </c>
      <c r="D126" s="849"/>
      <c r="E126" s="849"/>
      <c r="F126" s="849"/>
      <c r="G126" s="849"/>
      <c r="H126" s="849"/>
      <c r="I126" s="849"/>
      <c r="J126" s="849"/>
      <c r="K126" s="850"/>
      <c r="L126" s="865">
        <v>9</v>
      </c>
      <c r="M126" s="865"/>
      <c r="N126" s="865"/>
      <c r="O126" s="865"/>
      <c r="P126" s="865"/>
      <c r="Q126" s="865"/>
      <c r="R126" s="865"/>
      <c r="S126" s="865"/>
      <c r="T126" s="865"/>
      <c r="U126" s="865"/>
      <c r="V126" s="865"/>
      <c r="W126" s="865"/>
      <c r="X126" s="766"/>
      <c r="Y126" s="767"/>
      <c r="Z126" s="767"/>
      <c r="AA126" s="767"/>
      <c r="AB126" s="767"/>
      <c r="AC126" s="767"/>
      <c r="AD126" s="767"/>
      <c r="AE126" s="767"/>
      <c r="AF126" s="767"/>
      <c r="AG126" s="767"/>
      <c r="AH126" s="767"/>
      <c r="AI126" s="767"/>
      <c r="AJ126" s="767"/>
      <c r="AK126" s="767"/>
      <c r="AL126" s="767"/>
      <c r="AM126" s="767"/>
      <c r="AN126" s="767"/>
      <c r="AO126" s="767"/>
      <c r="AP126" s="767"/>
      <c r="AQ126" s="767"/>
      <c r="AR126" s="767"/>
      <c r="AS126" s="767"/>
      <c r="AT126" s="767"/>
      <c r="AU126" s="767"/>
      <c r="AV126" s="767"/>
      <c r="AW126" s="767"/>
      <c r="AX126" s="768"/>
    </row>
    <row r="127" spans="1:59" ht="19.5" customHeight="1">
      <c r="A127" s="793"/>
      <c r="B127" s="794"/>
      <c r="C127" s="722"/>
      <c r="D127" s="723"/>
      <c r="E127" s="723"/>
      <c r="F127" s="723"/>
      <c r="G127" s="723"/>
      <c r="H127" s="723"/>
      <c r="I127" s="723"/>
      <c r="J127" s="723"/>
      <c r="K127" s="724"/>
      <c r="L127" s="865"/>
      <c r="M127" s="865"/>
      <c r="N127" s="865"/>
      <c r="O127" s="865"/>
      <c r="P127" s="865"/>
      <c r="Q127" s="865"/>
      <c r="R127" s="865"/>
      <c r="S127" s="865"/>
      <c r="T127" s="865"/>
      <c r="U127" s="865"/>
      <c r="V127" s="865"/>
      <c r="W127" s="865"/>
      <c r="X127" s="766"/>
      <c r="Y127" s="767"/>
      <c r="Z127" s="767"/>
      <c r="AA127" s="767"/>
      <c r="AB127" s="767"/>
      <c r="AC127" s="767"/>
      <c r="AD127" s="767"/>
      <c r="AE127" s="767"/>
      <c r="AF127" s="767"/>
      <c r="AG127" s="767"/>
      <c r="AH127" s="767"/>
      <c r="AI127" s="767"/>
      <c r="AJ127" s="767"/>
      <c r="AK127" s="767"/>
      <c r="AL127" s="767"/>
      <c r="AM127" s="767"/>
      <c r="AN127" s="767"/>
      <c r="AO127" s="767"/>
      <c r="AP127" s="767"/>
      <c r="AQ127" s="767"/>
      <c r="AR127" s="767"/>
      <c r="AS127" s="767"/>
      <c r="AT127" s="767"/>
      <c r="AU127" s="767"/>
      <c r="AV127" s="767"/>
      <c r="AW127" s="767"/>
      <c r="AX127" s="768"/>
    </row>
    <row r="128" spans="1:59" ht="19.5" customHeight="1">
      <c r="A128" s="793"/>
      <c r="B128" s="794"/>
      <c r="C128" s="722"/>
      <c r="D128" s="723"/>
      <c r="E128" s="723"/>
      <c r="F128" s="723"/>
      <c r="G128" s="723"/>
      <c r="H128" s="723"/>
      <c r="I128" s="723"/>
      <c r="J128" s="723"/>
      <c r="K128" s="724"/>
      <c r="L128" s="865"/>
      <c r="M128" s="865"/>
      <c r="N128" s="865"/>
      <c r="O128" s="865"/>
      <c r="P128" s="865"/>
      <c r="Q128" s="865"/>
      <c r="R128" s="865"/>
      <c r="S128" s="865"/>
      <c r="T128" s="865"/>
      <c r="U128" s="865"/>
      <c r="V128" s="865"/>
      <c r="W128" s="865"/>
      <c r="X128" s="766"/>
      <c r="Y128" s="767"/>
      <c r="Z128" s="767"/>
      <c r="AA128" s="767"/>
      <c r="AB128" s="767"/>
      <c r="AC128" s="767"/>
      <c r="AD128" s="767"/>
      <c r="AE128" s="767"/>
      <c r="AF128" s="767"/>
      <c r="AG128" s="767"/>
      <c r="AH128" s="767"/>
      <c r="AI128" s="767"/>
      <c r="AJ128" s="767"/>
      <c r="AK128" s="767"/>
      <c r="AL128" s="767"/>
      <c r="AM128" s="767"/>
      <c r="AN128" s="767"/>
      <c r="AO128" s="767"/>
      <c r="AP128" s="767"/>
      <c r="AQ128" s="767"/>
      <c r="AR128" s="767"/>
      <c r="AS128" s="767"/>
      <c r="AT128" s="767"/>
      <c r="AU128" s="767"/>
      <c r="AV128" s="767"/>
      <c r="AW128" s="767"/>
      <c r="AX128" s="768"/>
    </row>
    <row r="129" spans="1:50" ht="19.5" customHeight="1">
      <c r="A129" s="793"/>
      <c r="B129" s="794"/>
      <c r="C129" s="722"/>
      <c r="D129" s="723"/>
      <c r="E129" s="723"/>
      <c r="F129" s="723"/>
      <c r="G129" s="723"/>
      <c r="H129" s="723"/>
      <c r="I129" s="723"/>
      <c r="J129" s="723"/>
      <c r="K129" s="724"/>
      <c r="L129" s="865"/>
      <c r="M129" s="865"/>
      <c r="N129" s="865"/>
      <c r="O129" s="865"/>
      <c r="P129" s="865"/>
      <c r="Q129" s="865"/>
      <c r="R129" s="865"/>
      <c r="S129" s="865"/>
      <c r="T129" s="865"/>
      <c r="U129" s="865"/>
      <c r="V129" s="865"/>
      <c r="W129" s="865"/>
      <c r="X129" s="766"/>
      <c r="Y129" s="767"/>
      <c r="Z129" s="767"/>
      <c r="AA129" s="767"/>
      <c r="AB129" s="767"/>
      <c r="AC129" s="767"/>
      <c r="AD129" s="767"/>
      <c r="AE129" s="767"/>
      <c r="AF129" s="767"/>
      <c r="AG129" s="767"/>
      <c r="AH129" s="767"/>
      <c r="AI129" s="767"/>
      <c r="AJ129" s="767"/>
      <c r="AK129" s="767"/>
      <c r="AL129" s="767"/>
      <c r="AM129" s="767"/>
      <c r="AN129" s="767"/>
      <c r="AO129" s="767"/>
      <c r="AP129" s="767"/>
      <c r="AQ129" s="767"/>
      <c r="AR129" s="767"/>
      <c r="AS129" s="767"/>
      <c r="AT129" s="767"/>
      <c r="AU129" s="767"/>
      <c r="AV129" s="767"/>
      <c r="AW129" s="767"/>
      <c r="AX129" s="768"/>
    </row>
    <row r="130" spans="1:50" ht="19.5" customHeight="1">
      <c r="A130" s="793"/>
      <c r="B130" s="794"/>
      <c r="C130" s="769"/>
      <c r="D130" s="770"/>
      <c r="E130" s="770"/>
      <c r="F130" s="770"/>
      <c r="G130" s="770"/>
      <c r="H130" s="770"/>
      <c r="I130" s="770"/>
      <c r="J130" s="770"/>
      <c r="K130" s="771"/>
      <c r="L130" s="876"/>
      <c r="M130" s="876"/>
      <c r="N130" s="876"/>
      <c r="O130" s="876"/>
      <c r="P130" s="876"/>
      <c r="Q130" s="876"/>
      <c r="R130" s="876"/>
      <c r="S130" s="876"/>
      <c r="T130" s="876"/>
      <c r="U130" s="876"/>
      <c r="V130" s="876"/>
      <c r="W130" s="876"/>
      <c r="X130" s="766"/>
      <c r="Y130" s="767"/>
      <c r="Z130" s="767"/>
      <c r="AA130" s="767"/>
      <c r="AB130" s="767"/>
      <c r="AC130" s="767"/>
      <c r="AD130" s="767"/>
      <c r="AE130" s="767"/>
      <c r="AF130" s="767"/>
      <c r="AG130" s="767"/>
      <c r="AH130" s="767"/>
      <c r="AI130" s="767"/>
      <c r="AJ130" s="767"/>
      <c r="AK130" s="767"/>
      <c r="AL130" s="767"/>
      <c r="AM130" s="767"/>
      <c r="AN130" s="767"/>
      <c r="AO130" s="767"/>
      <c r="AP130" s="767"/>
      <c r="AQ130" s="767"/>
      <c r="AR130" s="767"/>
      <c r="AS130" s="767"/>
      <c r="AT130" s="767"/>
      <c r="AU130" s="767"/>
      <c r="AV130" s="767"/>
      <c r="AW130" s="767"/>
      <c r="AX130" s="768"/>
    </row>
    <row r="131" spans="1:50" ht="19.5" customHeight="1" thickBot="1">
      <c r="A131" s="795"/>
      <c r="B131" s="796"/>
      <c r="C131" s="751" t="s">
        <v>22</v>
      </c>
      <c r="D131" s="752"/>
      <c r="E131" s="752"/>
      <c r="F131" s="752"/>
      <c r="G131" s="752"/>
      <c r="H131" s="752"/>
      <c r="I131" s="752"/>
      <c r="J131" s="752"/>
      <c r="K131" s="753"/>
      <c r="L131" s="879">
        <v>43</v>
      </c>
      <c r="M131" s="879"/>
      <c r="N131" s="879"/>
      <c r="O131" s="879"/>
      <c r="P131" s="879"/>
      <c r="Q131" s="879"/>
      <c r="R131" s="879"/>
      <c r="S131" s="879"/>
      <c r="T131" s="879"/>
      <c r="U131" s="879"/>
      <c r="V131" s="879"/>
      <c r="W131" s="879"/>
      <c r="X131" s="758"/>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60"/>
    </row>
    <row r="132" spans="1:50" ht="21.75" customHeight="1" thickBot="1">
      <c r="AJ132" s="846"/>
      <c r="AK132" s="846"/>
      <c r="AL132" s="846"/>
      <c r="AM132" s="846"/>
      <c r="AN132" s="846"/>
      <c r="AO132" s="846"/>
      <c r="AP132" s="846"/>
      <c r="AQ132" s="847" t="s">
        <v>897</v>
      </c>
      <c r="AR132" s="847"/>
      <c r="AS132" s="847"/>
      <c r="AT132" s="847"/>
      <c r="AU132" s="847"/>
      <c r="AV132" s="847"/>
      <c r="AW132" s="847"/>
      <c r="AX132" s="847"/>
    </row>
    <row r="133" spans="1:50" ht="21" customHeight="1">
      <c r="A133" s="464" t="s">
        <v>918</v>
      </c>
      <c r="B133" s="465"/>
      <c r="C133" s="465"/>
      <c r="D133" s="465"/>
      <c r="E133" s="465"/>
      <c r="F133" s="465"/>
      <c r="G133" s="928" t="s">
        <v>941</v>
      </c>
      <c r="H133" s="929"/>
      <c r="I133" s="929"/>
      <c r="J133" s="929"/>
      <c r="K133" s="929"/>
      <c r="L133" s="929"/>
      <c r="M133" s="929"/>
      <c r="N133" s="929"/>
      <c r="O133" s="929"/>
      <c r="P133" s="929"/>
      <c r="Q133" s="929"/>
      <c r="R133" s="929"/>
      <c r="S133" s="929"/>
      <c r="T133" s="929"/>
      <c r="U133" s="929"/>
      <c r="V133" s="929"/>
      <c r="W133" s="929"/>
      <c r="X133" s="929"/>
      <c r="Y133" s="889" t="s">
        <v>909</v>
      </c>
      <c r="Z133" s="890"/>
      <c r="AA133" s="890"/>
      <c r="AB133" s="890"/>
      <c r="AC133" s="890"/>
      <c r="AD133" s="891"/>
      <c r="AE133" s="787" t="s">
        <v>894</v>
      </c>
      <c r="AF133" s="788"/>
      <c r="AG133" s="788"/>
      <c r="AH133" s="788"/>
      <c r="AI133" s="788"/>
      <c r="AJ133" s="788"/>
      <c r="AK133" s="788"/>
      <c r="AL133" s="788"/>
      <c r="AM133" s="788"/>
      <c r="AN133" s="788"/>
      <c r="AO133" s="788"/>
      <c r="AP133" s="789"/>
      <c r="AQ133" s="446" t="s">
        <v>2</v>
      </c>
      <c r="AR133" s="788"/>
      <c r="AS133" s="788"/>
      <c r="AT133" s="788"/>
      <c r="AU133" s="788"/>
      <c r="AV133" s="788"/>
      <c r="AW133" s="788"/>
      <c r="AX133" s="809"/>
    </row>
    <row r="134" spans="1:50" ht="28.15" customHeight="1">
      <c r="A134" s="831" t="s">
        <v>893</v>
      </c>
      <c r="B134" s="832"/>
      <c r="C134" s="832"/>
      <c r="D134" s="832"/>
      <c r="E134" s="832"/>
      <c r="F134" s="833"/>
      <c r="G134" s="834" t="s">
        <v>936</v>
      </c>
      <c r="H134" s="835"/>
      <c r="I134" s="835"/>
      <c r="J134" s="835"/>
      <c r="K134" s="835"/>
      <c r="L134" s="835"/>
      <c r="M134" s="835"/>
      <c r="N134" s="835"/>
      <c r="O134" s="835"/>
      <c r="P134" s="835"/>
      <c r="Q134" s="835"/>
      <c r="R134" s="835"/>
      <c r="S134" s="835"/>
      <c r="T134" s="835"/>
      <c r="U134" s="835"/>
      <c r="V134" s="828"/>
      <c r="W134" s="828"/>
      <c r="X134" s="828"/>
      <c r="Y134" s="455" t="s">
        <v>3</v>
      </c>
      <c r="Z134" s="836"/>
      <c r="AA134" s="836"/>
      <c r="AB134" s="836"/>
      <c r="AC134" s="836"/>
      <c r="AD134" s="837"/>
      <c r="AE134" s="838" t="s">
        <v>891</v>
      </c>
      <c r="AF134" s="838"/>
      <c r="AG134" s="838"/>
      <c r="AH134" s="838"/>
      <c r="AI134" s="838"/>
      <c r="AJ134" s="838"/>
      <c r="AK134" s="838"/>
      <c r="AL134" s="838"/>
      <c r="AM134" s="838"/>
      <c r="AN134" s="838"/>
      <c r="AO134" s="838"/>
      <c r="AP134" s="839"/>
      <c r="AQ134" s="880" t="s">
        <v>915</v>
      </c>
      <c r="AR134" s="841"/>
      <c r="AS134" s="841"/>
      <c r="AT134" s="841"/>
      <c r="AU134" s="841"/>
      <c r="AV134" s="841"/>
      <c r="AW134" s="841"/>
      <c r="AX134" s="842"/>
    </row>
    <row r="135" spans="1:50" ht="30.75" customHeight="1">
      <c r="A135" s="466" t="s">
        <v>4</v>
      </c>
      <c r="B135" s="467"/>
      <c r="C135" s="467"/>
      <c r="D135" s="467"/>
      <c r="E135" s="467"/>
      <c r="F135" s="467"/>
      <c r="G135" s="827" t="s">
        <v>213</v>
      </c>
      <c r="H135" s="828"/>
      <c r="I135" s="828"/>
      <c r="J135" s="828"/>
      <c r="K135" s="828"/>
      <c r="L135" s="828"/>
      <c r="M135" s="828"/>
      <c r="N135" s="828"/>
      <c r="O135" s="828"/>
      <c r="P135" s="828"/>
      <c r="Q135" s="828"/>
      <c r="R135" s="828"/>
      <c r="S135" s="828"/>
      <c r="T135" s="828"/>
      <c r="U135" s="828"/>
      <c r="V135" s="828"/>
      <c r="W135" s="828"/>
      <c r="X135" s="828"/>
      <c r="Y135" s="470" t="s">
        <v>56</v>
      </c>
      <c r="Z135" s="471"/>
      <c r="AA135" s="471"/>
      <c r="AB135" s="471"/>
      <c r="AC135" s="471"/>
      <c r="AD135" s="472"/>
      <c r="AE135" s="829" t="s">
        <v>914</v>
      </c>
      <c r="AF135" s="829"/>
      <c r="AG135" s="829"/>
      <c r="AH135" s="829"/>
      <c r="AI135" s="829"/>
      <c r="AJ135" s="829"/>
      <c r="AK135" s="829"/>
      <c r="AL135" s="829"/>
      <c r="AM135" s="829"/>
      <c r="AN135" s="829"/>
      <c r="AO135" s="829"/>
      <c r="AP135" s="829"/>
      <c r="AQ135" s="828"/>
      <c r="AR135" s="828"/>
      <c r="AS135" s="828"/>
      <c r="AT135" s="828"/>
      <c r="AU135" s="828"/>
      <c r="AV135" s="828"/>
      <c r="AW135" s="828"/>
      <c r="AX135" s="830"/>
    </row>
    <row r="136" spans="1:50" ht="40.5" customHeight="1">
      <c r="A136" s="491" t="s">
        <v>25</v>
      </c>
      <c r="B136" s="492"/>
      <c r="C136" s="492"/>
      <c r="D136" s="492"/>
      <c r="E136" s="492"/>
      <c r="F136" s="492"/>
      <c r="G136" s="811" t="s">
        <v>426</v>
      </c>
      <c r="H136" s="812"/>
      <c r="I136" s="812"/>
      <c r="J136" s="812"/>
      <c r="K136" s="812"/>
      <c r="L136" s="812"/>
      <c r="M136" s="812"/>
      <c r="N136" s="812"/>
      <c r="O136" s="812"/>
      <c r="P136" s="812"/>
      <c r="Q136" s="812"/>
      <c r="R136" s="812"/>
      <c r="S136" s="812"/>
      <c r="T136" s="812"/>
      <c r="U136" s="812"/>
      <c r="V136" s="813"/>
      <c r="W136" s="813"/>
      <c r="X136" s="813"/>
      <c r="Y136" s="496" t="s">
        <v>906</v>
      </c>
      <c r="Z136" s="886"/>
      <c r="AA136" s="886"/>
      <c r="AB136" s="886"/>
      <c r="AC136" s="886"/>
      <c r="AD136" s="887"/>
      <c r="AE136" s="888" t="s">
        <v>913</v>
      </c>
      <c r="AF136" s="818"/>
      <c r="AG136" s="818"/>
      <c r="AH136" s="818"/>
      <c r="AI136" s="818"/>
      <c r="AJ136" s="818"/>
      <c r="AK136" s="818"/>
      <c r="AL136" s="818"/>
      <c r="AM136" s="818"/>
      <c r="AN136" s="818"/>
      <c r="AO136" s="818"/>
      <c r="AP136" s="818"/>
      <c r="AQ136" s="818"/>
      <c r="AR136" s="818"/>
      <c r="AS136" s="818"/>
      <c r="AT136" s="818"/>
      <c r="AU136" s="818"/>
      <c r="AV136" s="818"/>
      <c r="AW136" s="818"/>
      <c r="AX136" s="819"/>
    </row>
    <row r="137" spans="1:50" ht="38.25" customHeight="1">
      <c r="A137" s="820" t="s">
        <v>885</v>
      </c>
      <c r="B137" s="467"/>
      <c r="C137" s="467"/>
      <c r="D137" s="467"/>
      <c r="E137" s="467"/>
      <c r="F137" s="467"/>
      <c r="G137" s="881" t="s">
        <v>1015</v>
      </c>
      <c r="H137" s="882"/>
      <c r="I137" s="882"/>
      <c r="J137" s="882"/>
      <c r="K137" s="882"/>
      <c r="L137" s="882"/>
      <c r="M137" s="882"/>
      <c r="N137" s="882"/>
      <c r="O137" s="882"/>
      <c r="P137" s="882"/>
      <c r="Q137" s="882"/>
      <c r="R137" s="882"/>
      <c r="S137" s="882"/>
      <c r="T137" s="882"/>
      <c r="U137" s="882"/>
      <c r="V137" s="882"/>
      <c r="W137" s="882"/>
      <c r="X137" s="882"/>
      <c r="Y137" s="882"/>
      <c r="Z137" s="882"/>
      <c r="AA137" s="882"/>
      <c r="AB137" s="882"/>
      <c r="AC137" s="882"/>
      <c r="AD137" s="882"/>
      <c r="AE137" s="882"/>
      <c r="AF137" s="882"/>
      <c r="AG137" s="882"/>
      <c r="AH137" s="882"/>
      <c r="AI137" s="882"/>
      <c r="AJ137" s="882"/>
      <c r="AK137" s="882"/>
      <c r="AL137" s="882"/>
      <c r="AM137" s="882"/>
      <c r="AN137" s="882"/>
      <c r="AO137" s="882"/>
      <c r="AP137" s="882"/>
      <c r="AQ137" s="882"/>
      <c r="AR137" s="882"/>
      <c r="AS137" s="882"/>
      <c r="AT137" s="882"/>
      <c r="AU137" s="882"/>
      <c r="AV137" s="882"/>
      <c r="AW137" s="882"/>
      <c r="AX137" s="883"/>
    </row>
    <row r="138" spans="1:50" ht="38.25" customHeight="1">
      <c r="A138" s="820" t="s">
        <v>884</v>
      </c>
      <c r="B138" s="467"/>
      <c r="C138" s="467"/>
      <c r="D138" s="467"/>
      <c r="E138" s="467"/>
      <c r="F138" s="467"/>
      <c r="G138" s="881" t="s">
        <v>1016</v>
      </c>
      <c r="H138" s="882"/>
      <c r="I138" s="882"/>
      <c r="J138" s="882"/>
      <c r="K138" s="882"/>
      <c r="L138" s="882"/>
      <c r="M138" s="882"/>
      <c r="N138" s="882"/>
      <c r="O138" s="882"/>
      <c r="P138" s="882"/>
      <c r="Q138" s="882"/>
      <c r="R138" s="882"/>
      <c r="S138" s="882"/>
      <c r="T138" s="882"/>
      <c r="U138" s="882"/>
      <c r="V138" s="882"/>
      <c r="W138" s="882"/>
      <c r="X138" s="882"/>
      <c r="Y138" s="882"/>
      <c r="Z138" s="882"/>
      <c r="AA138" s="882"/>
      <c r="AB138" s="882"/>
      <c r="AC138" s="882"/>
      <c r="AD138" s="882"/>
      <c r="AE138" s="882"/>
      <c r="AF138" s="882"/>
      <c r="AG138" s="882"/>
      <c r="AH138" s="882"/>
      <c r="AI138" s="882"/>
      <c r="AJ138" s="882"/>
      <c r="AK138" s="882"/>
      <c r="AL138" s="882"/>
      <c r="AM138" s="882"/>
      <c r="AN138" s="882"/>
      <c r="AO138" s="882"/>
      <c r="AP138" s="882"/>
      <c r="AQ138" s="882"/>
      <c r="AR138" s="882"/>
      <c r="AS138" s="882"/>
      <c r="AT138" s="882"/>
      <c r="AU138" s="882"/>
      <c r="AV138" s="882"/>
      <c r="AW138" s="882"/>
      <c r="AX138" s="883"/>
    </row>
    <row r="139" spans="1:50" ht="19.5" customHeight="1">
      <c r="A139" s="195" t="s">
        <v>6</v>
      </c>
      <c r="B139" s="196"/>
      <c r="C139" s="196"/>
      <c r="D139" s="196"/>
      <c r="E139" s="196"/>
      <c r="F139" s="500"/>
      <c r="G139" s="824" t="s">
        <v>883</v>
      </c>
      <c r="H139" s="825"/>
      <c r="I139" s="825"/>
      <c r="J139" s="825"/>
      <c r="K139" s="825"/>
      <c r="L139" s="825"/>
      <c r="M139" s="825"/>
      <c r="N139" s="825"/>
      <c r="O139" s="825"/>
      <c r="P139" s="825"/>
      <c r="Q139" s="825"/>
      <c r="R139" s="825"/>
      <c r="S139" s="825"/>
      <c r="T139" s="825"/>
      <c r="U139" s="825"/>
      <c r="V139" s="825"/>
      <c r="W139" s="825"/>
      <c r="X139" s="825"/>
      <c r="Y139" s="825"/>
      <c r="Z139" s="825"/>
      <c r="AA139" s="825"/>
      <c r="AB139" s="825"/>
      <c r="AC139" s="825"/>
      <c r="AD139" s="825"/>
      <c r="AE139" s="825"/>
      <c r="AF139" s="825"/>
      <c r="AG139" s="825"/>
      <c r="AH139" s="825"/>
      <c r="AI139" s="825"/>
      <c r="AJ139" s="825"/>
      <c r="AK139" s="825"/>
      <c r="AL139" s="825"/>
      <c r="AM139" s="825"/>
      <c r="AN139" s="825"/>
      <c r="AO139" s="825"/>
      <c r="AP139" s="825"/>
      <c r="AQ139" s="825"/>
      <c r="AR139" s="825"/>
      <c r="AS139" s="825"/>
      <c r="AT139" s="825"/>
      <c r="AU139" s="825"/>
      <c r="AV139" s="825"/>
      <c r="AW139" s="825"/>
      <c r="AX139" s="826"/>
    </row>
    <row r="140" spans="1:50" ht="19.5" customHeight="1">
      <c r="A140" s="501" t="s">
        <v>27</v>
      </c>
      <c r="B140" s="502"/>
      <c r="C140" s="502"/>
      <c r="D140" s="502"/>
      <c r="E140" s="502"/>
      <c r="F140" s="503"/>
      <c r="G140" s="507"/>
      <c r="H140" s="508"/>
      <c r="I140" s="508"/>
      <c r="J140" s="508"/>
      <c r="K140" s="508"/>
      <c r="L140" s="508"/>
      <c r="M140" s="508"/>
      <c r="N140" s="508"/>
      <c r="O140" s="508"/>
      <c r="P140" s="740" t="s">
        <v>882</v>
      </c>
      <c r="Q140" s="741"/>
      <c r="R140" s="741"/>
      <c r="S140" s="741"/>
      <c r="T140" s="741"/>
      <c r="U140" s="741"/>
      <c r="V140" s="742"/>
      <c r="W140" s="740" t="s">
        <v>881</v>
      </c>
      <c r="X140" s="741"/>
      <c r="Y140" s="741"/>
      <c r="Z140" s="741"/>
      <c r="AA140" s="741"/>
      <c r="AB140" s="741"/>
      <c r="AC140" s="742"/>
      <c r="AD140" s="740" t="s">
        <v>880</v>
      </c>
      <c r="AE140" s="741"/>
      <c r="AF140" s="741"/>
      <c r="AG140" s="741"/>
      <c r="AH140" s="741"/>
      <c r="AI140" s="741"/>
      <c r="AJ140" s="742"/>
      <c r="AK140" s="740" t="s">
        <v>879</v>
      </c>
      <c r="AL140" s="741"/>
      <c r="AM140" s="741"/>
      <c r="AN140" s="741"/>
      <c r="AO140" s="741"/>
      <c r="AP140" s="741"/>
      <c r="AQ140" s="742"/>
      <c r="AR140" s="740" t="s">
        <v>872</v>
      </c>
      <c r="AS140" s="741"/>
      <c r="AT140" s="741"/>
      <c r="AU140" s="741"/>
      <c r="AV140" s="741"/>
      <c r="AW140" s="741"/>
      <c r="AX140" s="761"/>
    </row>
    <row r="141" spans="1:50" ht="19.5" customHeight="1">
      <c r="A141" s="406"/>
      <c r="B141" s="739"/>
      <c r="C141" s="739"/>
      <c r="D141" s="739"/>
      <c r="E141" s="739"/>
      <c r="F141" s="408"/>
      <c r="G141" s="510" t="s">
        <v>7</v>
      </c>
      <c r="H141" s="729"/>
      <c r="I141" s="734" t="s">
        <v>8</v>
      </c>
      <c r="J141" s="735"/>
      <c r="K141" s="735"/>
      <c r="L141" s="735"/>
      <c r="M141" s="735"/>
      <c r="N141" s="735"/>
      <c r="O141" s="736"/>
      <c r="P141" s="897">
        <v>15.39</v>
      </c>
      <c r="Q141" s="897"/>
      <c r="R141" s="897"/>
      <c r="S141" s="897"/>
      <c r="T141" s="897"/>
      <c r="U141" s="897"/>
      <c r="V141" s="897"/>
      <c r="W141" s="898">
        <v>15.252000000000001</v>
      </c>
      <c r="X141" s="899"/>
      <c r="Y141" s="899"/>
      <c r="Z141" s="899"/>
      <c r="AA141" s="899"/>
      <c r="AB141" s="899"/>
      <c r="AC141" s="900"/>
      <c r="AD141" s="897">
        <v>18</v>
      </c>
      <c r="AE141" s="897"/>
      <c r="AF141" s="897"/>
      <c r="AG141" s="897"/>
      <c r="AH141" s="897"/>
      <c r="AI141" s="897"/>
      <c r="AJ141" s="897"/>
      <c r="AK141" s="897">
        <v>20</v>
      </c>
      <c r="AL141" s="897"/>
      <c r="AM141" s="897"/>
      <c r="AN141" s="897"/>
      <c r="AO141" s="897"/>
      <c r="AP141" s="897"/>
      <c r="AQ141" s="897"/>
      <c r="AR141" s="897"/>
      <c r="AS141" s="897"/>
      <c r="AT141" s="897"/>
      <c r="AU141" s="897"/>
      <c r="AV141" s="897"/>
      <c r="AW141" s="897"/>
      <c r="AX141" s="901"/>
    </row>
    <row r="142" spans="1:50" ht="19.5" customHeight="1">
      <c r="A142" s="406"/>
      <c r="B142" s="739"/>
      <c r="C142" s="739"/>
      <c r="D142" s="739"/>
      <c r="E142" s="739"/>
      <c r="F142" s="408"/>
      <c r="G142" s="730"/>
      <c r="H142" s="731"/>
      <c r="I142" s="774" t="s">
        <v>9</v>
      </c>
      <c r="J142" s="775"/>
      <c r="K142" s="775"/>
      <c r="L142" s="775"/>
      <c r="M142" s="775"/>
      <c r="N142" s="775"/>
      <c r="O142" s="776"/>
      <c r="P142" s="738" t="s">
        <v>429</v>
      </c>
      <c r="Q142" s="738"/>
      <c r="R142" s="738"/>
      <c r="S142" s="738"/>
      <c r="T142" s="738"/>
      <c r="U142" s="738"/>
      <c r="V142" s="738"/>
      <c r="W142" s="843" t="s">
        <v>429</v>
      </c>
      <c r="X142" s="844"/>
      <c r="Y142" s="844"/>
      <c r="Z142" s="844"/>
      <c r="AA142" s="844"/>
      <c r="AB142" s="844"/>
      <c r="AC142" s="845"/>
      <c r="AD142" s="738" t="s">
        <v>429</v>
      </c>
      <c r="AE142" s="738"/>
      <c r="AF142" s="738"/>
      <c r="AG142" s="738"/>
      <c r="AH142" s="738"/>
      <c r="AI142" s="738"/>
      <c r="AJ142" s="738"/>
      <c r="AK142" s="738" t="s">
        <v>874</v>
      </c>
      <c r="AL142" s="738"/>
      <c r="AM142" s="738"/>
      <c r="AN142" s="738"/>
      <c r="AO142" s="738"/>
      <c r="AP142" s="738"/>
      <c r="AQ142" s="738"/>
      <c r="AR142" s="884"/>
      <c r="AS142" s="884"/>
      <c r="AT142" s="884"/>
      <c r="AU142" s="884"/>
      <c r="AV142" s="884"/>
      <c r="AW142" s="884"/>
      <c r="AX142" s="885"/>
    </row>
    <row r="143" spans="1:50" ht="19.5" customHeight="1">
      <c r="A143" s="406"/>
      <c r="B143" s="739"/>
      <c r="C143" s="739"/>
      <c r="D143" s="739"/>
      <c r="E143" s="739"/>
      <c r="F143" s="408"/>
      <c r="G143" s="730"/>
      <c r="H143" s="731"/>
      <c r="I143" s="774" t="s">
        <v>877</v>
      </c>
      <c r="J143" s="775"/>
      <c r="K143" s="775"/>
      <c r="L143" s="775"/>
      <c r="M143" s="775"/>
      <c r="N143" s="775"/>
      <c r="O143" s="776"/>
      <c r="P143" s="738" t="s">
        <v>429</v>
      </c>
      <c r="Q143" s="738"/>
      <c r="R143" s="738"/>
      <c r="S143" s="738"/>
      <c r="T143" s="738"/>
      <c r="U143" s="738"/>
      <c r="V143" s="738"/>
      <c r="W143" s="843" t="s">
        <v>429</v>
      </c>
      <c r="X143" s="844"/>
      <c r="Y143" s="844"/>
      <c r="Z143" s="844"/>
      <c r="AA143" s="844"/>
      <c r="AB143" s="844"/>
      <c r="AC143" s="845"/>
      <c r="AD143" s="738" t="s">
        <v>429</v>
      </c>
      <c r="AE143" s="738"/>
      <c r="AF143" s="738"/>
      <c r="AG143" s="738"/>
      <c r="AH143" s="738"/>
      <c r="AI143" s="738"/>
      <c r="AJ143" s="738"/>
      <c r="AK143" s="738" t="s">
        <v>874</v>
      </c>
      <c r="AL143" s="738"/>
      <c r="AM143" s="738"/>
      <c r="AN143" s="738"/>
      <c r="AO143" s="738"/>
      <c r="AP143" s="738"/>
      <c r="AQ143" s="738"/>
      <c r="AR143" s="743" t="s">
        <v>874</v>
      </c>
      <c r="AS143" s="743"/>
      <c r="AT143" s="743"/>
      <c r="AU143" s="743"/>
      <c r="AV143" s="743"/>
      <c r="AW143" s="743"/>
      <c r="AX143" s="744"/>
    </row>
    <row r="144" spans="1:50" ht="19.5" customHeight="1">
      <c r="A144" s="406"/>
      <c r="B144" s="739"/>
      <c r="C144" s="739"/>
      <c r="D144" s="739"/>
      <c r="E144" s="739"/>
      <c r="F144" s="408"/>
      <c r="G144" s="730"/>
      <c r="H144" s="731"/>
      <c r="I144" s="774" t="s">
        <v>875</v>
      </c>
      <c r="J144" s="775"/>
      <c r="K144" s="775"/>
      <c r="L144" s="775"/>
      <c r="M144" s="775"/>
      <c r="N144" s="775"/>
      <c r="O144" s="776"/>
      <c r="P144" s="738" t="s">
        <v>429</v>
      </c>
      <c r="Q144" s="738"/>
      <c r="R144" s="738"/>
      <c r="S144" s="738"/>
      <c r="T144" s="738"/>
      <c r="U144" s="738"/>
      <c r="V144" s="738"/>
      <c r="W144" s="843" t="s">
        <v>429</v>
      </c>
      <c r="X144" s="844"/>
      <c r="Y144" s="844"/>
      <c r="Z144" s="844"/>
      <c r="AA144" s="844"/>
      <c r="AB144" s="844"/>
      <c r="AC144" s="845"/>
      <c r="AD144" s="738" t="s">
        <v>429</v>
      </c>
      <c r="AE144" s="738"/>
      <c r="AF144" s="738"/>
      <c r="AG144" s="738"/>
      <c r="AH144" s="738"/>
      <c r="AI144" s="738"/>
      <c r="AJ144" s="738"/>
      <c r="AK144" s="738" t="s">
        <v>874</v>
      </c>
      <c r="AL144" s="738"/>
      <c r="AM144" s="738"/>
      <c r="AN144" s="738"/>
      <c r="AO144" s="738"/>
      <c r="AP144" s="738"/>
      <c r="AQ144" s="738"/>
      <c r="AR144" s="746"/>
      <c r="AS144" s="746"/>
      <c r="AT144" s="746"/>
      <c r="AU144" s="746"/>
      <c r="AV144" s="746"/>
      <c r="AW144" s="746"/>
      <c r="AX144" s="747"/>
    </row>
    <row r="145" spans="1:59" ht="19.5" customHeight="1">
      <c r="A145" s="406"/>
      <c r="B145" s="739"/>
      <c r="C145" s="739"/>
      <c r="D145" s="739"/>
      <c r="E145" s="739"/>
      <c r="F145" s="408"/>
      <c r="G145" s="730"/>
      <c r="H145" s="731"/>
      <c r="I145" s="774" t="s">
        <v>60</v>
      </c>
      <c r="J145" s="775"/>
      <c r="K145" s="775"/>
      <c r="L145" s="775"/>
      <c r="M145" s="775"/>
      <c r="N145" s="775"/>
      <c r="O145" s="776"/>
      <c r="P145" s="738" t="s">
        <v>429</v>
      </c>
      <c r="Q145" s="738"/>
      <c r="R145" s="738"/>
      <c r="S145" s="738"/>
      <c r="T145" s="738"/>
      <c r="U145" s="738"/>
      <c r="V145" s="738"/>
      <c r="W145" s="843" t="s">
        <v>429</v>
      </c>
      <c r="X145" s="844"/>
      <c r="Y145" s="844"/>
      <c r="Z145" s="844"/>
      <c r="AA145" s="844"/>
      <c r="AB145" s="844"/>
      <c r="AC145" s="845"/>
      <c r="AD145" s="738" t="s">
        <v>429</v>
      </c>
      <c r="AE145" s="738"/>
      <c r="AF145" s="738"/>
      <c r="AG145" s="738"/>
      <c r="AH145" s="738"/>
      <c r="AI145" s="738"/>
      <c r="AJ145" s="738"/>
      <c r="AK145" s="738" t="s">
        <v>874</v>
      </c>
      <c r="AL145" s="738"/>
      <c r="AM145" s="738"/>
      <c r="AN145" s="738"/>
      <c r="AO145" s="738"/>
      <c r="AP145" s="738"/>
      <c r="AQ145" s="738"/>
      <c r="AR145" s="746"/>
      <c r="AS145" s="746"/>
      <c r="AT145" s="746"/>
      <c r="AU145" s="746"/>
      <c r="AV145" s="746"/>
      <c r="AW145" s="746"/>
      <c r="AX145" s="747"/>
    </row>
    <row r="146" spans="1:59" ht="19.5" customHeight="1">
      <c r="A146" s="406"/>
      <c r="B146" s="739"/>
      <c r="C146" s="739"/>
      <c r="D146" s="739"/>
      <c r="E146" s="739"/>
      <c r="F146" s="408"/>
      <c r="G146" s="732"/>
      <c r="H146" s="733"/>
      <c r="I146" s="803" t="s">
        <v>22</v>
      </c>
      <c r="J146" s="804"/>
      <c r="K146" s="804"/>
      <c r="L146" s="804"/>
      <c r="M146" s="804"/>
      <c r="N146" s="804"/>
      <c r="O146" s="805"/>
      <c r="P146" s="906">
        <v>15.39</v>
      </c>
      <c r="Q146" s="906"/>
      <c r="R146" s="906"/>
      <c r="S146" s="906"/>
      <c r="T146" s="906"/>
      <c r="U146" s="906"/>
      <c r="V146" s="906"/>
      <c r="W146" s="903">
        <v>15.252000000000001</v>
      </c>
      <c r="X146" s="904"/>
      <c r="Y146" s="904"/>
      <c r="Z146" s="904"/>
      <c r="AA146" s="904"/>
      <c r="AB146" s="904"/>
      <c r="AC146" s="905"/>
      <c r="AD146" s="906">
        <v>18</v>
      </c>
      <c r="AE146" s="906"/>
      <c r="AF146" s="906"/>
      <c r="AG146" s="906"/>
      <c r="AH146" s="906"/>
      <c r="AI146" s="906"/>
      <c r="AJ146" s="906"/>
      <c r="AK146" s="906"/>
      <c r="AL146" s="906"/>
      <c r="AM146" s="906"/>
      <c r="AN146" s="906"/>
      <c r="AO146" s="906"/>
      <c r="AP146" s="906"/>
      <c r="AQ146" s="906"/>
      <c r="AR146" s="906"/>
      <c r="AS146" s="906"/>
      <c r="AT146" s="906"/>
      <c r="AU146" s="906"/>
      <c r="AV146" s="906"/>
      <c r="AW146" s="906"/>
      <c r="AX146" s="907"/>
    </row>
    <row r="147" spans="1:59" ht="19.5" customHeight="1">
      <c r="A147" s="406"/>
      <c r="B147" s="739"/>
      <c r="C147" s="739"/>
      <c r="D147" s="739"/>
      <c r="E147" s="739"/>
      <c r="F147" s="408"/>
      <c r="G147" s="655" t="s">
        <v>10</v>
      </c>
      <c r="H147" s="656"/>
      <c r="I147" s="656"/>
      <c r="J147" s="656"/>
      <c r="K147" s="656"/>
      <c r="L147" s="656"/>
      <c r="M147" s="656"/>
      <c r="N147" s="656"/>
      <c r="O147" s="656"/>
      <c r="P147" s="892">
        <v>5.367</v>
      </c>
      <c r="Q147" s="892"/>
      <c r="R147" s="892"/>
      <c r="S147" s="892"/>
      <c r="T147" s="892"/>
      <c r="U147" s="892"/>
      <c r="V147" s="892"/>
      <c r="W147" s="893">
        <v>13</v>
      </c>
      <c r="X147" s="894"/>
      <c r="Y147" s="894"/>
      <c r="Z147" s="894"/>
      <c r="AA147" s="894"/>
      <c r="AB147" s="894"/>
      <c r="AC147" s="895"/>
      <c r="AD147" s="892">
        <v>16</v>
      </c>
      <c r="AE147" s="892"/>
      <c r="AF147" s="892"/>
      <c r="AG147" s="892"/>
      <c r="AH147" s="892"/>
      <c r="AI147" s="892"/>
      <c r="AJ147" s="892"/>
      <c r="AK147" s="877"/>
      <c r="AL147" s="877"/>
      <c r="AM147" s="877"/>
      <c r="AN147" s="877"/>
      <c r="AO147" s="877"/>
      <c r="AP147" s="877"/>
      <c r="AQ147" s="877"/>
      <c r="AR147" s="877"/>
      <c r="AS147" s="877"/>
      <c r="AT147" s="877"/>
      <c r="AU147" s="877"/>
      <c r="AV147" s="877"/>
      <c r="AW147" s="877"/>
      <c r="AX147" s="878"/>
      <c r="BG147" s="71"/>
    </row>
    <row r="148" spans="1:59" ht="19.5" customHeight="1">
      <c r="A148" s="504"/>
      <c r="B148" s="505"/>
      <c r="C148" s="505"/>
      <c r="D148" s="505"/>
      <c r="E148" s="505"/>
      <c r="F148" s="506"/>
      <c r="G148" s="655" t="s">
        <v>11</v>
      </c>
      <c r="H148" s="656"/>
      <c r="I148" s="656"/>
      <c r="J148" s="656"/>
      <c r="K148" s="656"/>
      <c r="L148" s="656"/>
      <c r="M148" s="656"/>
      <c r="N148" s="656"/>
      <c r="O148" s="656"/>
      <c r="P148" s="864">
        <v>34.873294346978554</v>
      </c>
      <c r="Q148" s="864"/>
      <c r="R148" s="864"/>
      <c r="S148" s="864"/>
      <c r="T148" s="864"/>
      <c r="U148" s="864"/>
      <c r="V148" s="864"/>
      <c r="W148" s="748">
        <v>85.234723314975085</v>
      </c>
      <c r="X148" s="749"/>
      <c r="Y148" s="749"/>
      <c r="Z148" s="749"/>
      <c r="AA148" s="749"/>
      <c r="AB148" s="749"/>
      <c r="AC148" s="750"/>
      <c r="AD148" s="864">
        <f>(AD147/AD146)*100</f>
        <v>88.888888888888886</v>
      </c>
      <c r="AE148" s="864"/>
      <c r="AF148" s="864"/>
      <c r="AG148" s="864"/>
      <c r="AH148" s="864"/>
      <c r="AI148" s="864"/>
      <c r="AJ148" s="864"/>
      <c r="AK148" s="877"/>
      <c r="AL148" s="877"/>
      <c r="AM148" s="877"/>
      <c r="AN148" s="877"/>
      <c r="AO148" s="877"/>
      <c r="AP148" s="877"/>
      <c r="AQ148" s="877"/>
      <c r="AR148" s="877"/>
      <c r="AS148" s="877"/>
      <c r="AT148" s="877"/>
      <c r="AU148" s="877"/>
      <c r="AV148" s="877"/>
      <c r="AW148" s="877"/>
      <c r="AX148" s="878"/>
    </row>
    <row r="149" spans="1:59" ht="19.5" customHeight="1">
      <c r="A149" s="791" t="s">
        <v>873</v>
      </c>
      <c r="B149" s="792"/>
      <c r="C149" s="777" t="s">
        <v>19</v>
      </c>
      <c r="D149" s="778"/>
      <c r="E149" s="778"/>
      <c r="F149" s="778"/>
      <c r="G149" s="778"/>
      <c r="H149" s="778"/>
      <c r="I149" s="778"/>
      <c r="J149" s="778"/>
      <c r="K149" s="779"/>
      <c r="L149" s="780" t="s">
        <v>75</v>
      </c>
      <c r="M149" s="780"/>
      <c r="N149" s="780"/>
      <c r="O149" s="780"/>
      <c r="P149" s="780"/>
      <c r="Q149" s="780"/>
      <c r="R149" s="781" t="s">
        <v>872</v>
      </c>
      <c r="S149" s="781"/>
      <c r="T149" s="781"/>
      <c r="U149" s="781"/>
      <c r="V149" s="781"/>
      <c r="W149" s="781"/>
      <c r="X149" s="797" t="s">
        <v>29</v>
      </c>
      <c r="Y149" s="778"/>
      <c r="Z149" s="778"/>
      <c r="AA149" s="778"/>
      <c r="AB149" s="778"/>
      <c r="AC149" s="778"/>
      <c r="AD149" s="778"/>
      <c r="AE149" s="778"/>
      <c r="AF149" s="778"/>
      <c r="AG149" s="778"/>
      <c r="AH149" s="778"/>
      <c r="AI149" s="778"/>
      <c r="AJ149" s="778"/>
      <c r="AK149" s="778"/>
      <c r="AL149" s="778"/>
      <c r="AM149" s="778"/>
      <c r="AN149" s="778"/>
      <c r="AO149" s="778"/>
      <c r="AP149" s="778"/>
      <c r="AQ149" s="778"/>
      <c r="AR149" s="778"/>
      <c r="AS149" s="778"/>
      <c r="AT149" s="778"/>
      <c r="AU149" s="778"/>
      <c r="AV149" s="778"/>
      <c r="AW149" s="778"/>
      <c r="AX149" s="798"/>
    </row>
    <row r="150" spans="1:59" ht="19.5" customHeight="1">
      <c r="A150" s="793"/>
      <c r="B150" s="794"/>
      <c r="C150" s="799" t="s">
        <v>940</v>
      </c>
      <c r="D150" s="800"/>
      <c r="E150" s="800"/>
      <c r="F150" s="800"/>
      <c r="G150" s="800"/>
      <c r="H150" s="800"/>
      <c r="I150" s="800"/>
      <c r="J150" s="800"/>
      <c r="K150" s="801"/>
      <c r="L150" s="866">
        <v>20</v>
      </c>
      <c r="M150" s="867"/>
      <c r="N150" s="867"/>
      <c r="O150" s="867"/>
      <c r="P150" s="867"/>
      <c r="Q150" s="868"/>
      <c r="R150" s="869"/>
      <c r="S150" s="869"/>
      <c r="T150" s="869"/>
      <c r="U150" s="869"/>
      <c r="V150" s="869"/>
      <c r="W150" s="869"/>
      <c r="X150" s="912"/>
      <c r="Y150" s="913"/>
      <c r="Z150" s="913"/>
      <c r="AA150" s="913"/>
      <c r="AB150" s="913"/>
      <c r="AC150" s="913"/>
      <c r="AD150" s="913"/>
      <c r="AE150" s="913"/>
      <c r="AF150" s="913"/>
      <c r="AG150" s="913"/>
      <c r="AH150" s="913"/>
      <c r="AI150" s="913"/>
      <c r="AJ150" s="913"/>
      <c r="AK150" s="913"/>
      <c r="AL150" s="913"/>
      <c r="AM150" s="913"/>
      <c r="AN150" s="913"/>
      <c r="AO150" s="913"/>
      <c r="AP150" s="913"/>
      <c r="AQ150" s="913"/>
      <c r="AR150" s="913"/>
      <c r="AS150" s="913"/>
      <c r="AT150" s="913"/>
      <c r="AU150" s="913"/>
      <c r="AV150" s="913"/>
      <c r="AW150" s="913"/>
      <c r="AX150" s="914"/>
    </row>
    <row r="151" spans="1:59" ht="19.5" customHeight="1">
      <c r="A151" s="793"/>
      <c r="B151" s="794"/>
      <c r="C151" s="722"/>
      <c r="D151" s="723"/>
      <c r="E151" s="723"/>
      <c r="F151" s="723"/>
      <c r="G151" s="723"/>
      <c r="H151" s="723"/>
      <c r="I151" s="723"/>
      <c r="J151" s="723"/>
      <c r="K151" s="724"/>
      <c r="L151" s="865"/>
      <c r="M151" s="865"/>
      <c r="N151" s="865"/>
      <c r="O151" s="865"/>
      <c r="P151" s="865"/>
      <c r="Q151" s="865"/>
      <c r="R151" s="865"/>
      <c r="S151" s="865"/>
      <c r="T151" s="865"/>
      <c r="U151" s="865"/>
      <c r="V151" s="865"/>
      <c r="W151" s="865"/>
      <c r="X151" s="766"/>
      <c r="Y151" s="767"/>
      <c r="Z151" s="767"/>
      <c r="AA151" s="767"/>
      <c r="AB151" s="767"/>
      <c r="AC151" s="767"/>
      <c r="AD151" s="767"/>
      <c r="AE151" s="767"/>
      <c r="AF151" s="767"/>
      <c r="AG151" s="767"/>
      <c r="AH151" s="767"/>
      <c r="AI151" s="767"/>
      <c r="AJ151" s="767"/>
      <c r="AK151" s="767"/>
      <c r="AL151" s="767"/>
      <c r="AM151" s="767"/>
      <c r="AN151" s="767"/>
      <c r="AO151" s="767"/>
      <c r="AP151" s="767"/>
      <c r="AQ151" s="767"/>
      <c r="AR151" s="767"/>
      <c r="AS151" s="767"/>
      <c r="AT151" s="767"/>
      <c r="AU151" s="767"/>
      <c r="AV151" s="767"/>
      <c r="AW151" s="767"/>
      <c r="AX151" s="768"/>
    </row>
    <row r="152" spans="1:59" ht="19.5" customHeight="1">
      <c r="A152" s="793"/>
      <c r="B152" s="794"/>
      <c r="C152" s="722"/>
      <c r="D152" s="723"/>
      <c r="E152" s="723"/>
      <c r="F152" s="723"/>
      <c r="G152" s="723"/>
      <c r="H152" s="723"/>
      <c r="I152" s="723"/>
      <c r="J152" s="723"/>
      <c r="K152" s="724"/>
      <c r="L152" s="865"/>
      <c r="M152" s="865"/>
      <c r="N152" s="865"/>
      <c r="O152" s="865"/>
      <c r="P152" s="865"/>
      <c r="Q152" s="865"/>
      <c r="R152" s="865"/>
      <c r="S152" s="865"/>
      <c r="T152" s="865"/>
      <c r="U152" s="865"/>
      <c r="V152" s="865"/>
      <c r="W152" s="865"/>
      <c r="X152" s="766"/>
      <c r="Y152" s="767"/>
      <c r="Z152" s="767"/>
      <c r="AA152" s="767"/>
      <c r="AB152" s="767"/>
      <c r="AC152" s="767"/>
      <c r="AD152" s="767"/>
      <c r="AE152" s="767"/>
      <c r="AF152" s="767"/>
      <c r="AG152" s="767"/>
      <c r="AH152" s="767"/>
      <c r="AI152" s="767"/>
      <c r="AJ152" s="767"/>
      <c r="AK152" s="767"/>
      <c r="AL152" s="767"/>
      <c r="AM152" s="767"/>
      <c r="AN152" s="767"/>
      <c r="AO152" s="767"/>
      <c r="AP152" s="767"/>
      <c r="AQ152" s="767"/>
      <c r="AR152" s="767"/>
      <c r="AS152" s="767"/>
      <c r="AT152" s="767"/>
      <c r="AU152" s="767"/>
      <c r="AV152" s="767"/>
      <c r="AW152" s="767"/>
      <c r="AX152" s="768"/>
    </row>
    <row r="153" spans="1:59" ht="19.5" customHeight="1">
      <c r="A153" s="793"/>
      <c r="B153" s="794"/>
      <c r="C153" s="722"/>
      <c r="D153" s="723"/>
      <c r="E153" s="723"/>
      <c r="F153" s="723"/>
      <c r="G153" s="723"/>
      <c r="H153" s="723"/>
      <c r="I153" s="723"/>
      <c r="J153" s="723"/>
      <c r="K153" s="724"/>
      <c r="L153" s="865"/>
      <c r="M153" s="865"/>
      <c r="N153" s="865"/>
      <c r="O153" s="865"/>
      <c r="P153" s="865"/>
      <c r="Q153" s="865"/>
      <c r="R153" s="865"/>
      <c r="S153" s="865"/>
      <c r="T153" s="865"/>
      <c r="U153" s="865"/>
      <c r="V153" s="865"/>
      <c r="W153" s="865"/>
      <c r="X153" s="766"/>
      <c r="Y153" s="767"/>
      <c r="Z153" s="767"/>
      <c r="AA153" s="767"/>
      <c r="AB153" s="767"/>
      <c r="AC153" s="767"/>
      <c r="AD153" s="767"/>
      <c r="AE153" s="767"/>
      <c r="AF153" s="767"/>
      <c r="AG153" s="767"/>
      <c r="AH153" s="767"/>
      <c r="AI153" s="767"/>
      <c r="AJ153" s="767"/>
      <c r="AK153" s="767"/>
      <c r="AL153" s="767"/>
      <c r="AM153" s="767"/>
      <c r="AN153" s="767"/>
      <c r="AO153" s="767"/>
      <c r="AP153" s="767"/>
      <c r="AQ153" s="767"/>
      <c r="AR153" s="767"/>
      <c r="AS153" s="767"/>
      <c r="AT153" s="767"/>
      <c r="AU153" s="767"/>
      <c r="AV153" s="767"/>
      <c r="AW153" s="767"/>
      <c r="AX153" s="768"/>
    </row>
    <row r="154" spans="1:59" ht="19.5" customHeight="1">
      <c r="A154" s="793"/>
      <c r="B154" s="794"/>
      <c r="C154" s="722"/>
      <c r="D154" s="723"/>
      <c r="E154" s="723"/>
      <c r="F154" s="723"/>
      <c r="G154" s="723"/>
      <c r="H154" s="723"/>
      <c r="I154" s="723"/>
      <c r="J154" s="723"/>
      <c r="K154" s="724"/>
      <c r="L154" s="865"/>
      <c r="M154" s="865"/>
      <c r="N154" s="865"/>
      <c r="O154" s="865"/>
      <c r="P154" s="865"/>
      <c r="Q154" s="865"/>
      <c r="R154" s="865"/>
      <c r="S154" s="865"/>
      <c r="T154" s="865"/>
      <c r="U154" s="865"/>
      <c r="V154" s="865"/>
      <c r="W154" s="865"/>
      <c r="X154" s="766"/>
      <c r="Y154" s="767"/>
      <c r="Z154" s="767"/>
      <c r="AA154" s="767"/>
      <c r="AB154" s="767"/>
      <c r="AC154" s="767"/>
      <c r="AD154" s="767"/>
      <c r="AE154" s="767"/>
      <c r="AF154" s="767"/>
      <c r="AG154" s="767"/>
      <c r="AH154" s="767"/>
      <c r="AI154" s="767"/>
      <c r="AJ154" s="767"/>
      <c r="AK154" s="767"/>
      <c r="AL154" s="767"/>
      <c r="AM154" s="767"/>
      <c r="AN154" s="767"/>
      <c r="AO154" s="767"/>
      <c r="AP154" s="767"/>
      <c r="AQ154" s="767"/>
      <c r="AR154" s="767"/>
      <c r="AS154" s="767"/>
      <c r="AT154" s="767"/>
      <c r="AU154" s="767"/>
      <c r="AV154" s="767"/>
      <c r="AW154" s="767"/>
      <c r="AX154" s="768"/>
    </row>
    <row r="155" spans="1:59" ht="19.5" customHeight="1">
      <c r="A155" s="793"/>
      <c r="B155" s="794"/>
      <c r="C155" s="722"/>
      <c r="D155" s="723"/>
      <c r="E155" s="723"/>
      <c r="F155" s="723"/>
      <c r="G155" s="723"/>
      <c r="H155" s="723"/>
      <c r="I155" s="723"/>
      <c r="J155" s="723"/>
      <c r="K155" s="724"/>
      <c r="L155" s="865"/>
      <c r="M155" s="865"/>
      <c r="N155" s="865"/>
      <c r="O155" s="865"/>
      <c r="P155" s="865"/>
      <c r="Q155" s="865"/>
      <c r="R155" s="865"/>
      <c r="S155" s="865"/>
      <c r="T155" s="865"/>
      <c r="U155" s="865"/>
      <c r="V155" s="865"/>
      <c r="W155" s="865"/>
      <c r="X155" s="766"/>
      <c r="Y155" s="767"/>
      <c r="Z155" s="767"/>
      <c r="AA155" s="767"/>
      <c r="AB155" s="767"/>
      <c r="AC155" s="767"/>
      <c r="AD155" s="767"/>
      <c r="AE155" s="767"/>
      <c r="AF155" s="767"/>
      <c r="AG155" s="767"/>
      <c r="AH155" s="767"/>
      <c r="AI155" s="767"/>
      <c r="AJ155" s="767"/>
      <c r="AK155" s="767"/>
      <c r="AL155" s="767"/>
      <c r="AM155" s="767"/>
      <c r="AN155" s="767"/>
      <c r="AO155" s="767"/>
      <c r="AP155" s="767"/>
      <c r="AQ155" s="767"/>
      <c r="AR155" s="767"/>
      <c r="AS155" s="767"/>
      <c r="AT155" s="767"/>
      <c r="AU155" s="767"/>
      <c r="AV155" s="767"/>
      <c r="AW155" s="767"/>
      <c r="AX155" s="768"/>
    </row>
    <row r="156" spans="1:59" ht="19.5" customHeight="1">
      <c r="A156" s="793"/>
      <c r="B156" s="794"/>
      <c r="C156" s="769"/>
      <c r="D156" s="770"/>
      <c r="E156" s="770"/>
      <c r="F156" s="770"/>
      <c r="G156" s="770"/>
      <c r="H156" s="770"/>
      <c r="I156" s="770"/>
      <c r="J156" s="770"/>
      <c r="K156" s="771"/>
      <c r="L156" s="876"/>
      <c r="M156" s="876"/>
      <c r="N156" s="876"/>
      <c r="O156" s="876"/>
      <c r="P156" s="876"/>
      <c r="Q156" s="876"/>
      <c r="R156" s="876"/>
      <c r="S156" s="876"/>
      <c r="T156" s="876"/>
      <c r="U156" s="876"/>
      <c r="V156" s="876"/>
      <c r="W156" s="876"/>
      <c r="X156" s="766"/>
      <c r="Y156" s="767"/>
      <c r="Z156" s="767"/>
      <c r="AA156" s="767"/>
      <c r="AB156" s="767"/>
      <c r="AC156" s="767"/>
      <c r="AD156" s="767"/>
      <c r="AE156" s="767"/>
      <c r="AF156" s="767"/>
      <c r="AG156" s="767"/>
      <c r="AH156" s="767"/>
      <c r="AI156" s="767"/>
      <c r="AJ156" s="767"/>
      <c r="AK156" s="767"/>
      <c r="AL156" s="767"/>
      <c r="AM156" s="767"/>
      <c r="AN156" s="767"/>
      <c r="AO156" s="767"/>
      <c r="AP156" s="767"/>
      <c r="AQ156" s="767"/>
      <c r="AR156" s="767"/>
      <c r="AS156" s="767"/>
      <c r="AT156" s="767"/>
      <c r="AU156" s="767"/>
      <c r="AV156" s="767"/>
      <c r="AW156" s="767"/>
      <c r="AX156" s="768"/>
    </row>
    <row r="157" spans="1:59" ht="19.5" customHeight="1" thickBot="1">
      <c r="A157" s="795"/>
      <c r="B157" s="796"/>
      <c r="C157" s="751" t="s">
        <v>22</v>
      </c>
      <c r="D157" s="752"/>
      <c r="E157" s="752"/>
      <c r="F157" s="752"/>
      <c r="G157" s="752"/>
      <c r="H157" s="752"/>
      <c r="I157" s="752"/>
      <c r="J157" s="752"/>
      <c r="K157" s="753"/>
      <c r="L157" s="879">
        <v>20</v>
      </c>
      <c r="M157" s="879"/>
      <c r="N157" s="879"/>
      <c r="O157" s="879"/>
      <c r="P157" s="879"/>
      <c r="Q157" s="879"/>
      <c r="R157" s="879"/>
      <c r="S157" s="879"/>
      <c r="T157" s="879"/>
      <c r="U157" s="879"/>
      <c r="V157" s="879"/>
      <c r="W157" s="879"/>
      <c r="X157" s="758"/>
      <c r="Y157" s="759"/>
      <c r="Z157" s="759"/>
      <c r="AA157" s="759"/>
      <c r="AB157" s="759"/>
      <c r="AC157" s="759"/>
      <c r="AD157" s="759"/>
      <c r="AE157" s="759"/>
      <c r="AF157" s="759"/>
      <c r="AG157" s="759"/>
      <c r="AH157" s="759"/>
      <c r="AI157" s="759"/>
      <c r="AJ157" s="759"/>
      <c r="AK157" s="759"/>
      <c r="AL157" s="759"/>
      <c r="AM157" s="759"/>
      <c r="AN157" s="759"/>
      <c r="AO157" s="759"/>
      <c r="AP157" s="759"/>
      <c r="AQ157" s="759"/>
      <c r="AR157" s="759"/>
      <c r="AS157" s="759"/>
      <c r="AT157" s="759"/>
      <c r="AU157" s="759"/>
      <c r="AV157" s="759"/>
      <c r="AW157" s="759"/>
      <c r="AX157" s="760"/>
    </row>
    <row r="158" spans="1:59" ht="21.75" customHeight="1" thickBot="1">
      <c r="R158" s="72"/>
      <c r="S158" s="72"/>
      <c r="T158" s="72"/>
      <c r="U158" s="72"/>
      <c r="V158" s="72"/>
      <c r="W158" s="72"/>
      <c r="X158" s="72"/>
      <c r="Y158" s="72"/>
      <c r="Z158" s="72"/>
      <c r="AA158" s="72"/>
      <c r="AB158" s="72"/>
      <c r="AC158" s="72"/>
      <c r="AD158" s="72"/>
      <c r="AE158" s="72"/>
      <c r="AF158" s="72"/>
      <c r="AG158" s="72"/>
      <c r="AH158" s="72"/>
      <c r="AI158" s="72"/>
      <c r="AJ158" s="896"/>
      <c r="AK158" s="896"/>
      <c r="AL158" s="896"/>
      <c r="AM158" s="896"/>
      <c r="AN158" s="896"/>
      <c r="AO158" s="896"/>
      <c r="AP158" s="896"/>
      <c r="AQ158" s="847" t="s">
        <v>897</v>
      </c>
      <c r="AR158" s="847"/>
      <c r="AS158" s="847"/>
      <c r="AT158" s="847"/>
      <c r="AU158" s="847"/>
      <c r="AV158" s="847"/>
      <c r="AW158" s="847"/>
      <c r="AX158" s="847"/>
    </row>
    <row r="159" spans="1:59" ht="21" customHeight="1">
      <c r="A159" s="464" t="s">
        <v>918</v>
      </c>
      <c r="B159" s="465"/>
      <c r="C159" s="465"/>
      <c r="D159" s="465"/>
      <c r="E159" s="465"/>
      <c r="F159" s="465"/>
      <c r="G159" s="782" t="s">
        <v>939</v>
      </c>
      <c r="H159" s="783"/>
      <c r="I159" s="783"/>
      <c r="J159" s="783"/>
      <c r="K159" s="783"/>
      <c r="L159" s="783"/>
      <c r="M159" s="783"/>
      <c r="N159" s="783"/>
      <c r="O159" s="783"/>
      <c r="P159" s="783"/>
      <c r="Q159" s="783"/>
      <c r="R159" s="783"/>
      <c r="S159" s="783"/>
      <c r="T159" s="783"/>
      <c r="U159" s="783"/>
      <c r="V159" s="783"/>
      <c r="W159" s="783"/>
      <c r="X159" s="784"/>
      <c r="Y159" s="889" t="s">
        <v>909</v>
      </c>
      <c r="Z159" s="890"/>
      <c r="AA159" s="890"/>
      <c r="AB159" s="890"/>
      <c r="AC159" s="890"/>
      <c r="AD159" s="891"/>
      <c r="AE159" s="787" t="s">
        <v>894</v>
      </c>
      <c r="AF159" s="788"/>
      <c r="AG159" s="788"/>
      <c r="AH159" s="788"/>
      <c r="AI159" s="788"/>
      <c r="AJ159" s="788"/>
      <c r="AK159" s="788"/>
      <c r="AL159" s="788"/>
      <c r="AM159" s="788"/>
      <c r="AN159" s="788"/>
      <c r="AO159" s="788"/>
      <c r="AP159" s="789"/>
      <c r="AQ159" s="446" t="s">
        <v>2</v>
      </c>
      <c r="AR159" s="788"/>
      <c r="AS159" s="788"/>
      <c r="AT159" s="788"/>
      <c r="AU159" s="788"/>
      <c r="AV159" s="788"/>
      <c r="AW159" s="788"/>
      <c r="AX159" s="809"/>
    </row>
    <row r="160" spans="1:59" ht="28.15" customHeight="1">
      <c r="A160" s="831" t="s">
        <v>893</v>
      </c>
      <c r="B160" s="832"/>
      <c r="C160" s="832"/>
      <c r="D160" s="832"/>
      <c r="E160" s="832"/>
      <c r="F160" s="833"/>
      <c r="G160" s="834" t="s">
        <v>936</v>
      </c>
      <c r="H160" s="835"/>
      <c r="I160" s="835"/>
      <c r="J160" s="835"/>
      <c r="K160" s="835"/>
      <c r="L160" s="835"/>
      <c r="M160" s="835"/>
      <c r="N160" s="835"/>
      <c r="O160" s="835"/>
      <c r="P160" s="835"/>
      <c r="Q160" s="835"/>
      <c r="R160" s="835"/>
      <c r="S160" s="835"/>
      <c r="T160" s="835"/>
      <c r="U160" s="835"/>
      <c r="V160" s="828"/>
      <c r="W160" s="828"/>
      <c r="X160" s="828"/>
      <c r="Y160" s="455" t="s">
        <v>3</v>
      </c>
      <c r="Z160" s="836"/>
      <c r="AA160" s="836"/>
      <c r="AB160" s="836"/>
      <c r="AC160" s="836"/>
      <c r="AD160" s="837"/>
      <c r="AE160" s="838" t="s">
        <v>891</v>
      </c>
      <c r="AF160" s="838"/>
      <c r="AG160" s="838"/>
      <c r="AH160" s="838"/>
      <c r="AI160" s="838"/>
      <c r="AJ160" s="838"/>
      <c r="AK160" s="838"/>
      <c r="AL160" s="838"/>
      <c r="AM160" s="838"/>
      <c r="AN160" s="838"/>
      <c r="AO160" s="838"/>
      <c r="AP160" s="839"/>
      <c r="AQ160" s="880" t="s">
        <v>915</v>
      </c>
      <c r="AR160" s="841"/>
      <c r="AS160" s="841"/>
      <c r="AT160" s="841"/>
      <c r="AU160" s="841"/>
      <c r="AV160" s="841"/>
      <c r="AW160" s="841"/>
      <c r="AX160" s="842"/>
    </row>
    <row r="161" spans="1:59" ht="30.75" customHeight="1">
      <c r="A161" s="466" t="s">
        <v>4</v>
      </c>
      <c r="B161" s="467"/>
      <c r="C161" s="467"/>
      <c r="D161" s="467"/>
      <c r="E161" s="467"/>
      <c r="F161" s="467"/>
      <c r="G161" s="827" t="s">
        <v>213</v>
      </c>
      <c r="H161" s="828"/>
      <c r="I161" s="828"/>
      <c r="J161" s="828"/>
      <c r="K161" s="828"/>
      <c r="L161" s="828"/>
      <c r="M161" s="828"/>
      <c r="N161" s="828"/>
      <c r="O161" s="828"/>
      <c r="P161" s="828"/>
      <c r="Q161" s="828"/>
      <c r="R161" s="828"/>
      <c r="S161" s="828"/>
      <c r="T161" s="828"/>
      <c r="U161" s="828"/>
      <c r="V161" s="828"/>
      <c r="W161" s="828"/>
      <c r="X161" s="828"/>
      <c r="Y161" s="470" t="s">
        <v>56</v>
      </c>
      <c r="Z161" s="471"/>
      <c r="AA161" s="471"/>
      <c r="AB161" s="471"/>
      <c r="AC161" s="471"/>
      <c r="AD161" s="472"/>
      <c r="AE161" s="829" t="s">
        <v>914</v>
      </c>
      <c r="AF161" s="829"/>
      <c r="AG161" s="829"/>
      <c r="AH161" s="829"/>
      <c r="AI161" s="829"/>
      <c r="AJ161" s="829"/>
      <c r="AK161" s="829"/>
      <c r="AL161" s="829"/>
      <c r="AM161" s="829"/>
      <c r="AN161" s="829"/>
      <c r="AO161" s="829"/>
      <c r="AP161" s="829"/>
      <c r="AQ161" s="828"/>
      <c r="AR161" s="828"/>
      <c r="AS161" s="828"/>
      <c r="AT161" s="828"/>
      <c r="AU161" s="828"/>
      <c r="AV161" s="828"/>
      <c r="AW161" s="828"/>
      <c r="AX161" s="830"/>
    </row>
    <row r="162" spans="1:59" ht="41.25" customHeight="1">
      <c r="A162" s="491" t="s">
        <v>25</v>
      </c>
      <c r="B162" s="492"/>
      <c r="C162" s="492"/>
      <c r="D162" s="492"/>
      <c r="E162" s="492"/>
      <c r="F162" s="492"/>
      <c r="G162" s="811" t="s">
        <v>426</v>
      </c>
      <c r="H162" s="812"/>
      <c r="I162" s="812"/>
      <c r="J162" s="812"/>
      <c r="K162" s="812"/>
      <c r="L162" s="812"/>
      <c r="M162" s="812"/>
      <c r="N162" s="812"/>
      <c r="O162" s="812"/>
      <c r="P162" s="812"/>
      <c r="Q162" s="812"/>
      <c r="R162" s="812"/>
      <c r="S162" s="812"/>
      <c r="T162" s="812"/>
      <c r="U162" s="812"/>
      <c r="V162" s="813"/>
      <c r="W162" s="813"/>
      <c r="X162" s="813"/>
      <c r="Y162" s="496" t="s">
        <v>906</v>
      </c>
      <c r="Z162" s="886"/>
      <c r="AA162" s="886"/>
      <c r="AB162" s="886"/>
      <c r="AC162" s="886"/>
      <c r="AD162" s="887"/>
      <c r="AE162" s="888" t="s">
        <v>913</v>
      </c>
      <c r="AF162" s="818"/>
      <c r="AG162" s="818"/>
      <c r="AH162" s="818"/>
      <c r="AI162" s="818"/>
      <c r="AJ162" s="818"/>
      <c r="AK162" s="818"/>
      <c r="AL162" s="818"/>
      <c r="AM162" s="818"/>
      <c r="AN162" s="818"/>
      <c r="AO162" s="818"/>
      <c r="AP162" s="818"/>
      <c r="AQ162" s="818"/>
      <c r="AR162" s="818"/>
      <c r="AS162" s="818"/>
      <c r="AT162" s="818"/>
      <c r="AU162" s="818"/>
      <c r="AV162" s="818"/>
      <c r="AW162" s="818"/>
      <c r="AX162" s="819"/>
    </row>
    <row r="163" spans="1:59" ht="38.25" customHeight="1">
      <c r="A163" s="820" t="s">
        <v>885</v>
      </c>
      <c r="B163" s="467"/>
      <c r="C163" s="467"/>
      <c r="D163" s="467"/>
      <c r="E163" s="467"/>
      <c r="F163" s="467"/>
      <c r="G163" s="881" t="s">
        <v>1017</v>
      </c>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882"/>
      <c r="AL163" s="882"/>
      <c r="AM163" s="882"/>
      <c r="AN163" s="882"/>
      <c r="AO163" s="882"/>
      <c r="AP163" s="882"/>
      <c r="AQ163" s="882"/>
      <c r="AR163" s="882"/>
      <c r="AS163" s="882"/>
      <c r="AT163" s="882"/>
      <c r="AU163" s="882"/>
      <c r="AV163" s="882"/>
      <c r="AW163" s="882"/>
      <c r="AX163" s="883"/>
    </row>
    <row r="164" spans="1:59" ht="38.25" customHeight="1">
      <c r="A164" s="820" t="s">
        <v>884</v>
      </c>
      <c r="B164" s="467"/>
      <c r="C164" s="467"/>
      <c r="D164" s="467"/>
      <c r="E164" s="467"/>
      <c r="F164" s="467"/>
      <c r="G164" s="881" t="s">
        <v>1018</v>
      </c>
      <c r="H164" s="882"/>
      <c r="I164" s="882"/>
      <c r="J164" s="882"/>
      <c r="K164" s="882"/>
      <c r="L164" s="882"/>
      <c r="M164" s="882"/>
      <c r="N164" s="882"/>
      <c r="O164" s="882"/>
      <c r="P164" s="882"/>
      <c r="Q164" s="882"/>
      <c r="R164" s="882"/>
      <c r="S164" s="882"/>
      <c r="T164" s="882"/>
      <c r="U164" s="882"/>
      <c r="V164" s="882"/>
      <c r="W164" s="882"/>
      <c r="X164" s="882"/>
      <c r="Y164" s="882"/>
      <c r="Z164" s="882"/>
      <c r="AA164" s="882"/>
      <c r="AB164" s="882"/>
      <c r="AC164" s="882"/>
      <c r="AD164" s="882"/>
      <c r="AE164" s="882"/>
      <c r="AF164" s="882"/>
      <c r="AG164" s="882"/>
      <c r="AH164" s="882"/>
      <c r="AI164" s="882"/>
      <c r="AJ164" s="882"/>
      <c r="AK164" s="882"/>
      <c r="AL164" s="882"/>
      <c r="AM164" s="882"/>
      <c r="AN164" s="882"/>
      <c r="AO164" s="882"/>
      <c r="AP164" s="882"/>
      <c r="AQ164" s="882"/>
      <c r="AR164" s="882"/>
      <c r="AS164" s="882"/>
      <c r="AT164" s="882"/>
      <c r="AU164" s="882"/>
      <c r="AV164" s="882"/>
      <c r="AW164" s="882"/>
      <c r="AX164" s="883"/>
    </row>
    <row r="165" spans="1:59" ht="19.5" customHeight="1">
      <c r="A165" s="195" t="s">
        <v>6</v>
      </c>
      <c r="B165" s="196"/>
      <c r="C165" s="196"/>
      <c r="D165" s="196"/>
      <c r="E165" s="196"/>
      <c r="F165" s="500"/>
      <c r="G165" s="824" t="s">
        <v>904</v>
      </c>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row>
    <row r="166" spans="1:59" ht="19.5" customHeight="1">
      <c r="A166" s="501" t="s">
        <v>27</v>
      </c>
      <c r="B166" s="502"/>
      <c r="C166" s="502"/>
      <c r="D166" s="502"/>
      <c r="E166" s="502"/>
      <c r="F166" s="503"/>
      <c r="G166" s="507"/>
      <c r="H166" s="508"/>
      <c r="I166" s="508"/>
      <c r="J166" s="508"/>
      <c r="K166" s="508"/>
      <c r="L166" s="508"/>
      <c r="M166" s="508"/>
      <c r="N166" s="508"/>
      <c r="O166" s="508"/>
      <c r="P166" s="740" t="s">
        <v>882</v>
      </c>
      <c r="Q166" s="741"/>
      <c r="R166" s="741"/>
      <c r="S166" s="741"/>
      <c r="T166" s="741"/>
      <c r="U166" s="741"/>
      <c r="V166" s="742"/>
      <c r="W166" s="740" t="s">
        <v>881</v>
      </c>
      <c r="X166" s="741"/>
      <c r="Y166" s="741"/>
      <c r="Z166" s="741"/>
      <c r="AA166" s="741"/>
      <c r="AB166" s="741"/>
      <c r="AC166" s="742"/>
      <c r="AD166" s="740" t="s">
        <v>880</v>
      </c>
      <c r="AE166" s="741"/>
      <c r="AF166" s="741"/>
      <c r="AG166" s="741"/>
      <c r="AH166" s="741"/>
      <c r="AI166" s="741"/>
      <c r="AJ166" s="742"/>
      <c r="AK166" s="740" t="s">
        <v>879</v>
      </c>
      <c r="AL166" s="741"/>
      <c r="AM166" s="741"/>
      <c r="AN166" s="741"/>
      <c r="AO166" s="741"/>
      <c r="AP166" s="741"/>
      <c r="AQ166" s="742"/>
      <c r="AR166" s="740" t="s">
        <v>872</v>
      </c>
      <c r="AS166" s="741"/>
      <c r="AT166" s="741"/>
      <c r="AU166" s="741"/>
      <c r="AV166" s="741"/>
      <c r="AW166" s="741"/>
      <c r="AX166" s="761"/>
    </row>
    <row r="167" spans="1:59" ht="19.5" customHeight="1">
      <c r="A167" s="406"/>
      <c r="B167" s="739"/>
      <c r="C167" s="739"/>
      <c r="D167" s="739"/>
      <c r="E167" s="739"/>
      <c r="F167" s="408"/>
      <c r="G167" s="510" t="s">
        <v>7</v>
      </c>
      <c r="H167" s="729"/>
      <c r="I167" s="734" t="s">
        <v>8</v>
      </c>
      <c r="J167" s="735"/>
      <c r="K167" s="735"/>
      <c r="L167" s="735"/>
      <c r="M167" s="735"/>
      <c r="N167" s="735"/>
      <c r="O167" s="736"/>
      <c r="P167" s="897">
        <v>9</v>
      </c>
      <c r="Q167" s="897"/>
      <c r="R167" s="897"/>
      <c r="S167" s="897"/>
      <c r="T167" s="897"/>
      <c r="U167" s="897"/>
      <c r="V167" s="897"/>
      <c r="W167" s="898">
        <v>9</v>
      </c>
      <c r="X167" s="899"/>
      <c r="Y167" s="899"/>
      <c r="Z167" s="899"/>
      <c r="AA167" s="899"/>
      <c r="AB167" s="899"/>
      <c r="AC167" s="900"/>
      <c r="AD167" s="897">
        <v>10</v>
      </c>
      <c r="AE167" s="897"/>
      <c r="AF167" s="897"/>
      <c r="AG167" s="897"/>
      <c r="AH167" s="897"/>
      <c r="AI167" s="897"/>
      <c r="AJ167" s="897"/>
      <c r="AK167" s="897">
        <v>6</v>
      </c>
      <c r="AL167" s="897"/>
      <c r="AM167" s="897"/>
      <c r="AN167" s="897"/>
      <c r="AO167" s="897"/>
      <c r="AP167" s="897"/>
      <c r="AQ167" s="897"/>
      <c r="AR167" s="897"/>
      <c r="AS167" s="897"/>
      <c r="AT167" s="897"/>
      <c r="AU167" s="897"/>
      <c r="AV167" s="897"/>
      <c r="AW167" s="897"/>
      <c r="AX167" s="901"/>
    </row>
    <row r="168" spans="1:59" ht="19.5" customHeight="1">
      <c r="A168" s="406"/>
      <c r="B168" s="739"/>
      <c r="C168" s="739"/>
      <c r="D168" s="739"/>
      <c r="E168" s="739"/>
      <c r="F168" s="408"/>
      <c r="G168" s="730"/>
      <c r="H168" s="731"/>
      <c r="I168" s="774" t="s">
        <v>9</v>
      </c>
      <c r="J168" s="775"/>
      <c r="K168" s="775"/>
      <c r="L168" s="775"/>
      <c r="M168" s="775"/>
      <c r="N168" s="775"/>
      <c r="O168" s="776"/>
      <c r="P168" s="738" t="s">
        <v>429</v>
      </c>
      <c r="Q168" s="738"/>
      <c r="R168" s="738"/>
      <c r="S168" s="738"/>
      <c r="T168" s="738"/>
      <c r="U168" s="738"/>
      <c r="V168" s="738"/>
      <c r="W168" s="843" t="s">
        <v>429</v>
      </c>
      <c r="X168" s="844"/>
      <c r="Y168" s="844"/>
      <c r="Z168" s="844"/>
      <c r="AA168" s="844"/>
      <c r="AB168" s="844"/>
      <c r="AC168" s="845"/>
      <c r="AD168" s="738" t="s">
        <v>429</v>
      </c>
      <c r="AE168" s="738"/>
      <c r="AF168" s="738"/>
      <c r="AG168" s="738"/>
      <c r="AH168" s="738"/>
      <c r="AI168" s="738"/>
      <c r="AJ168" s="738"/>
      <c r="AK168" s="738" t="s">
        <v>429</v>
      </c>
      <c r="AL168" s="738"/>
      <c r="AM168" s="738"/>
      <c r="AN168" s="738"/>
      <c r="AO168" s="738"/>
      <c r="AP168" s="738"/>
      <c r="AQ168" s="738"/>
      <c r="AR168" s="884"/>
      <c r="AS168" s="884"/>
      <c r="AT168" s="884"/>
      <c r="AU168" s="884"/>
      <c r="AV168" s="884"/>
      <c r="AW168" s="884"/>
      <c r="AX168" s="885"/>
    </row>
    <row r="169" spans="1:59" ht="19.5" customHeight="1">
      <c r="A169" s="406"/>
      <c r="B169" s="739"/>
      <c r="C169" s="739"/>
      <c r="D169" s="739"/>
      <c r="E169" s="739"/>
      <c r="F169" s="408"/>
      <c r="G169" s="730"/>
      <c r="H169" s="731"/>
      <c r="I169" s="774" t="s">
        <v>877</v>
      </c>
      <c r="J169" s="775"/>
      <c r="K169" s="775"/>
      <c r="L169" s="775"/>
      <c r="M169" s="775"/>
      <c r="N169" s="775"/>
      <c r="O169" s="776"/>
      <c r="P169" s="738" t="s">
        <v>429</v>
      </c>
      <c r="Q169" s="738"/>
      <c r="R169" s="738"/>
      <c r="S169" s="738"/>
      <c r="T169" s="738"/>
      <c r="U169" s="738"/>
      <c r="V169" s="738"/>
      <c r="W169" s="843" t="s">
        <v>429</v>
      </c>
      <c r="X169" s="844"/>
      <c r="Y169" s="844"/>
      <c r="Z169" s="844"/>
      <c r="AA169" s="844"/>
      <c r="AB169" s="844"/>
      <c r="AC169" s="845"/>
      <c r="AD169" s="738" t="s">
        <v>429</v>
      </c>
      <c r="AE169" s="738"/>
      <c r="AF169" s="738"/>
      <c r="AG169" s="738"/>
      <c r="AH169" s="738"/>
      <c r="AI169" s="738"/>
      <c r="AJ169" s="738"/>
      <c r="AK169" s="738" t="s">
        <v>429</v>
      </c>
      <c r="AL169" s="738"/>
      <c r="AM169" s="738"/>
      <c r="AN169" s="738"/>
      <c r="AO169" s="738"/>
      <c r="AP169" s="738"/>
      <c r="AQ169" s="738"/>
      <c r="AR169" s="743" t="s">
        <v>874</v>
      </c>
      <c r="AS169" s="743"/>
      <c r="AT169" s="743"/>
      <c r="AU169" s="743"/>
      <c r="AV169" s="743"/>
      <c r="AW169" s="743"/>
      <c r="AX169" s="744"/>
    </row>
    <row r="170" spans="1:59" ht="19.5" customHeight="1">
      <c r="A170" s="406"/>
      <c r="B170" s="739"/>
      <c r="C170" s="739"/>
      <c r="D170" s="739"/>
      <c r="E170" s="739"/>
      <c r="F170" s="408"/>
      <c r="G170" s="730"/>
      <c r="H170" s="731"/>
      <c r="I170" s="774" t="s">
        <v>875</v>
      </c>
      <c r="J170" s="775"/>
      <c r="K170" s="775"/>
      <c r="L170" s="775"/>
      <c r="M170" s="775"/>
      <c r="N170" s="775"/>
      <c r="O170" s="776"/>
      <c r="P170" s="738" t="s">
        <v>429</v>
      </c>
      <c r="Q170" s="738"/>
      <c r="R170" s="738"/>
      <c r="S170" s="738"/>
      <c r="T170" s="738"/>
      <c r="U170" s="738"/>
      <c r="V170" s="738"/>
      <c r="W170" s="843" t="s">
        <v>429</v>
      </c>
      <c r="X170" s="844"/>
      <c r="Y170" s="844"/>
      <c r="Z170" s="844"/>
      <c r="AA170" s="844"/>
      <c r="AB170" s="844"/>
      <c r="AC170" s="845"/>
      <c r="AD170" s="738" t="s">
        <v>429</v>
      </c>
      <c r="AE170" s="738"/>
      <c r="AF170" s="738"/>
      <c r="AG170" s="738"/>
      <c r="AH170" s="738"/>
      <c r="AI170" s="738"/>
      <c r="AJ170" s="738"/>
      <c r="AK170" s="738" t="s">
        <v>429</v>
      </c>
      <c r="AL170" s="738"/>
      <c r="AM170" s="738"/>
      <c r="AN170" s="738"/>
      <c r="AO170" s="738"/>
      <c r="AP170" s="738"/>
      <c r="AQ170" s="738"/>
      <c r="AR170" s="746"/>
      <c r="AS170" s="746"/>
      <c r="AT170" s="746"/>
      <c r="AU170" s="746"/>
      <c r="AV170" s="746"/>
      <c r="AW170" s="746"/>
      <c r="AX170" s="747"/>
    </row>
    <row r="171" spans="1:59" ht="19.5" customHeight="1">
      <c r="A171" s="406"/>
      <c r="B171" s="739"/>
      <c r="C171" s="739"/>
      <c r="D171" s="739"/>
      <c r="E171" s="739"/>
      <c r="F171" s="408"/>
      <c r="G171" s="730"/>
      <c r="H171" s="731"/>
      <c r="I171" s="774" t="s">
        <v>60</v>
      </c>
      <c r="J171" s="775"/>
      <c r="K171" s="775"/>
      <c r="L171" s="775"/>
      <c r="M171" s="775"/>
      <c r="N171" s="775"/>
      <c r="O171" s="776"/>
      <c r="P171" s="738" t="s">
        <v>429</v>
      </c>
      <c r="Q171" s="738"/>
      <c r="R171" s="738"/>
      <c r="S171" s="738"/>
      <c r="T171" s="738"/>
      <c r="U171" s="738"/>
      <c r="V171" s="738"/>
      <c r="W171" s="843" t="s">
        <v>429</v>
      </c>
      <c r="X171" s="844"/>
      <c r="Y171" s="844"/>
      <c r="Z171" s="844"/>
      <c r="AA171" s="844"/>
      <c r="AB171" s="844"/>
      <c r="AC171" s="845"/>
      <c r="AD171" s="738" t="s">
        <v>429</v>
      </c>
      <c r="AE171" s="738"/>
      <c r="AF171" s="738"/>
      <c r="AG171" s="738"/>
      <c r="AH171" s="738"/>
      <c r="AI171" s="738"/>
      <c r="AJ171" s="738"/>
      <c r="AK171" s="738" t="s">
        <v>429</v>
      </c>
      <c r="AL171" s="738"/>
      <c r="AM171" s="738"/>
      <c r="AN171" s="738"/>
      <c r="AO171" s="738"/>
      <c r="AP171" s="738"/>
      <c r="AQ171" s="738"/>
      <c r="AR171" s="746"/>
      <c r="AS171" s="746"/>
      <c r="AT171" s="746"/>
      <c r="AU171" s="746"/>
      <c r="AV171" s="746"/>
      <c r="AW171" s="746"/>
      <c r="AX171" s="747"/>
    </row>
    <row r="172" spans="1:59" ht="19.5" customHeight="1">
      <c r="A172" s="406"/>
      <c r="B172" s="739"/>
      <c r="C172" s="739"/>
      <c r="D172" s="739"/>
      <c r="E172" s="739"/>
      <c r="F172" s="408"/>
      <c r="G172" s="732"/>
      <c r="H172" s="733"/>
      <c r="I172" s="803" t="s">
        <v>22</v>
      </c>
      <c r="J172" s="804"/>
      <c r="K172" s="804"/>
      <c r="L172" s="804"/>
      <c r="M172" s="804"/>
      <c r="N172" s="804"/>
      <c r="O172" s="805"/>
      <c r="P172" s="903">
        <v>9</v>
      </c>
      <c r="Q172" s="904"/>
      <c r="R172" s="904"/>
      <c r="S172" s="904"/>
      <c r="T172" s="904"/>
      <c r="U172" s="904"/>
      <c r="V172" s="905"/>
      <c r="W172" s="903">
        <v>9</v>
      </c>
      <c r="X172" s="904"/>
      <c r="Y172" s="904"/>
      <c r="Z172" s="904"/>
      <c r="AA172" s="904"/>
      <c r="AB172" s="904"/>
      <c r="AC172" s="905"/>
      <c r="AD172" s="906">
        <v>10</v>
      </c>
      <c r="AE172" s="906"/>
      <c r="AF172" s="906"/>
      <c r="AG172" s="906"/>
      <c r="AH172" s="906"/>
      <c r="AI172" s="906"/>
      <c r="AJ172" s="906"/>
      <c r="AK172" s="906"/>
      <c r="AL172" s="906"/>
      <c r="AM172" s="906"/>
      <c r="AN172" s="906"/>
      <c r="AO172" s="906"/>
      <c r="AP172" s="906"/>
      <c r="AQ172" s="906"/>
      <c r="AR172" s="906"/>
      <c r="AS172" s="906"/>
      <c r="AT172" s="906"/>
      <c r="AU172" s="906"/>
      <c r="AV172" s="906"/>
      <c r="AW172" s="906"/>
      <c r="AX172" s="907"/>
    </row>
    <row r="173" spans="1:59" ht="19.5" customHeight="1">
      <c r="A173" s="406"/>
      <c r="B173" s="739"/>
      <c r="C173" s="739"/>
      <c r="D173" s="739"/>
      <c r="E173" s="739"/>
      <c r="F173" s="408"/>
      <c r="G173" s="655" t="s">
        <v>10</v>
      </c>
      <c r="H173" s="656"/>
      <c r="I173" s="656"/>
      <c r="J173" s="656"/>
      <c r="K173" s="656"/>
      <c r="L173" s="656"/>
      <c r="M173" s="656"/>
      <c r="N173" s="656"/>
      <c r="O173" s="656"/>
      <c r="P173" s="892">
        <v>8</v>
      </c>
      <c r="Q173" s="892"/>
      <c r="R173" s="892"/>
      <c r="S173" s="892"/>
      <c r="T173" s="892"/>
      <c r="U173" s="892"/>
      <c r="V173" s="892"/>
      <c r="W173" s="893">
        <v>7</v>
      </c>
      <c r="X173" s="894"/>
      <c r="Y173" s="894"/>
      <c r="Z173" s="894"/>
      <c r="AA173" s="894"/>
      <c r="AB173" s="894"/>
      <c r="AC173" s="895"/>
      <c r="AD173" s="892">
        <v>9</v>
      </c>
      <c r="AE173" s="892"/>
      <c r="AF173" s="892"/>
      <c r="AG173" s="892"/>
      <c r="AH173" s="892"/>
      <c r="AI173" s="892"/>
      <c r="AJ173" s="892"/>
      <c r="AK173" s="877"/>
      <c r="AL173" s="877"/>
      <c r="AM173" s="877"/>
      <c r="AN173" s="877"/>
      <c r="AO173" s="877"/>
      <c r="AP173" s="877"/>
      <c r="AQ173" s="877"/>
      <c r="AR173" s="877"/>
      <c r="AS173" s="877"/>
      <c r="AT173" s="877"/>
      <c r="AU173" s="877"/>
      <c r="AV173" s="877"/>
      <c r="AW173" s="877"/>
      <c r="AX173" s="878"/>
      <c r="BG173" s="71"/>
    </row>
    <row r="174" spans="1:59" ht="19.5" customHeight="1">
      <c r="A174" s="504"/>
      <c r="B174" s="505"/>
      <c r="C174" s="505"/>
      <c r="D174" s="505"/>
      <c r="E174" s="505"/>
      <c r="F174" s="506"/>
      <c r="G174" s="655" t="s">
        <v>11</v>
      </c>
      <c r="H174" s="656"/>
      <c r="I174" s="656"/>
      <c r="J174" s="656"/>
      <c r="K174" s="656"/>
      <c r="L174" s="656"/>
      <c r="M174" s="656"/>
      <c r="N174" s="656"/>
      <c r="O174" s="656"/>
      <c r="P174" s="864">
        <v>85.282817502668095</v>
      </c>
      <c r="Q174" s="864"/>
      <c r="R174" s="864"/>
      <c r="S174" s="864"/>
      <c r="T174" s="864"/>
      <c r="U174" s="864"/>
      <c r="V174" s="864"/>
      <c r="W174" s="748">
        <v>75.13148009015778</v>
      </c>
      <c r="X174" s="749"/>
      <c r="Y174" s="749"/>
      <c r="Z174" s="749"/>
      <c r="AA174" s="749"/>
      <c r="AB174" s="749"/>
      <c r="AC174" s="750"/>
      <c r="AD174" s="864">
        <f>(AD173/AD172)*100</f>
        <v>90</v>
      </c>
      <c r="AE174" s="864"/>
      <c r="AF174" s="864"/>
      <c r="AG174" s="864"/>
      <c r="AH174" s="864"/>
      <c r="AI174" s="864"/>
      <c r="AJ174" s="864"/>
      <c r="AK174" s="877"/>
      <c r="AL174" s="877"/>
      <c r="AM174" s="877"/>
      <c r="AN174" s="877"/>
      <c r="AO174" s="877"/>
      <c r="AP174" s="877"/>
      <c r="AQ174" s="877"/>
      <c r="AR174" s="877"/>
      <c r="AS174" s="877"/>
      <c r="AT174" s="877"/>
      <c r="AU174" s="877"/>
      <c r="AV174" s="877"/>
      <c r="AW174" s="877"/>
      <c r="AX174" s="878"/>
    </row>
    <row r="175" spans="1:59" ht="19.5" customHeight="1">
      <c r="A175" s="791" t="s">
        <v>873</v>
      </c>
      <c r="B175" s="792"/>
      <c r="C175" s="777" t="s">
        <v>19</v>
      </c>
      <c r="D175" s="778"/>
      <c r="E175" s="778"/>
      <c r="F175" s="778"/>
      <c r="G175" s="778"/>
      <c r="H175" s="778"/>
      <c r="I175" s="778"/>
      <c r="J175" s="778"/>
      <c r="K175" s="779"/>
      <c r="L175" s="780" t="s">
        <v>75</v>
      </c>
      <c r="M175" s="780"/>
      <c r="N175" s="780"/>
      <c r="O175" s="780"/>
      <c r="P175" s="780"/>
      <c r="Q175" s="780"/>
      <c r="R175" s="781" t="s">
        <v>872</v>
      </c>
      <c r="S175" s="781"/>
      <c r="T175" s="781"/>
      <c r="U175" s="781"/>
      <c r="V175" s="781"/>
      <c r="W175" s="781"/>
      <c r="X175" s="797" t="s">
        <v>29</v>
      </c>
      <c r="Y175" s="778"/>
      <c r="Z175" s="778"/>
      <c r="AA175" s="778"/>
      <c r="AB175" s="778"/>
      <c r="AC175" s="778"/>
      <c r="AD175" s="778"/>
      <c r="AE175" s="778"/>
      <c r="AF175" s="778"/>
      <c r="AG175" s="778"/>
      <c r="AH175" s="778"/>
      <c r="AI175" s="778"/>
      <c r="AJ175" s="778"/>
      <c r="AK175" s="778"/>
      <c r="AL175" s="778"/>
      <c r="AM175" s="778"/>
      <c r="AN175" s="778"/>
      <c r="AO175" s="778"/>
      <c r="AP175" s="778"/>
      <c r="AQ175" s="778"/>
      <c r="AR175" s="778"/>
      <c r="AS175" s="778"/>
      <c r="AT175" s="778"/>
      <c r="AU175" s="778"/>
      <c r="AV175" s="778"/>
      <c r="AW175" s="778"/>
      <c r="AX175" s="798"/>
    </row>
    <row r="176" spans="1:59" ht="19.5" customHeight="1">
      <c r="A176" s="793"/>
      <c r="B176" s="794"/>
      <c r="C176" s="799" t="s">
        <v>448</v>
      </c>
      <c r="D176" s="800"/>
      <c r="E176" s="800"/>
      <c r="F176" s="800"/>
      <c r="G176" s="800"/>
      <c r="H176" s="800"/>
      <c r="I176" s="800"/>
      <c r="J176" s="800"/>
      <c r="K176" s="801"/>
      <c r="L176" s="866">
        <v>4</v>
      </c>
      <c r="M176" s="867"/>
      <c r="N176" s="867"/>
      <c r="O176" s="867"/>
      <c r="P176" s="867"/>
      <c r="Q176" s="868"/>
      <c r="R176" s="869"/>
      <c r="S176" s="869"/>
      <c r="T176" s="869"/>
      <c r="U176" s="869"/>
      <c r="V176" s="869"/>
      <c r="W176" s="869"/>
      <c r="X176" s="912"/>
      <c r="Y176" s="913"/>
      <c r="Z176" s="913"/>
      <c r="AA176" s="913"/>
      <c r="AB176" s="913"/>
      <c r="AC176" s="913"/>
      <c r="AD176" s="913"/>
      <c r="AE176" s="913"/>
      <c r="AF176" s="913"/>
      <c r="AG176" s="913"/>
      <c r="AH176" s="913"/>
      <c r="AI176" s="913"/>
      <c r="AJ176" s="913"/>
      <c r="AK176" s="913"/>
      <c r="AL176" s="913"/>
      <c r="AM176" s="913"/>
      <c r="AN176" s="913"/>
      <c r="AO176" s="913"/>
      <c r="AP176" s="913"/>
      <c r="AQ176" s="913"/>
      <c r="AR176" s="913"/>
      <c r="AS176" s="913"/>
      <c r="AT176" s="913"/>
      <c r="AU176" s="913"/>
      <c r="AV176" s="913"/>
      <c r="AW176" s="913"/>
      <c r="AX176" s="914"/>
    </row>
    <row r="177" spans="1:50" ht="19.5" customHeight="1">
      <c r="A177" s="793"/>
      <c r="B177" s="794"/>
      <c r="C177" s="848" t="s">
        <v>453</v>
      </c>
      <c r="D177" s="849"/>
      <c r="E177" s="849"/>
      <c r="F177" s="849"/>
      <c r="G177" s="849"/>
      <c r="H177" s="849"/>
      <c r="I177" s="849"/>
      <c r="J177" s="849"/>
      <c r="K177" s="850"/>
      <c r="L177" s="865">
        <v>2</v>
      </c>
      <c r="M177" s="865"/>
      <c r="N177" s="865"/>
      <c r="O177" s="865"/>
      <c r="P177" s="865"/>
      <c r="Q177" s="865"/>
      <c r="R177" s="865"/>
      <c r="S177" s="865"/>
      <c r="T177" s="865"/>
      <c r="U177" s="865"/>
      <c r="V177" s="865"/>
      <c r="W177" s="865"/>
      <c r="X177" s="766"/>
      <c r="Y177" s="767"/>
      <c r="Z177" s="767"/>
      <c r="AA177" s="767"/>
      <c r="AB177" s="767"/>
      <c r="AC177" s="767"/>
      <c r="AD177" s="767"/>
      <c r="AE177" s="767"/>
      <c r="AF177" s="767"/>
      <c r="AG177" s="767"/>
      <c r="AH177" s="767"/>
      <c r="AI177" s="767"/>
      <c r="AJ177" s="767"/>
      <c r="AK177" s="767"/>
      <c r="AL177" s="767"/>
      <c r="AM177" s="767"/>
      <c r="AN177" s="767"/>
      <c r="AO177" s="767"/>
      <c r="AP177" s="767"/>
      <c r="AQ177" s="767"/>
      <c r="AR177" s="767"/>
      <c r="AS177" s="767"/>
      <c r="AT177" s="767"/>
      <c r="AU177" s="767"/>
      <c r="AV177" s="767"/>
      <c r="AW177" s="767"/>
      <c r="AX177" s="768"/>
    </row>
    <row r="178" spans="1:50" ht="19.5" customHeight="1">
      <c r="A178" s="793"/>
      <c r="B178" s="794"/>
      <c r="C178" s="848" t="s">
        <v>938</v>
      </c>
      <c r="D178" s="849"/>
      <c r="E178" s="849"/>
      <c r="F178" s="849"/>
      <c r="G178" s="849"/>
      <c r="H178" s="849"/>
      <c r="I178" s="849"/>
      <c r="J178" s="849"/>
      <c r="K178" s="850"/>
      <c r="L178" s="865">
        <v>1</v>
      </c>
      <c r="M178" s="865"/>
      <c r="N178" s="865"/>
      <c r="O178" s="865"/>
      <c r="P178" s="865"/>
      <c r="Q178" s="865"/>
      <c r="R178" s="865"/>
      <c r="S178" s="865"/>
      <c r="T178" s="865"/>
      <c r="U178" s="865"/>
      <c r="V178" s="865"/>
      <c r="W178" s="865"/>
      <c r="X178" s="766"/>
      <c r="Y178" s="767"/>
      <c r="Z178" s="767"/>
      <c r="AA178" s="767"/>
      <c r="AB178" s="767"/>
      <c r="AC178" s="767"/>
      <c r="AD178" s="767"/>
      <c r="AE178" s="767"/>
      <c r="AF178" s="767"/>
      <c r="AG178" s="767"/>
      <c r="AH178" s="767"/>
      <c r="AI178" s="767"/>
      <c r="AJ178" s="767"/>
      <c r="AK178" s="767"/>
      <c r="AL178" s="767"/>
      <c r="AM178" s="767"/>
      <c r="AN178" s="767"/>
      <c r="AO178" s="767"/>
      <c r="AP178" s="767"/>
      <c r="AQ178" s="767"/>
      <c r="AR178" s="767"/>
      <c r="AS178" s="767"/>
      <c r="AT178" s="767"/>
      <c r="AU178" s="767"/>
      <c r="AV178" s="767"/>
      <c r="AW178" s="767"/>
      <c r="AX178" s="768"/>
    </row>
    <row r="179" spans="1:50" ht="19.5" customHeight="1">
      <c r="A179" s="793"/>
      <c r="B179" s="794"/>
      <c r="C179" s="848"/>
      <c r="D179" s="849"/>
      <c r="E179" s="849"/>
      <c r="F179" s="849"/>
      <c r="G179" s="849"/>
      <c r="H179" s="849"/>
      <c r="I179" s="849"/>
      <c r="J179" s="849"/>
      <c r="K179" s="850"/>
      <c r="L179" s="927"/>
      <c r="M179" s="810"/>
      <c r="N179" s="810"/>
      <c r="O179" s="810"/>
      <c r="P179" s="810"/>
      <c r="Q179" s="810"/>
      <c r="R179" s="915"/>
      <c r="S179" s="915"/>
      <c r="T179" s="915"/>
      <c r="U179" s="915"/>
      <c r="V179" s="915"/>
      <c r="W179" s="915"/>
      <c r="X179" s="766"/>
      <c r="Y179" s="767"/>
      <c r="Z179" s="767"/>
      <c r="AA179" s="767"/>
      <c r="AB179" s="767"/>
      <c r="AC179" s="767"/>
      <c r="AD179" s="767"/>
      <c r="AE179" s="767"/>
      <c r="AF179" s="767"/>
      <c r="AG179" s="767"/>
      <c r="AH179" s="767"/>
      <c r="AI179" s="767"/>
      <c r="AJ179" s="767"/>
      <c r="AK179" s="767"/>
      <c r="AL179" s="767"/>
      <c r="AM179" s="767"/>
      <c r="AN179" s="767"/>
      <c r="AO179" s="767"/>
      <c r="AP179" s="767"/>
      <c r="AQ179" s="767"/>
      <c r="AR179" s="767"/>
      <c r="AS179" s="767"/>
      <c r="AT179" s="767"/>
      <c r="AU179" s="767"/>
      <c r="AV179" s="767"/>
      <c r="AW179" s="767"/>
      <c r="AX179" s="768"/>
    </row>
    <row r="180" spans="1:50" ht="19.5" customHeight="1">
      <c r="A180" s="793"/>
      <c r="B180" s="794"/>
      <c r="C180" s="722"/>
      <c r="D180" s="723"/>
      <c r="E180" s="723"/>
      <c r="F180" s="723"/>
      <c r="G180" s="723"/>
      <c r="H180" s="723"/>
      <c r="I180" s="723"/>
      <c r="J180" s="723"/>
      <c r="K180" s="724"/>
      <c r="L180" s="865"/>
      <c r="M180" s="865"/>
      <c r="N180" s="865"/>
      <c r="O180" s="865"/>
      <c r="P180" s="865"/>
      <c r="Q180" s="865"/>
      <c r="R180" s="865"/>
      <c r="S180" s="865"/>
      <c r="T180" s="865"/>
      <c r="U180" s="865"/>
      <c r="V180" s="865"/>
      <c r="W180" s="865"/>
      <c r="X180" s="766"/>
      <c r="Y180" s="767"/>
      <c r="Z180" s="767"/>
      <c r="AA180" s="767"/>
      <c r="AB180" s="767"/>
      <c r="AC180" s="767"/>
      <c r="AD180" s="767"/>
      <c r="AE180" s="767"/>
      <c r="AF180" s="767"/>
      <c r="AG180" s="767"/>
      <c r="AH180" s="767"/>
      <c r="AI180" s="767"/>
      <c r="AJ180" s="767"/>
      <c r="AK180" s="767"/>
      <c r="AL180" s="767"/>
      <c r="AM180" s="767"/>
      <c r="AN180" s="767"/>
      <c r="AO180" s="767"/>
      <c r="AP180" s="767"/>
      <c r="AQ180" s="767"/>
      <c r="AR180" s="767"/>
      <c r="AS180" s="767"/>
      <c r="AT180" s="767"/>
      <c r="AU180" s="767"/>
      <c r="AV180" s="767"/>
      <c r="AW180" s="767"/>
      <c r="AX180" s="768"/>
    </row>
    <row r="181" spans="1:50" ht="19.5" customHeight="1">
      <c r="A181" s="793"/>
      <c r="B181" s="794"/>
      <c r="C181" s="722"/>
      <c r="D181" s="723"/>
      <c r="E181" s="723"/>
      <c r="F181" s="723"/>
      <c r="G181" s="723"/>
      <c r="H181" s="723"/>
      <c r="I181" s="723"/>
      <c r="J181" s="723"/>
      <c r="K181" s="724"/>
      <c r="L181" s="865"/>
      <c r="M181" s="865"/>
      <c r="N181" s="865"/>
      <c r="O181" s="865"/>
      <c r="P181" s="865"/>
      <c r="Q181" s="865"/>
      <c r="R181" s="865"/>
      <c r="S181" s="865"/>
      <c r="T181" s="865"/>
      <c r="U181" s="865"/>
      <c r="V181" s="865"/>
      <c r="W181" s="865"/>
      <c r="X181" s="766"/>
      <c r="Y181" s="767"/>
      <c r="Z181" s="767"/>
      <c r="AA181" s="767"/>
      <c r="AB181" s="767"/>
      <c r="AC181" s="767"/>
      <c r="AD181" s="767"/>
      <c r="AE181" s="767"/>
      <c r="AF181" s="767"/>
      <c r="AG181" s="767"/>
      <c r="AH181" s="767"/>
      <c r="AI181" s="767"/>
      <c r="AJ181" s="767"/>
      <c r="AK181" s="767"/>
      <c r="AL181" s="767"/>
      <c r="AM181" s="767"/>
      <c r="AN181" s="767"/>
      <c r="AO181" s="767"/>
      <c r="AP181" s="767"/>
      <c r="AQ181" s="767"/>
      <c r="AR181" s="767"/>
      <c r="AS181" s="767"/>
      <c r="AT181" s="767"/>
      <c r="AU181" s="767"/>
      <c r="AV181" s="767"/>
      <c r="AW181" s="767"/>
      <c r="AX181" s="768"/>
    </row>
    <row r="182" spans="1:50" ht="19.5" customHeight="1">
      <c r="A182" s="793"/>
      <c r="B182" s="794"/>
      <c r="C182" s="769"/>
      <c r="D182" s="770"/>
      <c r="E182" s="770"/>
      <c r="F182" s="770"/>
      <c r="G182" s="770"/>
      <c r="H182" s="770"/>
      <c r="I182" s="770"/>
      <c r="J182" s="770"/>
      <c r="K182" s="771"/>
      <c r="L182" s="876"/>
      <c r="M182" s="876"/>
      <c r="N182" s="876"/>
      <c r="O182" s="876"/>
      <c r="P182" s="876"/>
      <c r="Q182" s="876"/>
      <c r="R182" s="876"/>
      <c r="S182" s="876"/>
      <c r="T182" s="876"/>
      <c r="U182" s="876"/>
      <c r="V182" s="876"/>
      <c r="W182" s="876"/>
      <c r="X182" s="766"/>
      <c r="Y182" s="767"/>
      <c r="Z182" s="767"/>
      <c r="AA182" s="767"/>
      <c r="AB182" s="767"/>
      <c r="AC182" s="767"/>
      <c r="AD182" s="767"/>
      <c r="AE182" s="767"/>
      <c r="AF182" s="767"/>
      <c r="AG182" s="767"/>
      <c r="AH182" s="767"/>
      <c r="AI182" s="767"/>
      <c r="AJ182" s="767"/>
      <c r="AK182" s="767"/>
      <c r="AL182" s="767"/>
      <c r="AM182" s="767"/>
      <c r="AN182" s="767"/>
      <c r="AO182" s="767"/>
      <c r="AP182" s="767"/>
      <c r="AQ182" s="767"/>
      <c r="AR182" s="767"/>
      <c r="AS182" s="767"/>
      <c r="AT182" s="767"/>
      <c r="AU182" s="767"/>
      <c r="AV182" s="767"/>
      <c r="AW182" s="767"/>
      <c r="AX182" s="768"/>
    </row>
    <row r="183" spans="1:50" ht="19.5" customHeight="1" thickBot="1">
      <c r="A183" s="795"/>
      <c r="B183" s="796"/>
      <c r="C183" s="751" t="s">
        <v>22</v>
      </c>
      <c r="D183" s="752"/>
      <c r="E183" s="752"/>
      <c r="F183" s="752"/>
      <c r="G183" s="752"/>
      <c r="H183" s="752"/>
      <c r="I183" s="752"/>
      <c r="J183" s="752"/>
      <c r="K183" s="753"/>
      <c r="L183" s="879">
        <v>6</v>
      </c>
      <c r="M183" s="879"/>
      <c r="N183" s="879"/>
      <c r="O183" s="879"/>
      <c r="P183" s="879"/>
      <c r="Q183" s="879"/>
      <c r="R183" s="879"/>
      <c r="S183" s="879"/>
      <c r="T183" s="879"/>
      <c r="U183" s="879"/>
      <c r="V183" s="879"/>
      <c r="W183" s="879"/>
      <c r="X183" s="758"/>
      <c r="Y183" s="759"/>
      <c r="Z183" s="759"/>
      <c r="AA183" s="759"/>
      <c r="AB183" s="759"/>
      <c r="AC183" s="759"/>
      <c r="AD183" s="759"/>
      <c r="AE183" s="759"/>
      <c r="AF183" s="759"/>
      <c r="AG183" s="759"/>
      <c r="AH183" s="759"/>
      <c r="AI183" s="759"/>
      <c r="AJ183" s="759"/>
      <c r="AK183" s="759"/>
      <c r="AL183" s="759"/>
      <c r="AM183" s="759"/>
      <c r="AN183" s="759"/>
      <c r="AO183" s="759"/>
      <c r="AP183" s="759"/>
      <c r="AQ183" s="759"/>
      <c r="AR183" s="759"/>
      <c r="AS183" s="759"/>
      <c r="AT183" s="759"/>
      <c r="AU183" s="759"/>
      <c r="AV183" s="759"/>
      <c r="AW183" s="759"/>
      <c r="AX183" s="760"/>
    </row>
    <row r="184" spans="1:50" ht="21.75" customHeight="1" thickBot="1">
      <c r="AJ184" s="846"/>
      <c r="AK184" s="846"/>
      <c r="AL184" s="846"/>
      <c r="AM184" s="846"/>
      <c r="AN184" s="846"/>
      <c r="AO184" s="846"/>
      <c r="AP184" s="846"/>
      <c r="AQ184" s="847" t="s">
        <v>897</v>
      </c>
      <c r="AR184" s="847"/>
      <c r="AS184" s="847"/>
      <c r="AT184" s="847"/>
      <c r="AU184" s="847"/>
      <c r="AV184" s="847"/>
      <c r="AW184" s="847"/>
      <c r="AX184" s="847"/>
    </row>
    <row r="185" spans="1:50" ht="21" customHeight="1">
      <c r="A185" s="464" t="s">
        <v>918</v>
      </c>
      <c r="B185" s="465"/>
      <c r="C185" s="465"/>
      <c r="D185" s="465"/>
      <c r="E185" s="465"/>
      <c r="F185" s="465"/>
      <c r="G185" s="928" t="s">
        <v>937</v>
      </c>
      <c r="H185" s="929"/>
      <c r="I185" s="929"/>
      <c r="J185" s="929"/>
      <c r="K185" s="929"/>
      <c r="L185" s="929"/>
      <c r="M185" s="929"/>
      <c r="N185" s="929"/>
      <c r="O185" s="929"/>
      <c r="P185" s="929"/>
      <c r="Q185" s="929"/>
      <c r="R185" s="929"/>
      <c r="S185" s="929"/>
      <c r="T185" s="929"/>
      <c r="U185" s="929"/>
      <c r="V185" s="929"/>
      <c r="W185" s="929"/>
      <c r="X185" s="929"/>
      <c r="Y185" s="889" t="s">
        <v>909</v>
      </c>
      <c r="Z185" s="890"/>
      <c r="AA185" s="890"/>
      <c r="AB185" s="890"/>
      <c r="AC185" s="890"/>
      <c r="AD185" s="891"/>
      <c r="AE185" s="787" t="s">
        <v>894</v>
      </c>
      <c r="AF185" s="788"/>
      <c r="AG185" s="788"/>
      <c r="AH185" s="788"/>
      <c r="AI185" s="788"/>
      <c r="AJ185" s="788"/>
      <c r="AK185" s="788"/>
      <c r="AL185" s="788"/>
      <c r="AM185" s="788"/>
      <c r="AN185" s="788"/>
      <c r="AO185" s="788"/>
      <c r="AP185" s="789"/>
      <c r="AQ185" s="446" t="s">
        <v>2</v>
      </c>
      <c r="AR185" s="788"/>
      <c r="AS185" s="788"/>
      <c r="AT185" s="788"/>
      <c r="AU185" s="788"/>
      <c r="AV185" s="788"/>
      <c r="AW185" s="788"/>
      <c r="AX185" s="809"/>
    </row>
    <row r="186" spans="1:50" ht="28.15" customHeight="1">
      <c r="A186" s="831" t="s">
        <v>893</v>
      </c>
      <c r="B186" s="832"/>
      <c r="C186" s="832"/>
      <c r="D186" s="832"/>
      <c r="E186" s="832"/>
      <c r="F186" s="833"/>
      <c r="G186" s="834" t="s">
        <v>936</v>
      </c>
      <c r="H186" s="835"/>
      <c r="I186" s="835"/>
      <c r="J186" s="835"/>
      <c r="K186" s="835"/>
      <c r="L186" s="835"/>
      <c r="M186" s="835"/>
      <c r="N186" s="835"/>
      <c r="O186" s="835"/>
      <c r="P186" s="835"/>
      <c r="Q186" s="835"/>
      <c r="R186" s="835"/>
      <c r="S186" s="835"/>
      <c r="T186" s="835"/>
      <c r="U186" s="835"/>
      <c r="V186" s="828"/>
      <c r="W186" s="828"/>
      <c r="X186" s="828"/>
      <c r="Y186" s="455" t="s">
        <v>3</v>
      </c>
      <c r="Z186" s="836"/>
      <c r="AA186" s="836"/>
      <c r="AB186" s="836"/>
      <c r="AC186" s="836"/>
      <c r="AD186" s="837"/>
      <c r="AE186" s="838" t="s">
        <v>891</v>
      </c>
      <c r="AF186" s="838"/>
      <c r="AG186" s="838"/>
      <c r="AH186" s="838"/>
      <c r="AI186" s="838"/>
      <c r="AJ186" s="838"/>
      <c r="AK186" s="838"/>
      <c r="AL186" s="838"/>
      <c r="AM186" s="838"/>
      <c r="AN186" s="838"/>
      <c r="AO186" s="838"/>
      <c r="AP186" s="839"/>
      <c r="AQ186" s="880" t="s">
        <v>915</v>
      </c>
      <c r="AR186" s="841"/>
      <c r="AS186" s="841"/>
      <c r="AT186" s="841"/>
      <c r="AU186" s="841"/>
      <c r="AV186" s="841"/>
      <c r="AW186" s="841"/>
      <c r="AX186" s="842"/>
    </row>
    <row r="187" spans="1:50" ht="30" customHeight="1">
      <c r="A187" s="466" t="s">
        <v>4</v>
      </c>
      <c r="B187" s="467"/>
      <c r="C187" s="467"/>
      <c r="D187" s="467"/>
      <c r="E187" s="467"/>
      <c r="F187" s="467"/>
      <c r="G187" s="827" t="s">
        <v>213</v>
      </c>
      <c r="H187" s="828"/>
      <c r="I187" s="828"/>
      <c r="J187" s="828"/>
      <c r="K187" s="828"/>
      <c r="L187" s="828"/>
      <c r="M187" s="828"/>
      <c r="N187" s="828"/>
      <c r="O187" s="828"/>
      <c r="P187" s="828"/>
      <c r="Q187" s="828"/>
      <c r="R187" s="828"/>
      <c r="S187" s="828"/>
      <c r="T187" s="828"/>
      <c r="U187" s="828"/>
      <c r="V187" s="828"/>
      <c r="W187" s="828"/>
      <c r="X187" s="828"/>
      <c r="Y187" s="470" t="s">
        <v>56</v>
      </c>
      <c r="Z187" s="471"/>
      <c r="AA187" s="471"/>
      <c r="AB187" s="471"/>
      <c r="AC187" s="471"/>
      <c r="AD187" s="472"/>
      <c r="AE187" s="829" t="s">
        <v>914</v>
      </c>
      <c r="AF187" s="829"/>
      <c r="AG187" s="829"/>
      <c r="AH187" s="829"/>
      <c r="AI187" s="829"/>
      <c r="AJ187" s="829"/>
      <c r="AK187" s="829"/>
      <c r="AL187" s="829"/>
      <c r="AM187" s="829"/>
      <c r="AN187" s="829"/>
      <c r="AO187" s="829"/>
      <c r="AP187" s="829"/>
      <c r="AQ187" s="828"/>
      <c r="AR187" s="828"/>
      <c r="AS187" s="828"/>
      <c r="AT187" s="828"/>
      <c r="AU187" s="828"/>
      <c r="AV187" s="828"/>
      <c r="AW187" s="828"/>
      <c r="AX187" s="830"/>
    </row>
    <row r="188" spans="1:50" ht="39.75" customHeight="1">
      <c r="A188" s="491" t="s">
        <v>25</v>
      </c>
      <c r="B188" s="492"/>
      <c r="C188" s="492"/>
      <c r="D188" s="492"/>
      <c r="E188" s="492"/>
      <c r="F188" s="492"/>
      <c r="G188" s="811" t="s">
        <v>426</v>
      </c>
      <c r="H188" s="812"/>
      <c r="I188" s="812"/>
      <c r="J188" s="812"/>
      <c r="K188" s="812"/>
      <c r="L188" s="812"/>
      <c r="M188" s="812"/>
      <c r="N188" s="812"/>
      <c r="O188" s="812"/>
      <c r="P188" s="812"/>
      <c r="Q188" s="812"/>
      <c r="R188" s="812"/>
      <c r="S188" s="812"/>
      <c r="T188" s="812"/>
      <c r="U188" s="812"/>
      <c r="V188" s="813"/>
      <c r="W188" s="813"/>
      <c r="X188" s="813"/>
      <c r="Y188" s="496" t="s">
        <v>906</v>
      </c>
      <c r="Z188" s="886"/>
      <c r="AA188" s="886"/>
      <c r="AB188" s="886"/>
      <c r="AC188" s="886"/>
      <c r="AD188" s="887"/>
      <c r="AE188" s="888" t="s">
        <v>913</v>
      </c>
      <c r="AF188" s="818"/>
      <c r="AG188" s="818"/>
      <c r="AH188" s="818"/>
      <c r="AI188" s="818"/>
      <c r="AJ188" s="818"/>
      <c r="AK188" s="818"/>
      <c r="AL188" s="818"/>
      <c r="AM188" s="818"/>
      <c r="AN188" s="818"/>
      <c r="AO188" s="818"/>
      <c r="AP188" s="818"/>
      <c r="AQ188" s="818"/>
      <c r="AR188" s="818"/>
      <c r="AS188" s="818"/>
      <c r="AT188" s="818"/>
      <c r="AU188" s="818"/>
      <c r="AV188" s="818"/>
      <c r="AW188" s="818"/>
      <c r="AX188" s="819"/>
    </row>
    <row r="189" spans="1:50" ht="38.25" customHeight="1">
      <c r="A189" s="820" t="s">
        <v>885</v>
      </c>
      <c r="B189" s="467"/>
      <c r="C189" s="467"/>
      <c r="D189" s="467"/>
      <c r="E189" s="467"/>
      <c r="F189" s="467"/>
      <c r="G189" s="881" t="s">
        <v>935</v>
      </c>
      <c r="H189" s="882"/>
      <c r="I189" s="882"/>
      <c r="J189" s="882"/>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2"/>
      <c r="AK189" s="882"/>
      <c r="AL189" s="882"/>
      <c r="AM189" s="882"/>
      <c r="AN189" s="882"/>
      <c r="AO189" s="882"/>
      <c r="AP189" s="882"/>
      <c r="AQ189" s="882"/>
      <c r="AR189" s="882"/>
      <c r="AS189" s="882"/>
      <c r="AT189" s="882"/>
      <c r="AU189" s="882"/>
      <c r="AV189" s="882"/>
      <c r="AW189" s="882"/>
      <c r="AX189" s="883"/>
    </row>
    <row r="190" spans="1:50" ht="38.25" customHeight="1">
      <c r="A190" s="820" t="s">
        <v>884</v>
      </c>
      <c r="B190" s="467"/>
      <c r="C190" s="467"/>
      <c r="D190" s="467"/>
      <c r="E190" s="467"/>
      <c r="F190" s="467"/>
      <c r="G190" s="881" t="s">
        <v>1019</v>
      </c>
      <c r="H190" s="882"/>
      <c r="I190" s="882"/>
      <c r="J190" s="882"/>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2"/>
      <c r="AK190" s="882"/>
      <c r="AL190" s="882"/>
      <c r="AM190" s="882"/>
      <c r="AN190" s="882"/>
      <c r="AO190" s="882"/>
      <c r="AP190" s="882"/>
      <c r="AQ190" s="882"/>
      <c r="AR190" s="882"/>
      <c r="AS190" s="882"/>
      <c r="AT190" s="882"/>
      <c r="AU190" s="882"/>
      <c r="AV190" s="882"/>
      <c r="AW190" s="882"/>
      <c r="AX190" s="883"/>
    </row>
    <row r="191" spans="1:50" ht="19.5" customHeight="1">
      <c r="A191" s="195" t="s">
        <v>6</v>
      </c>
      <c r="B191" s="196"/>
      <c r="C191" s="196"/>
      <c r="D191" s="196"/>
      <c r="E191" s="196"/>
      <c r="F191" s="500"/>
      <c r="G191" s="824" t="s">
        <v>904</v>
      </c>
      <c r="H191" s="825"/>
      <c r="I191" s="825"/>
      <c r="J191" s="825"/>
      <c r="K191" s="825"/>
      <c r="L191" s="825"/>
      <c r="M191" s="825"/>
      <c r="N191" s="825"/>
      <c r="O191" s="825"/>
      <c r="P191" s="825"/>
      <c r="Q191" s="825"/>
      <c r="R191" s="825"/>
      <c r="S191" s="825"/>
      <c r="T191" s="825"/>
      <c r="U191" s="825"/>
      <c r="V191" s="825"/>
      <c r="W191" s="825"/>
      <c r="X191" s="825"/>
      <c r="Y191" s="825"/>
      <c r="Z191" s="825"/>
      <c r="AA191" s="825"/>
      <c r="AB191" s="825"/>
      <c r="AC191" s="825"/>
      <c r="AD191" s="825"/>
      <c r="AE191" s="825"/>
      <c r="AF191" s="825"/>
      <c r="AG191" s="825"/>
      <c r="AH191" s="825"/>
      <c r="AI191" s="825"/>
      <c r="AJ191" s="825"/>
      <c r="AK191" s="825"/>
      <c r="AL191" s="825"/>
      <c r="AM191" s="825"/>
      <c r="AN191" s="825"/>
      <c r="AO191" s="825"/>
      <c r="AP191" s="825"/>
      <c r="AQ191" s="825"/>
      <c r="AR191" s="825"/>
      <c r="AS191" s="825"/>
      <c r="AT191" s="825"/>
      <c r="AU191" s="825"/>
      <c r="AV191" s="825"/>
      <c r="AW191" s="825"/>
      <c r="AX191" s="826"/>
    </row>
    <row r="192" spans="1:50" ht="19.5" customHeight="1">
      <c r="A192" s="501" t="s">
        <v>27</v>
      </c>
      <c r="B192" s="502"/>
      <c r="C192" s="502"/>
      <c r="D192" s="502"/>
      <c r="E192" s="502"/>
      <c r="F192" s="503"/>
      <c r="G192" s="507"/>
      <c r="H192" s="508"/>
      <c r="I192" s="508"/>
      <c r="J192" s="508"/>
      <c r="K192" s="508"/>
      <c r="L192" s="508"/>
      <c r="M192" s="508"/>
      <c r="N192" s="508"/>
      <c r="O192" s="508"/>
      <c r="P192" s="740" t="s">
        <v>882</v>
      </c>
      <c r="Q192" s="741"/>
      <c r="R192" s="741"/>
      <c r="S192" s="741"/>
      <c r="T192" s="741"/>
      <c r="U192" s="741"/>
      <c r="V192" s="742"/>
      <c r="W192" s="740" t="s">
        <v>881</v>
      </c>
      <c r="X192" s="741"/>
      <c r="Y192" s="741"/>
      <c r="Z192" s="741"/>
      <c r="AA192" s="741"/>
      <c r="AB192" s="741"/>
      <c r="AC192" s="742"/>
      <c r="AD192" s="740" t="s">
        <v>880</v>
      </c>
      <c r="AE192" s="741"/>
      <c r="AF192" s="741"/>
      <c r="AG192" s="741"/>
      <c r="AH192" s="741"/>
      <c r="AI192" s="741"/>
      <c r="AJ192" s="742"/>
      <c r="AK192" s="740" t="s">
        <v>879</v>
      </c>
      <c r="AL192" s="741"/>
      <c r="AM192" s="741"/>
      <c r="AN192" s="741"/>
      <c r="AO192" s="741"/>
      <c r="AP192" s="741"/>
      <c r="AQ192" s="742"/>
      <c r="AR192" s="740" t="s">
        <v>872</v>
      </c>
      <c r="AS192" s="741"/>
      <c r="AT192" s="741"/>
      <c r="AU192" s="741"/>
      <c r="AV192" s="741"/>
      <c r="AW192" s="741"/>
      <c r="AX192" s="761"/>
    </row>
    <row r="193" spans="1:59" ht="19.5" customHeight="1">
      <c r="A193" s="406"/>
      <c r="B193" s="739"/>
      <c r="C193" s="739"/>
      <c r="D193" s="739"/>
      <c r="E193" s="739"/>
      <c r="F193" s="408"/>
      <c r="G193" s="510" t="s">
        <v>7</v>
      </c>
      <c r="H193" s="729"/>
      <c r="I193" s="734" t="s">
        <v>8</v>
      </c>
      <c r="J193" s="735"/>
      <c r="K193" s="735"/>
      <c r="L193" s="735"/>
      <c r="M193" s="735"/>
      <c r="N193" s="735"/>
      <c r="O193" s="736"/>
      <c r="P193" s="897">
        <v>3</v>
      </c>
      <c r="Q193" s="897"/>
      <c r="R193" s="897"/>
      <c r="S193" s="897"/>
      <c r="T193" s="897"/>
      <c r="U193" s="897"/>
      <c r="V193" s="897"/>
      <c r="W193" s="898">
        <v>2</v>
      </c>
      <c r="X193" s="899"/>
      <c r="Y193" s="899"/>
      <c r="Z193" s="899"/>
      <c r="AA193" s="899"/>
      <c r="AB193" s="899"/>
      <c r="AC193" s="900"/>
      <c r="AD193" s="897">
        <v>2</v>
      </c>
      <c r="AE193" s="897"/>
      <c r="AF193" s="897"/>
      <c r="AG193" s="897"/>
      <c r="AH193" s="897"/>
      <c r="AI193" s="897"/>
      <c r="AJ193" s="897"/>
      <c r="AK193" s="897">
        <v>3</v>
      </c>
      <c r="AL193" s="897"/>
      <c r="AM193" s="897"/>
      <c r="AN193" s="897"/>
      <c r="AO193" s="897"/>
      <c r="AP193" s="897"/>
      <c r="AQ193" s="897"/>
      <c r="AR193" s="897"/>
      <c r="AS193" s="897"/>
      <c r="AT193" s="897"/>
      <c r="AU193" s="897"/>
      <c r="AV193" s="897"/>
      <c r="AW193" s="897"/>
      <c r="AX193" s="901"/>
    </row>
    <row r="194" spans="1:59" ht="19.5" customHeight="1">
      <c r="A194" s="406"/>
      <c r="B194" s="739"/>
      <c r="C194" s="739"/>
      <c r="D194" s="739"/>
      <c r="E194" s="739"/>
      <c r="F194" s="408"/>
      <c r="G194" s="730"/>
      <c r="H194" s="731"/>
      <c r="I194" s="774" t="s">
        <v>9</v>
      </c>
      <c r="J194" s="775"/>
      <c r="K194" s="775"/>
      <c r="L194" s="775"/>
      <c r="M194" s="775"/>
      <c r="N194" s="775"/>
      <c r="O194" s="776"/>
      <c r="P194" s="738" t="s">
        <v>429</v>
      </c>
      <c r="Q194" s="738"/>
      <c r="R194" s="738"/>
      <c r="S194" s="738"/>
      <c r="T194" s="738"/>
      <c r="U194" s="738"/>
      <c r="V194" s="738"/>
      <c r="W194" s="843" t="s">
        <v>429</v>
      </c>
      <c r="X194" s="844"/>
      <c r="Y194" s="844"/>
      <c r="Z194" s="844"/>
      <c r="AA194" s="844"/>
      <c r="AB194" s="844"/>
      <c r="AC194" s="845"/>
      <c r="AD194" s="738" t="s">
        <v>429</v>
      </c>
      <c r="AE194" s="738"/>
      <c r="AF194" s="738"/>
      <c r="AG194" s="738"/>
      <c r="AH194" s="738"/>
      <c r="AI194" s="738"/>
      <c r="AJ194" s="738"/>
      <c r="AK194" s="738" t="s">
        <v>874</v>
      </c>
      <c r="AL194" s="738"/>
      <c r="AM194" s="738"/>
      <c r="AN194" s="738"/>
      <c r="AO194" s="738"/>
      <c r="AP194" s="738"/>
      <c r="AQ194" s="738"/>
      <c r="AR194" s="884"/>
      <c r="AS194" s="884"/>
      <c r="AT194" s="884"/>
      <c r="AU194" s="884"/>
      <c r="AV194" s="884"/>
      <c r="AW194" s="884"/>
      <c r="AX194" s="885"/>
    </row>
    <row r="195" spans="1:59" ht="19.5" customHeight="1">
      <c r="A195" s="406"/>
      <c r="B195" s="739"/>
      <c r="C195" s="739"/>
      <c r="D195" s="739"/>
      <c r="E195" s="739"/>
      <c r="F195" s="408"/>
      <c r="G195" s="730"/>
      <c r="H195" s="731"/>
      <c r="I195" s="774" t="s">
        <v>877</v>
      </c>
      <c r="J195" s="775"/>
      <c r="K195" s="775"/>
      <c r="L195" s="775"/>
      <c r="M195" s="775"/>
      <c r="N195" s="775"/>
      <c r="O195" s="776"/>
      <c r="P195" s="738" t="s">
        <v>429</v>
      </c>
      <c r="Q195" s="738"/>
      <c r="R195" s="738"/>
      <c r="S195" s="738"/>
      <c r="T195" s="738"/>
      <c r="U195" s="738"/>
      <c r="V195" s="738"/>
      <c r="W195" s="843" t="s">
        <v>429</v>
      </c>
      <c r="X195" s="844"/>
      <c r="Y195" s="844"/>
      <c r="Z195" s="844"/>
      <c r="AA195" s="844"/>
      <c r="AB195" s="844"/>
      <c r="AC195" s="845"/>
      <c r="AD195" s="738" t="s">
        <v>429</v>
      </c>
      <c r="AE195" s="738"/>
      <c r="AF195" s="738"/>
      <c r="AG195" s="738"/>
      <c r="AH195" s="738"/>
      <c r="AI195" s="738"/>
      <c r="AJ195" s="738"/>
      <c r="AK195" s="738" t="s">
        <v>874</v>
      </c>
      <c r="AL195" s="738"/>
      <c r="AM195" s="738"/>
      <c r="AN195" s="738"/>
      <c r="AO195" s="738"/>
      <c r="AP195" s="738"/>
      <c r="AQ195" s="738"/>
      <c r="AR195" s="743" t="s">
        <v>874</v>
      </c>
      <c r="AS195" s="743"/>
      <c r="AT195" s="743"/>
      <c r="AU195" s="743"/>
      <c r="AV195" s="743"/>
      <c r="AW195" s="743"/>
      <c r="AX195" s="744"/>
    </row>
    <row r="196" spans="1:59" ht="19.5" customHeight="1">
      <c r="A196" s="406"/>
      <c r="B196" s="739"/>
      <c r="C196" s="739"/>
      <c r="D196" s="739"/>
      <c r="E196" s="739"/>
      <c r="F196" s="408"/>
      <c r="G196" s="730"/>
      <c r="H196" s="731"/>
      <c r="I196" s="774" t="s">
        <v>875</v>
      </c>
      <c r="J196" s="775"/>
      <c r="K196" s="775"/>
      <c r="L196" s="775"/>
      <c r="M196" s="775"/>
      <c r="N196" s="775"/>
      <c r="O196" s="776"/>
      <c r="P196" s="738" t="s">
        <v>429</v>
      </c>
      <c r="Q196" s="738"/>
      <c r="R196" s="738"/>
      <c r="S196" s="738"/>
      <c r="T196" s="738"/>
      <c r="U196" s="738"/>
      <c r="V196" s="738"/>
      <c r="W196" s="843" t="s">
        <v>429</v>
      </c>
      <c r="X196" s="844"/>
      <c r="Y196" s="844"/>
      <c r="Z196" s="844"/>
      <c r="AA196" s="844"/>
      <c r="AB196" s="844"/>
      <c r="AC196" s="845"/>
      <c r="AD196" s="738" t="s">
        <v>429</v>
      </c>
      <c r="AE196" s="738"/>
      <c r="AF196" s="738"/>
      <c r="AG196" s="738"/>
      <c r="AH196" s="738"/>
      <c r="AI196" s="738"/>
      <c r="AJ196" s="738"/>
      <c r="AK196" s="738" t="s">
        <v>874</v>
      </c>
      <c r="AL196" s="738"/>
      <c r="AM196" s="738"/>
      <c r="AN196" s="738"/>
      <c r="AO196" s="738"/>
      <c r="AP196" s="738"/>
      <c r="AQ196" s="738"/>
      <c r="AR196" s="746"/>
      <c r="AS196" s="746"/>
      <c r="AT196" s="746"/>
      <c r="AU196" s="746"/>
      <c r="AV196" s="746"/>
      <c r="AW196" s="746"/>
      <c r="AX196" s="747"/>
    </row>
    <row r="197" spans="1:59" ht="19.5" customHeight="1">
      <c r="A197" s="406"/>
      <c r="B197" s="739"/>
      <c r="C197" s="739"/>
      <c r="D197" s="739"/>
      <c r="E197" s="739"/>
      <c r="F197" s="408"/>
      <c r="G197" s="730"/>
      <c r="H197" s="731"/>
      <c r="I197" s="774" t="s">
        <v>60</v>
      </c>
      <c r="J197" s="775"/>
      <c r="K197" s="775"/>
      <c r="L197" s="775"/>
      <c r="M197" s="775"/>
      <c r="N197" s="775"/>
      <c r="O197" s="776"/>
      <c r="P197" s="738" t="s">
        <v>429</v>
      </c>
      <c r="Q197" s="738"/>
      <c r="R197" s="738"/>
      <c r="S197" s="738"/>
      <c r="T197" s="738"/>
      <c r="U197" s="738"/>
      <c r="V197" s="738"/>
      <c r="W197" s="843" t="s">
        <v>429</v>
      </c>
      <c r="X197" s="844"/>
      <c r="Y197" s="844"/>
      <c r="Z197" s="844"/>
      <c r="AA197" s="844"/>
      <c r="AB197" s="844"/>
      <c r="AC197" s="845"/>
      <c r="AD197" s="738" t="s">
        <v>429</v>
      </c>
      <c r="AE197" s="738"/>
      <c r="AF197" s="738"/>
      <c r="AG197" s="738"/>
      <c r="AH197" s="738"/>
      <c r="AI197" s="738"/>
      <c r="AJ197" s="738"/>
      <c r="AK197" s="738" t="s">
        <v>874</v>
      </c>
      <c r="AL197" s="738"/>
      <c r="AM197" s="738"/>
      <c r="AN197" s="738"/>
      <c r="AO197" s="738"/>
      <c r="AP197" s="738"/>
      <c r="AQ197" s="738"/>
      <c r="AR197" s="746"/>
      <c r="AS197" s="746"/>
      <c r="AT197" s="746"/>
      <c r="AU197" s="746"/>
      <c r="AV197" s="746"/>
      <c r="AW197" s="746"/>
      <c r="AX197" s="747"/>
    </row>
    <row r="198" spans="1:59" ht="19.5" customHeight="1">
      <c r="A198" s="406"/>
      <c r="B198" s="739"/>
      <c r="C198" s="739"/>
      <c r="D198" s="739"/>
      <c r="E198" s="739"/>
      <c r="F198" s="408"/>
      <c r="G198" s="732"/>
      <c r="H198" s="733"/>
      <c r="I198" s="803" t="s">
        <v>22</v>
      </c>
      <c r="J198" s="804"/>
      <c r="K198" s="804"/>
      <c r="L198" s="804"/>
      <c r="M198" s="804"/>
      <c r="N198" s="804"/>
      <c r="O198" s="805"/>
      <c r="P198" s="902">
        <v>3</v>
      </c>
      <c r="Q198" s="902"/>
      <c r="R198" s="902"/>
      <c r="S198" s="902"/>
      <c r="T198" s="902"/>
      <c r="U198" s="902"/>
      <c r="V198" s="902"/>
      <c r="W198" s="903">
        <v>2</v>
      </c>
      <c r="X198" s="904"/>
      <c r="Y198" s="904"/>
      <c r="Z198" s="904"/>
      <c r="AA198" s="904"/>
      <c r="AB198" s="904"/>
      <c r="AC198" s="905"/>
      <c r="AD198" s="906">
        <v>2</v>
      </c>
      <c r="AE198" s="906"/>
      <c r="AF198" s="906"/>
      <c r="AG198" s="906"/>
      <c r="AH198" s="906"/>
      <c r="AI198" s="906"/>
      <c r="AJ198" s="906"/>
      <c r="AK198" s="906"/>
      <c r="AL198" s="906"/>
      <c r="AM198" s="906"/>
      <c r="AN198" s="906"/>
      <c r="AO198" s="906"/>
      <c r="AP198" s="906"/>
      <c r="AQ198" s="906"/>
      <c r="AR198" s="906"/>
      <c r="AS198" s="906"/>
      <c r="AT198" s="906"/>
      <c r="AU198" s="906"/>
      <c r="AV198" s="906"/>
      <c r="AW198" s="906"/>
      <c r="AX198" s="907"/>
    </row>
    <row r="199" spans="1:59" ht="19.5" customHeight="1">
      <c r="A199" s="406"/>
      <c r="B199" s="739"/>
      <c r="C199" s="739"/>
      <c r="D199" s="739"/>
      <c r="E199" s="739"/>
      <c r="F199" s="408"/>
      <c r="G199" s="655" t="s">
        <v>10</v>
      </c>
      <c r="H199" s="656"/>
      <c r="I199" s="656"/>
      <c r="J199" s="656"/>
      <c r="K199" s="656"/>
      <c r="L199" s="656"/>
      <c r="M199" s="656"/>
      <c r="N199" s="656"/>
      <c r="O199" s="656"/>
      <c r="P199" s="892">
        <v>3</v>
      </c>
      <c r="Q199" s="892"/>
      <c r="R199" s="892"/>
      <c r="S199" s="892"/>
      <c r="T199" s="892"/>
      <c r="U199" s="892"/>
      <c r="V199" s="892"/>
      <c r="W199" s="893">
        <v>8</v>
      </c>
      <c r="X199" s="894"/>
      <c r="Y199" s="894"/>
      <c r="Z199" s="894"/>
      <c r="AA199" s="894"/>
      <c r="AB199" s="894"/>
      <c r="AC199" s="895"/>
      <c r="AD199" s="892">
        <v>2</v>
      </c>
      <c r="AE199" s="892"/>
      <c r="AF199" s="892"/>
      <c r="AG199" s="892"/>
      <c r="AH199" s="892"/>
      <c r="AI199" s="892"/>
      <c r="AJ199" s="892"/>
      <c r="AK199" s="877"/>
      <c r="AL199" s="877"/>
      <c r="AM199" s="877"/>
      <c r="AN199" s="877"/>
      <c r="AO199" s="877"/>
      <c r="AP199" s="877"/>
      <c r="AQ199" s="877"/>
      <c r="AR199" s="877"/>
      <c r="AS199" s="877"/>
      <c r="AT199" s="877"/>
      <c r="AU199" s="877"/>
      <c r="AV199" s="877"/>
      <c r="AW199" s="877"/>
      <c r="AX199" s="878"/>
      <c r="BG199" s="71"/>
    </row>
    <row r="200" spans="1:59" ht="19.5" customHeight="1">
      <c r="A200" s="504"/>
      <c r="B200" s="505"/>
      <c r="C200" s="505"/>
      <c r="D200" s="505"/>
      <c r="E200" s="505"/>
      <c r="F200" s="506"/>
      <c r="G200" s="655" t="s">
        <v>11</v>
      </c>
      <c r="H200" s="656"/>
      <c r="I200" s="656"/>
      <c r="J200" s="656"/>
      <c r="K200" s="656"/>
      <c r="L200" s="656"/>
      <c r="M200" s="656"/>
      <c r="N200" s="656"/>
      <c r="O200" s="656"/>
      <c r="P200" s="864">
        <v>126.18776130748766</v>
      </c>
      <c r="Q200" s="864"/>
      <c r="R200" s="864"/>
      <c r="S200" s="864"/>
      <c r="T200" s="864"/>
      <c r="U200" s="864"/>
      <c r="V200" s="864"/>
      <c r="W200" s="748">
        <v>409.83606557377044</v>
      </c>
      <c r="X200" s="749"/>
      <c r="Y200" s="749"/>
      <c r="Z200" s="749"/>
      <c r="AA200" s="749"/>
      <c r="AB200" s="749"/>
      <c r="AC200" s="750"/>
      <c r="AD200" s="864">
        <f>(AD199/AD198)*100</f>
        <v>100</v>
      </c>
      <c r="AE200" s="864"/>
      <c r="AF200" s="864"/>
      <c r="AG200" s="864"/>
      <c r="AH200" s="864"/>
      <c r="AI200" s="864"/>
      <c r="AJ200" s="864"/>
      <c r="AK200" s="877"/>
      <c r="AL200" s="877"/>
      <c r="AM200" s="877"/>
      <c r="AN200" s="877"/>
      <c r="AO200" s="877"/>
      <c r="AP200" s="877"/>
      <c r="AQ200" s="877"/>
      <c r="AR200" s="877"/>
      <c r="AS200" s="877"/>
      <c r="AT200" s="877"/>
      <c r="AU200" s="877"/>
      <c r="AV200" s="877"/>
      <c r="AW200" s="877"/>
      <c r="AX200" s="878"/>
    </row>
    <row r="201" spans="1:59" ht="19.5" customHeight="1">
      <c r="A201" s="791" t="s">
        <v>873</v>
      </c>
      <c r="B201" s="792"/>
      <c r="C201" s="777" t="s">
        <v>19</v>
      </c>
      <c r="D201" s="778"/>
      <c r="E201" s="778"/>
      <c r="F201" s="778"/>
      <c r="G201" s="778"/>
      <c r="H201" s="778"/>
      <c r="I201" s="778"/>
      <c r="J201" s="778"/>
      <c r="K201" s="779"/>
      <c r="L201" s="780" t="s">
        <v>75</v>
      </c>
      <c r="M201" s="780"/>
      <c r="N201" s="780"/>
      <c r="O201" s="780"/>
      <c r="P201" s="780"/>
      <c r="Q201" s="780"/>
      <c r="R201" s="781" t="s">
        <v>872</v>
      </c>
      <c r="S201" s="781"/>
      <c r="T201" s="781"/>
      <c r="U201" s="781"/>
      <c r="V201" s="781"/>
      <c r="W201" s="781"/>
      <c r="X201" s="797" t="s">
        <v>29</v>
      </c>
      <c r="Y201" s="778"/>
      <c r="Z201" s="778"/>
      <c r="AA201" s="778"/>
      <c r="AB201" s="778"/>
      <c r="AC201" s="778"/>
      <c r="AD201" s="778"/>
      <c r="AE201" s="778"/>
      <c r="AF201" s="778"/>
      <c r="AG201" s="778"/>
      <c r="AH201" s="778"/>
      <c r="AI201" s="778"/>
      <c r="AJ201" s="778"/>
      <c r="AK201" s="778"/>
      <c r="AL201" s="778"/>
      <c r="AM201" s="778"/>
      <c r="AN201" s="778"/>
      <c r="AO201" s="778"/>
      <c r="AP201" s="778"/>
      <c r="AQ201" s="778"/>
      <c r="AR201" s="778"/>
      <c r="AS201" s="778"/>
      <c r="AT201" s="778"/>
      <c r="AU201" s="778"/>
      <c r="AV201" s="778"/>
      <c r="AW201" s="778"/>
      <c r="AX201" s="798"/>
    </row>
    <row r="202" spans="1:59" ht="19.5" customHeight="1">
      <c r="A202" s="793"/>
      <c r="B202" s="794"/>
      <c r="C202" s="924" t="s">
        <v>934</v>
      </c>
      <c r="D202" s="925"/>
      <c r="E202" s="925"/>
      <c r="F202" s="925"/>
      <c r="G202" s="925"/>
      <c r="H202" s="925"/>
      <c r="I202" s="925"/>
      <c r="J202" s="925"/>
      <c r="K202" s="926"/>
      <c r="L202" s="866">
        <v>2</v>
      </c>
      <c r="M202" s="867"/>
      <c r="N202" s="867"/>
      <c r="O202" s="867"/>
      <c r="P202" s="867"/>
      <c r="Q202" s="868"/>
      <c r="R202" s="869"/>
      <c r="S202" s="869"/>
      <c r="T202" s="869"/>
      <c r="U202" s="869"/>
      <c r="V202" s="869"/>
      <c r="W202" s="869"/>
      <c r="X202" s="912"/>
      <c r="Y202" s="913"/>
      <c r="Z202" s="913"/>
      <c r="AA202" s="913"/>
      <c r="AB202" s="913"/>
      <c r="AC202" s="913"/>
      <c r="AD202" s="913"/>
      <c r="AE202" s="913"/>
      <c r="AF202" s="913"/>
      <c r="AG202" s="913"/>
      <c r="AH202" s="913"/>
      <c r="AI202" s="913"/>
      <c r="AJ202" s="913"/>
      <c r="AK202" s="913"/>
      <c r="AL202" s="913"/>
      <c r="AM202" s="913"/>
      <c r="AN202" s="913"/>
      <c r="AO202" s="913"/>
      <c r="AP202" s="913"/>
      <c r="AQ202" s="913"/>
      <c r="AR202" s="913"/>
      <c r="AS202" s="913"/>
      <c r="AT202" s="913"/>
      <c r="AU202" s="913"/>
      <c r="AV202" s="913"/>
      <c r="AW202" s="913"/>
      <c r="AX202" s="914"/>
    </row>
    <row r="203" spans="1:59" ht="19.5" customHeight="1">
      <c r="A203" s="793"/>
      <c r="B203" s="794"/>
      <c r="C203" s="722" t="s">
        <v>443</v>
      </c>
      <c r="D203" s="723"/>
      <c r="E203" s="723"/>
      <c r="F203" s="723"/>
      <c r="G203" s="723"/>
      <c r="H203" s="723"/>
      <c r="I203" s="723"/>
      <c r="J203" s="723"/>
      <c r="K203" s="724"/>
      <c r="L203" s="915">
        <v>0.3</v>
      </c>
      <c r="M203" s="915"/>
      <c r="N203" s="915"/>
      <c r="O203" s="915"/>
      <c r="P203" s="915"/>
      <c r="Q203" s="915"/>
      <c r="R203" s="915"/>
      <c r="S203" s="915"/>
      <c r="T203" s="915"/>
      <c r="U203" s="915"/>
      <c r="V203" s="915"/>
      <c r="W203" s="915"/>
      <c r="X203" s="916"/>
      <c r="Y203" s="917"/>
      <c r="Z203" s="917"/>
      <c r="AA203" s="917"/>
      <c r="AB203" s="917"/>
      <c r="AC203" s="917"/>
      <c r="AD203" s="917"/>
      <c r="AE203" s="917"/>
      <c r="AF203" s="917"/>
      <c r="AG203" s="917"/>
      <c r="AH203" s="917"/>
      <c r="AI203" s="917"/>
      <c r="AJ203" s="917"/>
      <c r="AK203" s="917"/>
      <c r="AL203" s="917"/>
      <c r="AM203" s="917"/>
      <c r="AN203" s="917"/>
      <c r="AO203" s="917"/>
      <c r="AP203" s="917"/>
      <c r="AQ203" s="917"/>
      <c r="AR203" s="917"/>
      <c r="AS203" s="917"/>
      <c r="AT203" s="917"/>
      <c r="AU203" s="917"/>
      <c r="AV203" s="917"/>
      <c r="AW203" s="917"/>
      <c r="AX203" s="918"/>
    </row>
    <row r="204" spans="1:59" ht="19.5" customHeight="1">
      <c r="A204" s="793"/>
      <c r="B204" s="794"/>
      <c r="C204" s="722" t="s">
        <v>933</v>
      </c>
      <c r="D204" s="723"/>
      <c r="E204" s="723"/>
      <c r="F204" s="723"/>
      <c r="G204" s="723"/>
      <c r="H204" s="723"/>
      <c r="I204" s="723"/>
      <c r="J204" s="723"/>
      <c r="K204" s="724"/>
      <c r="L204" s="915">
        <v>0.2</v>
      </c>
      <c r="M204" s="915"/>
      <c r="N204" s="915"/>
      <c r="O204" s="915"/>
      <c r="P204" s="915"/>
      <c r="Q204" s="915"/>
      <c r="R204" s="915"/>
      <c r="S204" s="915"/>
      <c r="T204" s="915"/>
      <c r="U204" s="915"/>
      <c r="V204" s="915"/>
      <c r="W204" s="915"/>
      <c r="X204" s="766"/>
      <c r="Y204" s="767"/>
      <c r="Z204" s="767"/>
      <c r="AA204" s="767"/>
      <c r="AB204" s="767"/>
      <c r="AC204" s="767"/>
      <c r="AD204" s="767"/>
      <c r="AE204" s="767"/>
      <c r="AF204" s="767"/>
      <c r="AG204" s="767"/>
      <c r="AH204" s="767"/>
      <c r="AI204" s="767"/>
      <c r="AJ204" s="767"/>
      <c r="AK204" s="767"/>
      <c r="AL204" s="767"/>
      <c r="AM204" s="767"/>
      <c r="AN204" s="767"/>
      <c r="AO204" s="767"/>
      <c r="AP204" s="767"/>
      <c r="AQ204" s="767"/>
      <c r="AR204" s="767"/>
      <c r="AS204" s="767"/>
      <c r="AT204" s="767"/>
      <c r="AU204" s="767"/>
      <c r="AV204" s="767"/>
      <c r="AW204" s="767"/>
      <c r="AX204" s="768"/>
    </row>
    <row r="205" spans="1:59" ht="19.5" customHeight="1">
      <c r="A205" s="793"/>
      <c r="B205" s="794"/>
      <c r="C205" s="722" t="s">
        <v>546</v>
      </c>
      <c r="D205" s="723"/>
      <c r="E205" s="723"/>
      <c r="F205" s="723"/>
      <c r="G205" s="723"/>
      <c r="H205" s="723"/>
      <c r="I205" s="723"/>
      <c r="J205" s="723"/>
      <c r="K205" s="724"/>
      <c r="L205" s="915">
        <v>0.4</v>
      </c>
      <c r="M205" s="915"/>
      <c r="N205" s="915"/>
      <c r="O205" s="915"/>
      <c r="P205" s="915"/>
      <c r="Q205" s="915"/>
      <c r="R205" s="915"/>
      <c r="S205" s="915"/>
      <c r="T205" s="915"/>
      <c r="U205" s="915"/>
      <c r="V205" s="915"/>
      <c r="W205" s="915"/>
      <c r="X205" s="766"/>
      <c r="Y205" s="767"/>
      <c r="Z205" s="767"/>
      <c r="AA205" s="767"/>
      <c r="AB205" s="767"/>
      <c r="AC205" s="767"/>
      <c r="AD205" s="767"/>
      <c r="AE205" s="767"/>
      <c r="AF205" s="767"/>
      <c r="AG205" s="767"/>
      <c r="AH205" s="767"/>
      <c r="AI205" s="767"/>
      <c r="AJ205" s="767"/>
      <c r="AK205" s="767"/>
      <c r="AL205" s="767"/>
      <c r="AM205" s="767"/>
      <c r="AN205" s="767"/>
      <c r="AO205" s="767"/>
      <c r="AP205" s="767"/>
      <c r="AQ205" s="767"/>
      <c r="AR205" s="767"/>
      <c r="AS205" s="767"/>
      <c r="AT205" s="767"/>
      <c r="AU205" s="767"/>
      <c r="AV205" s="767"/>
      <c r="AW205" s="767"/>
      <c r="AX205" s="768"/>
    </row>
    <row r="206" spans="1:59" ht="19.5" customHeight="1">
      <c r="A206" s="793"/>
      <c r="B206" s="794"/>
      <c r="C206" s="722"/>
      <c r="D206" s="723"/>
      <c r="E206" s="723"/>
      <c r="F206" s="723"/>
      <c r="G206" s="723"/>
      <c r="H206" s="723"/>
      <c r="I206" s="723"/>
      <c r="J206" s="723"/>
      <c r="K206" s="724"/>
      <c r="L206" s="865"/>
      <c r="M206" s="865"/>
      <c r="N206" s="865"/>
      <c r="O206" s="865"/>
      <c r="P206" s="865"/>
      <c r="Q206" s="865"/>
      <c r="R206" s="865"/>
      <c r="S206" s="865"/>
      <c r="T206" s="865"/>
      <c r="U206" s="865"/>
      <c r="V206" s="865"/>
      <c r="W206" s="865"/>
      <c r="X206" s="766"/>
      <c r="Y206" s="767"/>
      <c r="Z206" s="767"/>
      <c r="AA206" s="767"/>
      <c r="AB206" s="767"/>
      <c r="AC206" s="767"/>
      <c r="AD206" s="767"/>
      <c r="AE206" s="767"/>
      <c r="AF206" s="767"/>
      <c r="AG206" s="767"/>
      <c r="AH206" s="767"/>
      <c r="AI206" s="767"/>
      <c r="AJ206" s="767"/>
      <c r="AK206" s="767"/>
      <c r="AL206" s="767"/>
      <c r="AM206" s="767"/>
      <c r="AN206" s="767"/>
      <c r="AO206" s="767"/>
      <c r="AP206" s="767"/>
      <c r="AQ206" s="767"/>
      <c r="AR206" s="767"/>
      <c r="AS206" s="767"/>
      <c r="AT206" s="767"/>
      <c r="AU206" s="767"/>
      <c r="AV206" s="767"/>
      <c r="AW206" s="767"/>
      <c r="AX206" s="768"/>
    </row>
    <row r="207" spans="1:59" ht="19.5" customHeight="1">
      <c r="A207" s="793"/>
      <c r="B207" s="794"/>
      <c r="C207" s="722"/>
      <c r="D207" s="723"/>
      <c r="E207" s="723"/>
      <c r="F207" s="723"/>
      <c r="G207" s="723"/>
      <c r="H207" s="723"/>
      <c r="I207" s="723"/>
      <c r="J207" s="723"/>
      <c r="K207" s="724"/>
      <c r="L207" s="865"/>
      <c r="M207" s="865"/>
      <c r="N207" s="865"/>
      <c r="O207" s="865"/>
      <c r="P207" s="865"/>
      <c r="Q207" s="865"/>
      <c r="R207" s="865"/>
      <c r="S207" s="865"/>
      <c r="T207" s="865"/>
      <c r="U207" s="865"/>
      <c r="V207" s="865"/>
      <c r="W207" s="865"/>
      <c r="X207" s="766"/>
      <c r="Y207" s="767"/>
      <c r="Z207" s="767"/>
      <c r="AA207" s="767"/>
      <c r="AB207" s="767"/>
      <c r="AC207" s="767"/>
      <c r="AD207" s="767"/>
      <c r="AE207" s="767"/>
      <c r="AF207" s="767"/>
      <c r="AG207" s="767"/>
      <c r="AH207" s="767"/>
      <c r="AI207" s="767"/>
      <c r="AJ207" s="767"/>
      <c r="AK207" s="767"/>
      <c r="AL207" s="767"/>
      <c r="AM207" s="767"/>
      <c r="AN207" s="767"/>
      <c r="AO207" s="767"/>
      <c r="AP207" s="767"/>
      <c r="AQ207" s="767"/>
      <c r="AR207" s="767"/>
      <c r="AS207" s="767"/>
      <c r="AT207" s="767"/>
      <c r="AU207" s="767"/>
      <c r="AV207" s="767"/>
      <c r="AW207" s="767"/>
      <c r="AX207" s="768"/>
    </row>
    <row r="208" spans="1:59" ht="19.5" customHeight="1">
      <c r="A208" s="793"/>
      <c r="B208" s="794"/>
      <c r="C208" s="769"/>
      <c r="D208" s="770"/>
      <c r="E208" s="770"/>
      <c r="F208" s="770"/>
      <c r="G208" s="770"/>
      <c r="H208" s="770"/>
      <c r="I208" s="770"/>
      <c r="J208" s="770"/>
      <c r="K208" s="771"/>
      <c r="L208" s="876"/>
      <c r="M208" s="876"/>
      <c r="N208" s="876"/>
      <c r="O208" s="876"/>
      <c r="P208" s="876"/>
      <c r="Q208" s="876"/>
      <c r="R208" s="876"/>
      <c r="S208" s="876"/>
      <c r="T208" s="876"/>
      <c r="U208" s="876"/>
      <c r="V208" s="876"/>
      <c r="W208" s="876"/>
      <c r="X208" s="766"/>
      <c r="Y208" s="767"/>
      <c r="Z208" s="767"/>
      <c r="AA208" s="767"/>
      <c r="AB208" s="767"/>
      <c r="AC208" s="767"/>
      <c r="AD208" s="767"/>
      <c r="AE208" s="767"/>
      <c r="AF208" s="767"/>
      <c r="AG208" s="767"/>
      <c r="AH208" s="767"/>
      <c r="AI208" s="767"/>
      <c r="AJ208" s="767"/>
      <c r="AK208" s="767"/>
      <c r="AL208" s="767"/>
      <c r="AM208" s="767"/>
      <c r="AN208" s="767"/>
      <c r="AO208" s="767"/>
      <c r="AP208" s="767"/>
      <c r="AQ208" s="767"/>
      <c r="AR208" s="767"/>
      <c r="AS208" s="767"/>
      <c r="AT208" s="767"/>
      <c r="AU208" s="767"/>
      <c r="AV208" s="767"/>
      <c r="AW208" s="767"/>
      <c r="AX208" s="768"/>
    </row>
    <row r="209" spans="1:50" ht="19.5" customHeight="1" thickBot="1">
      <c r="A209" s="795"/>
      <c r="B209" s="796"/>
      <c r="C209" s="751" t="s">
        <v>22</v>
      </c>
      <c r="D209" s="752"/>
      <c r="E209" s="752"/>
      <c r="F209" s="752"/>
      <c r="G209" s="752"/>
      <c r="H209" s="752"/>
      <c r="I209" s="752"/>
      <c r="J209" s="752"/>
      <c r="K209" s="753"/>
      <c r="L209" s="879">
        <v>3</v>
      </c>
      <c r="M209" s="879"/>
      <c r="N209" s="879"/>
      <c r="O209" s="879"/>
      <c r="P209" s="879"/>
      <c r="Q209" s="879"/>
      <c r="R209" s="879"/>
      <c r="S209" s="879"/>
      <c r="T209" s="879"/>
      <c r="U209" s="879"/>
      <c r="V209" s="879"/>
      <c r="W209" s="879"/>
      <c r="X209" s="758"/>
      <c r="Y209" s="759"/>
      <c r="Z209" s="759"/>
      <c r="AA209" s="759"/>
      <c r="AB209" s="759"/>
      <c r="AC209" s="759"/>
      <c r="AD209" s="759"/>
      <c r="AE209" s="759"/>
      <c r="AF209" s="759"/>
      <c r="AG209" s="759"/>
      <c r="AH209" s="759"/>
      <c r="AI209" s="759"/>
      <c r="AJ209" s="759"/>
      <c r="AK209" s="759"/>
      <c r="AL209" s="759"/>
      <c r="AM209" s="759"/>
      <c r="AN209" s="759"/>
      <c r="AO209" s="759"/>
      <c r="AP209" s="759"/>
      <c r="AQ209" s="759"/>
      <c r="AR209" s="759"/>
      <c r="AS209" s="759"/>
      <c r="AT209" s="759"/>
      <c r="AU209" s="759"/>
      <c r="AV209" s="759"/>
      <c r="AW209" s="759"/>
      <c r="AX209" s="760"/>
    </row>
    <row r="210" spans="1:50" ht="21.75" customHeight="1" thickBot="1">
      <c r="AJ210" s="846"/>
      <c r="AK210" s="846"/>
      <c r="AL210" s="846"/>
      <c r="AM210" s="846"/>
      <c r="AN210" s="846"/>
      <c r="AO210" s="846"/>
      <c r="AP210" s="846"/>
      <c r="AQ210" s="847" t="s">
        <v>897</v>
      </c>
      <c r="AR210" s="847"/>
      <c r="AS210" s="847"/>
      <c r="AT210" s="847"/>
      <c r="AU210" s="847"/>
      <c r="AV210" s="847"/>
      <c r="AW210" s="847"/>
      <c r="AX210" s="847"/>
    </row>
    <row r="211" spans="1:50" ht="21" customHeight="1">
      <c r="A211" s="464" t="s">
        <v>918</v>
      </c>
      <c r="B211" s="465"/>
      <c r="C211" s="465"/>
      <c r="D211" s="465"/>
      <c r="E211" s="465"/>
      <c r="F211" s="465"/>
      <c r="G211" s="782" t="s">
        <v>932</v>
      </c>
      <c r="H211" s="783"/>
      <c r="I211" s="783"/>
      <c r="J211" s="783"/>
      <c r="K211" s="783"/>
      <c r="L211" s="783"/>
      <c r="M211" s="783"/>
      <c r="N211" s="783"/>
      <c r="O211" s="783"/>
      <c r="P211" s="783"/>
      <c r="Q211" s="783"/>
      <c r="R211" s="783"/>
      <c r="S211" s="783"/>
      <c r="T211" s="783"/>
      <c r="U211" s="783"/>
      <c r="V211" s="783"/>
      <c r="W211" s="783"/>
      <c r="X211" s="784"/>
      <c r="Y211" s="889" t="s">
        <v>909</v>
      </c>
      <c r="Z211" s="890"/>
      <c r="AA211" s="890"/>
      <c r="AB211" s="890"/>
      <c r="AC211" s="890"/>
      <c r="AD211" s="891"/>
      <c r="AE211" s="787" t="s">
        <v>894</v>
      </c>
      <c r="AF211" s="788"/>
      <c r="AG211" s="788"/>
      <c r="AH211" s="788"/>
      <c r="AI211" s="788"/>
      <c r="AJ211" s="788"/>
      <c r="AK211" s="788"/>
      <c r="AL211" s="788"/>
      <c r="AM211" s="788"/>
      <c r="AN211" s="788"/>
      <c r="AO211" s="788"/>
      <c r="AP211" s="789"/>
      <c r="AQ211" s="446" t="s">
        <v>2</v>
      </c>
      <c r="AR211" s="788"/>
      <c r="AS211" s="788"/>
      <c r="AT211" s="788"/>
      <c r="AU211" s="788"/>
      <c r="AV211" s="788"/>
      <c r="AW211" s="788"/>
      <c r="AX211" s="809"/>
    </row>
    <row r="212" spans="1:50" ht="28.15" customHeight="1">
      <c r="A212" s="831" t="s">
        <v>893</v>
      </c>
      <c r="B212" s="832"/>
      <c r="C212" s="832"/>
      <c r="D212" s="832"/>
      <c r="E212" s="832"/>
      <c r="F212" s="833"/>
      <c r="G212" s="834" t="s">
        <v>931</v>
      </c>
      <c r="H212" s="835"/>
      <c r="I212" s="835"/>
      <c r="J212" s="835"/>
      <c r="K212" s="835"/>
      <c r="L212" s="835"/>
      <c r="M212" s="835"/>
      <c r="N212" s="835"/>
      <c r="O212" s="835"/>
      <c r="P212" s="835"/>
      <c r="Q212" s="835"/>
      <c r="R212" s="835"/>
      <c r="S212" s="835"/>
      <c r="T212" s="835"/>
      <c r="U212" s="835"/>
      <c r="V212" s="807"/>
      <c r="W212" s="807"/>
      <c r="X212" s="807"/>
      <c r="Y212" s="455" t="s">
        <v>3</v>
      </c>
      <c r="Z212" s="836"/>
      <c r="AA212" s="836"/>
      <c r="AB212" s="836"/>
      <c r="AC212" s="836"/>
      <c r="AD212" s="837"/>
      <c r="AE212" s="923" t="s">
        <v>930</v>
      </c>
      <c r="AF212" s="838"/>
      <c r="AG212" s="838"/>
      <c r="AH212" s="838"/>
      <c r="AI212" s="838"/>
      <c r="AJ212" s="838"/>
      <c r="AK212" s="838"/>
      <c r="AL212" s="838"/>
      <c r="AM212" s="838"/>
      <c r="AN212" s="838"/>
      <c r="AO212" s="838"/>
      <c r="AP212" s="839"/>
      <c r="AQ212" s="880" t="s">
        <v>929</v>
      </c>
      <c r="AR212" s="841"/>
      <c r="AS212" s="841"/>
      <c r="AT212" s="841"/>
      <c r="AU212" s="841"/>
      <c r="AV212" s="841"/>
      <c r="AW212" s="841"/>
      <c r="AX212" s="842"/>
    </row>
    <row r="213" spans="1:50" ht="29.25" customHeight="1">
      <c r="A213" s="466" t="s">
        <v>4</v>
      </c>
      <c r="B213" s="467"/>
      <c r="C213" s="467"/>
      <c r="D213" s="467"/>
      <c r="E213" s="467"/>
      <c r="F213" s="467"/>
      <c r="G213" s="827" t="s">
        <v>213</v>
      </c>
      <c r="H213" s="828"/>
      <c r="I213" s="828"/>
      <c r="J213" s="828"/>
      <c r="K213" s="828"/>
      <c r="L213" s="828"/>
      <c r="M213" s="828"/>
      <c r="N213" s="828"/>
      <c r="O213" s="828"/>
      <c r="P213" s="828"/>
      <c r="Q213" s="828"/>
      <c r="R213" s="828"/>
      <c r="S213" s="828"/>
      <c r="T213" s="828"/>
      <c r="U213" s="828"/>
      <c r="V213" s="828"/>
      <c r="W213" s="828"/>
      <c r="X213" s="828"/>
      <c r="Y213" s="470" t="s">
        <v>56</v>
      </c>
      <c r="Z213" s="471"/>
      <c r="AA213" s="471"/>
      <c r="AB213" s="471"/>
      <c r="AC213" s="471"/>
      <c r="AD213" s="472"/>
      <c r="AE213" s="829" t="s">
        <v>928</v>
      </c>
      <c r="AF213" s="829"/>
      <c r="AG213" s="829"/>
      <c r="AH213" s="829"/>
      <c r="AI213" s="829"/>
      <c r="AJ213" s="829"/>
      <c r="AK213" s="829"/>
      <c r="AL213" s="829"/>
      <c r="AM213" s="829"/>
      <c r="AN213" s="829"/>
      <c r="AO213" s="829"/>
      <c r="AP213" s="829"/>
      <c r="AQ213" s="807"/>
      <c r="AR213" s="807"/>
      <c r="AS213" s="807"/>
      <c r="AT213" s="807"/>
      <c r="AU213" s="807"/>
      <c r="AV213" s="807"/>
      <c r="AW213" s="807"/>
      <c r="AX213" s="922"/>
    </row>
    <row r="214" spans="1:50" ht="29.25" customHeight="1">
      <c r="A214" s="491" t="s">
        <v>25</v>
      </c>
      <c r="B214" s="492"/>
      <c r="C214" s="492"/>
      <c r="D214" s="492"/>
      <c r="E214" s="492"/>
      <c r="F214" s="492"/>
      <c r="G214" s="909" t="s">
        <v>927</v>
      </c>
      <c r="H214" s="910"/>
      <c r="I214" s="910"/>
      <c r="J214" s="910"/>
      <c r="K214" s="910"/>
      <c r="L214" s="910"/>
      <c r="M214" s="910"/>
      <c r="N214" s="910"/>
      <c r="O214" s="910"/>
      <c r="P214" s="910"/>
      <c r="Q214" s="910"/>
      <c r="R214" s="910"/>
      <c r="S214" s="910"/>
      <c r="T214" s="910"/>
      <c r="U214" s="910"/>
      <c r="V214" s="813"/>
      <c r="W214" s="813"/>
      <c r="X214" s="813"/>
      <c r="Y214" s="496" t="s">
        <v>906</v>
      </c>
      <c r="Z214" s="886"/>
      <c r="AA214" s="886"/>
      <c r="AB214" s="886"/>
      <c r="AC214" s="886"/>
      <c r="AD214" s="887"/>
      <c r="AE214" s="911" t="s">
        <v>913</v>
      </c>
      <c r="AF214" s="818"/>
      <c r="AG214" s="818"/>
      <c r="AH214" s="818"/>
      <c r="AI214" s="818"/>
      <c r="AJ214" s="818"/>
      <c r="AK214" s="818"/>
      <c r="AL214" s="818"/>
      <c r="AM214" s="818"/>
      <c r="AN214" s="818"/>
      <c r="AO214" s="818"/>
      <c r="AP214" s="818"/>
      <c r="AQ214" s="818"/>
      <c r="AR214" s="818"/>
      <c r="AS214" s="818"/>
      <c r="AT214" s="818"/>
      <c r="AU214" s="818"/>
      <c r="AV214" s="818"/>
      <c r="AW214" s="818"/>
      <c r="AX214" s="819"/>
    </row>
    <row r="215" spans="1:50" ht="38.25" customHeight="1">
      <c r="A215" s="820" t="s">
        <v>885</v>
      </c>
      <c r="B215" s="467"/>
      <c r="C215" s="467"/>
      <c r="D215" s="467"/>
      <c r="E215" s="467"/>
      <c r="F215" s="467"/>
      <c r="G215" s="881" t="s">
        <v>926</v>
      </c>
      <c r="H215" s="882"/>
      <c r="I215" s="882"/>
      <c r="J215" s="882"/>
      <c r="K215" s="882"/>
      <c r="L215" s="882"/>
      <c r="M215" s="882"/>
      <c r="N215" s="882"/>
      <c r="O215" s="882"/>
      <c r="P215" s="882"/>
      <c r="Q215" s="882"/>
      <c r="R215" s="882"/>
      <c r="S215" s="882"/>
      <c r="T215" s="882"/>
      <c r="U215" s="882"/>
      <c r="V215" s="882"/>
      <c r="W215" s="882"/>
      <c r="X215" s="882"/>
      <c r="Y215" s="882"/>
      <c r="Z215" s="882"/>
      <c r="AA215" s="882"/>
      <c r="AB215" s="882"/>
      <c r="AC215" s="882"/>
      <c r="AD215" s="882"/>
      <c r="AE215" s="882"/>
      <c r="AF215" s="882"/>
      <c r="AG215" s="882"/>
      <c r="AH215" s="882"/>
      <c r="AI215" s="882"/>
      <c r="AJ215" s="882"/>
      <c r="AK215" s="882"/>
      <c r="AL215" s="882"/>
      <c r="AM215" s="882"/>
      <c r="AN215" s="882"/>
      <c r="AO215" s="882"/>
      <c r="AP215" s="882"/>
      <c r="AQ215" s="882"/>
      <c r="AR215" s="882"/>
      <c r="AS215" s="882"/>
      <c r="AT215" s="882"/>
      <c r="AU215" s="882"/>
      <c r="AV215" s="882"/>
      <c r="AW215" s="882"/>
      <c r="AX215" s="883"/>
    </row>
    <row r="216" spans="1:50" ht="38.25" customHeight="1">
      <c r="A216" s="820" t="s">
        <v>884</v>
      </c>
      <c r="B216" s="467"/>
      <c r="C216" s="467"/>
      <c r="D216" s="467"/>
      <c r="E216" s="467"/>
      <c r="F216" s="467"/>
      <c r="G216" s="881" t="s">
        <v>1020</v>
      </c>
      <c r="H216" s="882"/>
      <c r="I216" s="882"/>
      <c r="J216" s="882"/>
      <c r="K216" s="882"/>
      <c r="L216" s="882"/>
      <c r="M216" s="882"/>
      <c r="N216" s="882"/>
      <c r="O216" s="882"/>
      <c r="P216" s="882"/>
      <c r="Q216" s="882"/>
      <c r="R216" s="882"/>
      <c r="S216" s="882"/>
      <c r="T216" s="882"/>
      <c r="U216" s="882"/>
      <c r="V216" s="882"/>
      <c r="W216" s="882"/>
      <c r="X216" s="882"/>
      <c r="Y216" s="882"/>
      <c r="Z216" s="882"/>
      <c r="AA216" s="882"/>
      <c r="AB216" s="882"/>
      <c r="AC216" s="882"/>
      <c r="AD216" s="882"/>
      <c r="AE216" s="882"/>
      <c r="AF216" s="882"/>
      <c r="AG216" s="882"/>
      <c r="AH216" s="882"/>
      <c r="AI216" s="882"/>
      <c r="AJ216" s="882"/>
      <c r="AK216" s="882"/>
      <c r="AL216" s="882"/>
      <c r="AM216" s="882"/>
      <c r="AN216" s="882"/>
      <c r="AO216" s="882"/>
      <c r="AP216" s="882"/>
      <c r="AQ216" s="882"/>
      <c r="AR216" s="882"/>
      <c r="AS216" s="882"/>
      <c r="AT216" s="882"/>
      <c r="AU216" s="882"/>
      <c r="AV216" s="882"/>
      <c r="AW216" s="882"/>
      <c r="AX216" s="883"/>
    </row>
    <row r="217" spans="1:50" ht="19.5" customHeight="1">
      <c r="A217" s="195" t="s">
        <v>6</v>
      </c>
      <c r="B217" s="196"/>
      <c r="C217" s="196"/>
      <c r="D217" s="196"/>
      <c r="E217" s="196"/>
      <c r="F217" s="500"/>
      <c r="G217" s="919" t="s">
        <v>925</v>
      </c>
      <c r="H217" s="920"/>
      <c r="I217" s="920"/>
      <c r="J217" s="920"/>
      <c r="K217" s="920"/>
      <c r="L217" s="920"/>
      <c r="M217" s="920"/>
      <c r="N217" s="920"/>
      <c r="O217" s="920"/>
      <c r="P217" s="920"/>
      <c r="Q217" s="920"/>
      <c r="R217" s="920"/>
      <c r="S217" s="920"/>
      <c r="T217" s="920"/>
      <c r="U217" s="920"/>
      <c r="V217" s="920"/>
      <c r="W217" s="920"/>
      <c r="X217" s="920"/>
      <c r="Y217" s="920"/>
      <c r="Z217" s="920"/>
      <c r="AA217" s="920"/>
      <c r="AB217" s="920"/>
      <c r="AC217" s="920"/>
      <c r="AD217" s="920"/>
      <c r="AE217" s="920"/>
      <c r="AF217" s="920"/>
      <c r="AG217" s="920"/>
      <c r="AH217" s="920"/>
      <c r="AI217" s="920"/>
      <c r="AJ217" s="920"/>
      <c r="AK217" s="920"/>
      <c r="AL217" s="920"/>
      <c r="AM217" s="920"/>
      <c r="AN217" s="920"/>
      <c r="AO217" s="920"/>
      <c r="AP217" s="920"/>
      <c r="AQ217" s="920"/>
      <c r="AR217" s="920"/>
      <c r="AS217" s="920"/>
      <c r="AT217" s="920"/>
      <c r="AU217" s="920"/>
      <c r="AV217" s="920"/>
      <c r="AW217" s="920"/>
      <c r="AX217" s="921"/>
    </row>
    <row r="218" spans="1:50" ht="19.5" customHeight="1">
      <c r="A218" s="501" t="s">
        <v>27</v>
      </c>
      <c r="B218" s="502"/>
      <c r="C218" s="502"/>
      <c r="D218" s="502"/>
      <c r="E218" s="502"/>
      <c r="F218" s="503"/>
      <c r="G218" s="507"/>
      <c r="H218" s="508"/>
      <c r="I218" s="508"/>
      <c r="J218" s="508"/>
      <c r="K218" s="508"/>
      <c r="L218" s="508"/>
      <c r="M218" s="508"/>
      <c r="N218" s="508"/>
      <c r="O218" s="508"/>
      <c r="P218" s="740" t="s">
        <v>882</v>
      </c>
      <c r="Q218" s="908"/>
      <c r="R218" s="908"/>
      <c r="S218" s="908"/>
      <c r="T218" s="908"/>
      <c r="U218" s="908"/>
      <c r="V218" s="742"/>
      <c r="W218" s="740" t="s">
        <v>881</v>
      </c>
      <c r="X218" s="908"/>
      <c r="Y218" s="908"/>
      <c r="Z218" s="908"/>
      <c r="AA218" s="908"/>
      <c r="AB218" s="908"/>
      <c r="AC218" s="742"/>
      <c r="AD218" s="740" t="s">
        <v>880</v>
      </c>
      <c r="AE218" s="908"/>
      <c r="AF218" s="908"/>
      <c r="AG218" s="908"/>
      <c r="AH218" s="908"/>
      <c r="AI218" s="908"/>
      <c r="AJ218" s="742"/>
      <c r="AK218" s="740" t="s">
        <v>879</v>
      </c>
      <c r="AL218" s="741"/>
      <c r="AM218" s="741"/>
      <c r="AN218" s="741"/>
      <c r="AO218" s="741"/>
      <c r="AP218" s="741"/>
      <c r="AQ218" s="742"/>
      <c r="AR218" s="740" t="s">
        <v>872</v>
      </c>
      <c r="AS218" s="741"/>
      <c r="AT218" s="741"/>
      <c r="AU218" s="741"/>
      <c r="AV218" s="741"/>
      <c r="AW218" s="741"/>
      <c r="AX218" s="761"/>
    </row>
    <row r="219" spans="1:50" ht="19.5" customHeight="1">
      <c r="A219" s="406"/>
      <c r="B219" s="739"/>
      <c r="C219" s="739"/>
      <c r="D219" s="739"/>
      <c r="E219" s="739"/>
      <c r="F219" s="408"/>
      <c r="G219" s="510" t="s">
        <v>7</v>
      </c>
      <c r="H219" s="729"/>
      <c r="I219" s="734" t="s">
        <v>8</v>
      </c>
      <c r="J219" s="735"/>
      <c r="K219" s="735"/>
      <c r="L219" s="735"/>
      <c r="M219" s="735"/>
      <c r="N219" s="735"/>
      <c r="O219" s="736"/>
      <c r="P219" s="897" t="s">
        <v>924</v>
      </c>
      <c r="Q219" s="897"/>
      <c r="R219" s="897"/>
      <c r="S219" s="897"/>
      <c r="T219" s="897"/>
      <c r="U219" s="897"/>
      <c r="V219" s="897"/>
      <c r="W219" s="898">
        <v>75</v>
      </c>
      <c r="X219" s="899"/>
      <c r="Y219" s="899"/>
      <c r="Z219" s="899"/>
      <c r="AA219" s="899"/>
      <c r="AB219" s="899"/>
      <c r="AC219" s="900"/>
      <c r="AD219" s="897">
        <v>91</v>
      </c>
      <c r="AE219" s="897"/>
      <c r="AF219" s="897"/>
      <c r="AG219" s="897"/>
      <c r="AH219" s="897"/>
      <c r="AI219" s="897"/>
      <c r="AJ219" s="897"/>
      <c r="AK219" s="897">
        <v>97</v>
      </c>
      <c r="AL219" s="897"/>
      <c r="AM219" s="897"/>
      <c r="AN219" s="897"/>
      <c r="AO219" s="897"/>
      <c r="AP219" s="897"/>
      <c r="AQ219" s="897"/>
      <c r="AR219" s="897"/>
      <c r="AS219" s="897"/>
      <c r="AT219" s="897"/>
      <c r="AU219" s="897"/>
      <c r="AV219" s="897"/>
      <c r="AW219" s="897"/>
      <c r="AX219" s="901"/>
    </row>
    <row r="220" spans="1:50" ht="19.5" customHeight="1">
      <c r="A220" s="406"/>
      <c r="B220" s="739"/>
      <c r="C220" s="739"/>
      <c r="D220" s="739"/>
      <c r="E220" s="739"/>
      <c r="F220" s="408"/>
      <c r="G220" s="730"/>
      <c r="H220" s="731"/>
      <c r="I220" s="774" t="s">
        <v>9</v>
      </c>
      <c r="J220" s="775"/>
      <c r="K220" s="775"/>
      <c r="L220" s="775"/>
      <c r="M220" s="775"/>
      <c r="N220" s="775"/>
      <c r="O220" s="776"/>
      <c r="P220" s="738" t="s">
        <v>429</v>
      </c>
      <c r="Q220" s="738"/>
      <c r="R220" s="738"/>
      <c r="S220" s="738"/>
      <c r="T220" s="738"/>
      <c r="U220" s="738"/>
      <c r="V220" s="738"/>
      <c r="W220" s="843" t="s">
        <v>429</v>
      </c>
      <c r="X220" s="844"/>
      <c r="Y220" s="844"/>
      <c r="Z220" s="844"/>
      <c r="AA220" s="844"/>
      <c r="AB220" s="844"/>
      <c r="AC220" s="845"/>
      <c r="AD220" s="738" t="s">
        <v>429</v>
      </c>
      <c r="AE220" s="738"/>
      <c r="AF220" s="738"/>
      <c r="AG220" s="738"/>
      <c r="AH220" s="738"/>
      <c r="AI220" s="738"/>
      <c r="AJ220" s="738"/>
      <c r="AK220" s="738" t="s">
        <v>874</v>
      </c>
      <c r="AL220" s="738"/>
      <c r="AM220" s="738"/>
      <c r="AN220" s="738"/>
      <c r="AO220" s="738"/>
      <c r="AP220" s="738"/>
      <c r="AQ220" s="738"/>
      <c r="AR220" s="884"/>
      <c r="AS220" s="884"/>
      <c r="AT220" s="884"/>
      <c r="AU220" s="884"/>
      <c r="AV220" s="884"/>
      <c r="AW220" s="884"/>
      <c r="AX220" s="885"/>
    </row>
    <row r="221" spans="1:50" ht="19.5" customHeight="1">
      <c r="A221" s="406"/>
      <c r="B221" s="739"/>
      <c r="C221" s="739"/>
      <c r="D221" s="739"/>
      <c r="E221" s="739"/>
      <c r="F221" s="408"/>
      <c r="G221" s="730"/>
      <c r="H221" s="731"/>
      <c r="I221" s="774" t="s">
        <v>877</v>
      </c>
      <c r="J221" s="775"/>
      <c r="K221" s="775"/>
      <c r="L221" s="775"/>
      <c r="M221" s="775"/>
      <c r="N221" s="775"/>
      <c r="O221" s="776"/>
      <c r="P221" s="738" t="s">
        <v>429</v>
      </c>
      <c r="Q221" s="738"/>
      <c r="R221" s="738"/>
      <c r="S221" s="738"/>
      <c r="T221" s="738"/>
      <c r="U221" s="738"/>
      <c r="V221" s="738"/>
      <c r="W221" s="843" t="s">
        <v>429</v>
      </c>
      <c r="X221" s="844"/>
      <c r="Y221" s="844"/>
      <c r="Z221" s="844"/>
      <c r="AA221" s="844"/>
      <c r="AB221" s="844"/>
      <c r="AC221" s="845"/>
      <c r="AD221" s="738" t="s">
        <v>429</v>
      </c>
      <c r="AE221" s="738"/>
      <c r="AF221" s="738"/>
      <c r="AG221" s="738"/>
      <c r="AH221" s="738"/>
      <c r="AI221" s="738"/>
      <c r="AJ221" s="738"/>
      <c r="AK221" s="738" t="s">
        <v>874</v>
      </c>
      <c r="AL221" s="738"/>
      <c r="AM221" s="738"/>
      <c r="AN221" s="738"/>
      <c r="AO221" s="738"/>
      <c r="AP221" s="738"/>
      <c r="AQ221" s="738"/>
      <c r="AR221" s="743"/>
      <c r="AS221" s="743"/>
      <c r="AT221" s="743"/>
      <c r="AU221" s="743"/>
      <c r="AV221" s="743"/>
      <c r="AW221" s="743"/>
      <c r="AX221" s="744"/>
    </row>
    <row r="222" spans="1:50" ht="19.5" customHeight="1">
      <c r="A222" s="406"/>
      <c r="B222" s="739"/>
      <c r="C222" s="739"/>
      <c r="D222" s="739"/>
      <c r="E222" s="739"/>
      <c r="F222" s="408"/>
      <c r="G222" s="730"/>
      <c r="H222" s="731"/>
      <c r="I222" s="774" t="s">
        <v>875</v>
      </c>
      <c r="J222" s="775"/>
      <c r="K222" s="775"/>
      <c r="L222" s="775"/>
      <c r="M222" s="775"/>
      <c r="N222" s="775"/>
      <c r="O222" s="776"/>
      <c r="P222" s="738" t="s">
        <v>429</v>
      </c>
      <c r="Q222" s="738"/>
      <c r="R222" s="738"/>
      <c r="S222" s="738"/>
      <c r="T222" s="738"/>
      <c r="U222" s="738"/>
      <c r="V222" s="738"/>
      <c r="W222" s="843" t="s">
        <v>429</v>
      </c>
      <c r="X222" s="844"/>
      <c r="Y222" s="844"/>
      <c r="Z222" s="844"/>
      <c r="AA222" s="844"/>
      <c r="AB222" s="844"/>
      <c r="AC222" s="845"/>
      <c r="AD222" s="738" t="s">
        <v>429</v>
      </c>
      <c r="AE222" s="738"/>
      <c r="AF222" s="738"/>
      <c r="AG222" s="738"/>
      <c r="AH222" s="738"/>
      <c r="AI222" s="738"/>
      <c r="AJ222" s="738"/>
      <c r="AK222" s="738" t="s">
        <v>874</v>
      </c>
      <c r="AL222" s="738"/>
      <c r="AM222" s="738"/>
      <c r="AN222" s="738"/>
      <c r="AO222" s="738"/>
      <c r="AP222" s="738"/>
      <c r="AQ222" s="738"/>
      <c r="AR222" s="746"/>
      <c r="AS222" s="746"/>
      <c r="AT222" s="746"/>
      <c r="AU222" s="746"/>
      <c r="AV222" s="746"/>
      <c r="AW222" s="746"/>
      <c r="AX222" s="747"/>
    </row>
    <row r="223" spans="1:50" ht="19.5" customHeight="1">
      <c r="A223" s="406"/>
      <c r="B223" s="739"/>
      <c r="C223" s="739"/>
      <c r="D223" s="739"/>
      <c r="E223" s="739"/>
      <c r="F223" s="408"/>
      <c r="G223" s="730"/>
      <c r="H223" s="731"/>
      <c r="I223" s="774" t="s">
        <v>60</v>
      </c>
      <c r="J223" s="775"/>
      <c r="K223" s="775"/>
      <c r="L223" s="775"/>
      <c r="M223" s="775"/>
      <c r="N223" s="775"/>
      <c r="O223" s="776"/>
      <c r="P223" s="738" t="s">
        <v>429</v>
      </c>
      <c r="Q223" s="738"/>
      <c r="R223" s="738"/>
      <c r="S223" s="738"/>
      <c r="T223" s="738"/>
      <c r="U223" s="738"/>
      <c r="V223" s="738"/>
      <c r="W223" s="843" t="s">
        <v>429</v>
      </c>
      <c r="X223" s="844"/>
      <c r="Y223" s="844"/>
      <c r="Z223" s="844"/>
      <c r="AA223" s="844"/>
      <c r="AB223" s="844"/>
      <c r="AC223" s="845"/>
      <c r="AD223" s="738" t="s">
        <v>429</v>
      </c>
      <c r="AE223" s="738"/>
      <c r="AF223" s="738"/>
      <c r="AG223" s="738"/>
      <c r="AH223" s="738"/>
      <c r="AI223" s="738"/>
      <c r="AJ223" s="738"/>
      <c r="AK223" s="738" t="s">
        <v>874</v>
      </c>
      <c r="AL223" s="738"/>
      <c r="AM223" s="738"/>
      <c r="AN223" s="738"/>
      <c r="AO223" s="738"/>
      <c r="AP223" s="738"/>
      <c r="AQ223" s="738"/>
      <c r="AR223" s="746"/>
      <c r="AS223" s="746"/>
      <c r="AT223" s="746"/>
      <c r="AU223" s="746"/>
      <c r="AV223" s="746"/>
      <c r="AW223" s="746"/>
      <c r="AX223" s="747"/>
    </row>
    <row r="224" spans="1:50" ht="19.5" customHeight="1">
      <c r="A224" s="406"/>
      <c r="B224" s="739"/>
      <c r="C224" s="739"/>
      <c r="D224" s="739"/>
      <c r="E224" s="739"/>
      <c r="F224" s="408"/>
      <c r="G224" s="732"/>
      <c r="H224" s="733"/>
      <c r="I224" s="803" t="s">
        <v>22</v>
      </c>
      <c r="J224" s="804"/>
      <c r="K224" s="804"/>
      <c r="L224" s="804"/>
      <c r="M224" s="804"/>
      <c r="N224" s="804"/>
      <c r="O224" s="805"/>
      <c r="P224" s="902" t="s">
        <v>429</v>
      </c>
      <c r="Q224" s="902"/>
      <c r="R224" s="902"/>
      <c r="S224" s="902"/>
      <c r="T224" s="902"/>
      <c r="U224" s="902"/>
      <c r="V224" s="902"/>
      <c r="W224" s="903">
        <f>W219</f>
        <v>75</v>
      </c>
      <c r="X224" s="904"/>
      <c r="Y224" s="904"/>
      <c r="Z224" s="904"/>
      <c r="AA224" s="904"/>
      <c r="AB224" s="904"/>
      <c r="AC224" s="905"/>
      <c r="AD224" s="902">
        <f>AD219</f>
        <v>91</v>
      </c>
      <c r="AE224" s="902"/>
      <c r="AF224" s="902"/>
      <c r="AG224" s="902"/>
      <c r="AH224" s="902"/>
      <c r="AI224" s="902"/>
      <c r="AJ224" s="902"/>
      <c r="AK224" s="906">
        <f>AK219</f>
        <v>97</v>
      </c>
      <c r="AL224" s="906"/>
      <c r="AM224" s="906"/>
      <c r="AN224" s="906"/>
      <c r="AO224" s="906"/>
      <c r="AP224" s="906"/>
      <c r="AQ224" s="906"/>
      <c r="AR224" s="906"/>
      <c r="AS224" s="906"/>
      <c r="AT224" s="906"/>
      <c r="AU224" s="906"/>
      <c r="AV224" s="906"/>
      <c r="AW224" s="906"/>
      <c r="AX224" s="907"/>
    </row>
    <row r="225" spans="1:59" ht="19.5" customHeight="1">
      <c r="A225" s="406"/>
      <c r="B225" s="739"/>
      <c r="C225" s="739"/>
      <c r="D225" s="739"/>
      <c r="E225" s="739"/>
      <c r="F225" s="408"/>
      <c r="G225" s="655" t="s">
        <v>10</v>
      </c>
      <c r="H225" s="656"/>
      <c r="I225" s="656"/>
      <c r="J225" s="656"/>
      <c r="K225" s="656"/>
      <c r="L225" s="656"/>
      <c r="M225" s="656"/>
      <c r="N225" s="656"/>
      <c r="O225" s="656"/>
      <c r="P225" s="892" t="s">
        <v>429</v>
      </c>
      <c r="Q225" s="892"/>
      <c r="R225" s="892"/>
      <c r="S225" s="892"/>
      <c r="T225" s="892"/>
      <c r="U225" s="892"/>
      <c r="V225" s="892"/>
      <c r="W225" s="893">
        <v>64</v>
      </c>
      <c r="X225" s="894"/>
      <c r="Y225" s="894"/>
      <c r="Z225" s="894"/>
      <c r="AA225" s="894"/>
      <c r="AB225" s="894"/>
      <c r="AC225" s="895"/>
      <c r="AD225" s="892">
        <v>76</v>
      </c>
      <c r="AE225" s="892"/>
      <c r="AF225" s="892"/>
      <c r="AG225" s="892"/>
      <c r="AH225" s="892"/>
      <c r="AI225" s="892"/>
      <c r="AJ225" s="892"/>
      <c r="AK225" s="877"/>
      <c r="AL225" s="877"/>
      <c r="AM225" s="877"/>
      <c r="AN225" s="877"/>
      <c r="AO225" s="877"/>
      <c r="AP225" s="877"/>
      <c r="AQ225" s="877"/>
      <c r="AR225" s="877"/>
      <c r="AS225" s="877"/>
      <c r="AT225" s="877"/>
      <c r="AU225" s="877"/>
      <c r="AV225" s="877"/>
      <c r="AW225" s="877"/>
      <c r="AX225" s="878"/>
      <c r="BG225" s="71"/>
    </row>
    <row r="226" spans="1:59" ht="19.5" customHeight="1">
      <c r="A226" s="504"/>
      <c r="B226" s="505"/>
      <c r="C226" s="505"/>
      <c r="D226" s="505"/>
      <c r="E226" s="505"/>
      <c r="F226" s="506"/>
      <c r="G226" s="655" t="s">
        <v>11</v>
      </c>
      <c r="H226" s="656"/>
      <c r="I226" s="656"/>
      <c r="J226" s="656"/>
      <c r="K226" s="656"/>
      <c r="L226" s="656"/>
      <c r="M226" s="656"/>
      <c r="N226" s="656"/>
      <c r="O226" s="656"/>
      <c r="P226" s="864" t="s">
        <v>429</v>
      </c>
      <c r="Q226" s="864"/>
      <c r="R226" s="864"/>
      <c r="S226" s="864"/>
      <c r="T226" s="864"/>
      <c r="U226" s="864"/>
      <c r="V226" s="864"/>
      <c r="W226" s="892">
        <f>SUM((W225/W224)*100)</f>
        <v>85.333333333333343</v>
      </c>
      <c r="X226" s="892"/>
      <c r="Y226" s="892"/>
      <c r="Z226" s="892"/>
      <c r="AA226" s="892"/>
      <c r="AB226" s="892"/>
      <c r="AC226" s="892"/>
      <c r="AD226" s="892">
        <f>SUM((AD225/AD224)*100)</f>
        <v>83.516483516483518</v>
      </c>
      <c r="AE226" s="892"/>
      <c r="AF226" s="892"/>
      <c r="AG226" s="892"/>
      <c r="AH226" s="892"/>
      <c r="AI226" s="892"/>
      <c r="AJ226" s="892"/>
      <c r="AK226" s="877"/>
      <c r="AL226" s="877"/>
      <c r="AM226" s="877"/>
      <c r="AN226" s="877"/>
      <c r="AO226" s="877"/>
      <c r="AP226" s="877"/>
      <c r="AQ226" s="877"/>
      <c r="AR226" s="877"/>
      <c r="AS226" s="877"/>
      <c r="AT226" s="877"/>
      <c r="AU226" s="877"/>
      <c r="AV226" s="877"/>
      <c r="AW226" s="877"/>
      <c r="AX226" s="878"/>
    </row>
    <row r="227" spans="1:59" ht="19.5" customHeight="1">
      <c r="A227" s="791" t="s">
        <v>923</v>
      </c>
      <c r="B227" s="792"/>
      <c r="C227" s="777" t="s">
        <v>19</v>
      </c>
      <c r="D227" s="778"/>
      <c r="E227" s="778"/>
      <c r="F227" s="778"/>
      <c r="G227" s="778"/>
      <c r="H227" s="778"/>
      <c r="I227" s="778"/>
      <c r="J227" s="778"/>
      <c r="K227" s="779"/>
      <c r="L227" s="780" t="s">
        <v>75</v>
      </c>
      <c r="M227" s="780"/>
      <c r="N227" s="780"/>
      <c r="O227" s="780"/>
      <c r="P227" s="780"/>
      <c r="Q227" s="780"/>
      <c r="R227" s="781" t="s">
        <v>872</v>
      </c>
      <c r="S227" s="781"/>
      <c r="T227" s="781"/>
      <c r="U227" s="781"/>
      <c r="V227" s="781"/>
      <c r="W227" s="781"/>
      <c r="X227" s="797" t="s">
        <v>29</v>
      </c>
      <c r="Y227" s="778"/>
      <c r="Z227" s="778"/>
      <c r="AA227" s="778"/>
      <c r="AB227" s="778"/>
      <c r="AC227" s="778"/>
      <c r="AD227" s="778"/>
      <c r="AE227" s="778"/>
      <c r="AF227" s="778"/>
      <c r="AG227" s="778"/>
      <c r="AH227" s="778"/>
      <c r="AI227" s="778"/>
      <c r="AJ227" s="778"/>
      <c r="AK227" s="778"/>
      <c r="AL227" s="778"/>
      <c r="AM227" s="778"/>
      <c r="AN227" s="778"/>
      <c r="AO227" s="778"/>
      <c r="AP227" s="778"/>
      <c r="AQ227" s="778"/>
      <c r="AR227" s="778"/>
      <c r="AS227" s="778"/>
      <c r="AT227" s="778"/>
      <c r="AU227" s="778"/>
      <c r="AV227" s="778"/>
      <c r="AW227" s="778"/>
      <c r="AX227" s="798"/>
    </row>
    <row r="228" spans="1:59" ht="19.5" customHeight="1">
      <c r="A228" s="793"/>
      <c r="B228" s="794"/>
      <c r="C228" s="799" t="s">
        <v>922</v>
      </c>
      <c r="D228" s="800"/>
      <c r="E228" s="800"/>
      <c r="F228" s="800"/>
      <c r="G228" s="800"/>
      <c r="H228" s="800"/>
      <c r="I228" s="800"/>
      <c r="J228" s="800"/>
      <c r="K228" s="801"/>
      <c r="L228" s="866">
        <v>1</v>
      </c>
      <c r="M228" s="867"/>
      <c r="N228" s="867"/>
      <c r="O228" s="867"/>
      <c r="P228" s="867"/>
      <c r="Q228" s="868"/>
      <c r="R228" s="869"/>
      <c r="S228" s="869"/>
      <c r="T228" s="869"/>
      <c r="U228" s="869"/>
      <c r="V228" s="869"/>
      <c r="W228" s="869"/>
      <c r="X228" s="854"/>
      <c r="Y228" s="855"/>
      <c r="Z228" s="855"/>
      <c r="AA228" s="855"/>
      <c r="AB228" s="855"/>
      <c r="AC228" s="855"/>
      <c r="AD228" s="855"/>
      <c r="AE228" s="855"/>
      <c r="AF228" s="855"/>
      <c r="AG228" s="855"/>
      <c r="AH228" s="855"/>
      <c r="AI228" s="855"/>
      <c r="AJ228" s="855"/>
      <c r="AK228" s="855"/>
      <c r="AL228" s="855"/>
      <c r="AM228" s="855"/>
      <c r="AN228" s="855"/>
      <c r="AO228" s="855"/>
      <c r="AP228" s="855"/>
      <c r="AQ228" s="855"/>
      <c r="AR228" s="855"/>
      <c r="AS228" s="855"/>
      <c r="AT228" s="855"/>
      <c r="AU228" s="855"/>
      <c r="AV228" s="855"/>
      <c r="AW228" s="855"/>
      <c r="AX228" s="856"/>
    </row>
    <row r="229" spans="1:59" ht="19.5" customHeight="1">
      <c r="A229" s="793"/>
      <c r="B229" s="794"/>
      <c r="C229" s="848" t="s">
        <v>921</v>
      </c>
      <c r="D229" s="849"/>
      <c r="E229" s="849"/>
      <c r="F229" s="849"/>
      <c r="G229" s="849"/>
      <c r="H229" s="849"/>
      <c r="I229" s="849"/>
      <c r="J229" s="849"/>
      <c r="K229" s="850"/>
      <c r="L229" s="865">
        <v>28</v>
      </c>
      <c r="M229" s="865"/>
      <c r="N229" s="865"/>
      <c r="O229" s="865"/>
      <c r="P229" s="865"/>
      <c r="Q229" s="865"/>
      <c r="R229" s="865"/>
      <c r="S229" s="865"/>
      <c r="T229" s="865"/>
      <c r="U229" s="865"/>
      <c r="V229" s="865"/>
      <c r="W229" s="865"/>
      <c r="X229" s="766"/>
      <c r="Y229" s="767"/>
      <c r="Z229" s="767"/>
      <c r="AA229" s="767"/>
      <c r="AB229" s="767"/>
      <c r="AC229" s="767"/>
      <c r="AD229" s="767"/>
      <c r="AE229" s="767"/>
      <c r="AF229" s="767"/>
      <c r="AG229" s="767"/>
      <c r="AH229" s="767"/>
      <c r="AI229" s="767"/>
      <c r="AJ229" s="767"/>
      <c r="AK229" s="767"/>
      <c r="AL229" s="767"/>
      <c r="AM229" s="767"/>
      <c r="AN229" s="767"/>
      <c r="AO229" s="767"/>
      <c r="AP229" s="767"/>
      <c r="AQ229" s="767"/>
      <c r="AR229" s="767"/>
      <c r="AS229" s="767"/>
      <c r="AT229" s="767"/>
      <c r="AU229" s="767"/>
      <c r="AV229" s="767"/>
      <c r="AW229" s="767"/>
      <c r="AX229" s="768"/>
    </row>
    <row r="230" spans="1:59" ht="19.5" customHeight="1">
      <c r="A230" s="793"/>
      <c r="B230" s="794"/>
      <c r="C230" s="848" t="s">
        <v>920</v>
      </c>
      <c r="D230" s="849"/>
      <c r="E230" s="849"/>
      <c r="F230" s="849"/>
      <c r="G230" s="849"/>
      <c r="H230" s="849"/>
      <c r="I230" s="849"/>
      <c r="J230" s="849"/>
      <c r="K230" s="850"/>
      <c r="L230" s="865">
        <v>42</v>
      </c>
      <c r="M230" s="865"/>
      <c r="N230" s="865"/>
      <c r="O230" s="865"/>
      <c r="P230" s="865"/>
      <c r="Q230" s="865"/>
      <c r="R230" s="865"/>
      <c r="S230" s="865"/>
      <c r="T230" s="865"/>
      <c r="U230" s="865"/>
      <c r="V230" s="865"/>
      <c r="W230" s="865"/>
      <c r="X230" s="766"/>
      <c r="Y230" s="767"/>
      <c r="Z230" s="767"/>
      <c r="AA230" s="767"/>
      <c r="AB230" s="767"/>
      <c r="AC230" s="767"/>
      <c r="AD230" s="767"/>
      <c r="AE230" s="767"/>
      <c r="AF230" s="767"/>
      <c r="AG230" s="767"/>
      <c r="AH230" s="767"/>
      <c r="AI230" s="767"/>
      <c r="AJ230" s="767"/>
      <c r="AK230" s="767"/>
      <c r="AL230" s="767"/>
      <c r="AM230" s="767"/>
      <c r="AN230" s="767"/>
      <c r="AO230" s="767"/>
      <c r="AP230" s="767"/>
      <c r="AQ230" s="767"/>
      <c r="AR230" s="767"/>
      <c r="AS230" s="767"/>
      <c r="AT230" s="767"/>
      <c r="AU230" s="767"/>
      <c r="AV230" s="767"/>
      <c r="AW230" s="767"/>
      <c r="AX230" s="768"/>
    </row>
    <row r="231" spans="1:59" ht="19.5" customHeight="1">
      <c r="A231" s="793"/>
      <c r="B231" s="794"/>
      <c r="C231" s="848" t="s">
        <v>919</v>
      </c>
      <c r="D231" s="849"/>
      <c r="E231" s="849"/>
      <c r="F231" s="849"/>
      <c r="G231" s="849"/>
      <c r="H231" s="849"/>
      <c r="I231" s="849"/>
      <c r="J231" s="849"/>
      <c r="K231" s="850"/>
      <c r="L231" s="865">
        <v>26</v>
      </c>
      <c r="M231" s="865"/>
      <c r="N231" s="865"/>
      <c r="O231" s="865"/>
      <c r="P231" s="865"/>
      <c r="Q231" s="865"/>
      <c r="R231" s="865"/>
      <c r="S231" s="865"/>
      <c r="T231" s="865"/>
      <c r="U231" s="865"/>
      <c r="V231" s="865"/>
      <c r="W231" s="865"/>
      <c r="X231" s="766"/>
      <c r="Y231" s="767"/>
      <c r="Z231" s="767"/>
      <c r="AA231" s="767"/>
      <c r="AB231" s="767"/>
      <c r="AC231" s="767"/>
      <c r="AD231" s="767"/>
      <c r="AE231" s="767"/>
      <c r="AF231" s="767"/>
      <c r="AG231" s="767"/>
      <c r="AH231" s="767"/>
      <c r="AI231" s="767"/>
      <c r="AJ231" s="767"/>
      <c r="AK231" s="767"/>
      <c r="AL231" s="767"/>
      <c r="AM231" s="767"/>
      <c r="AN231" s="767"/>
      <c r="AO231" s="767"/>
      <c r="AP231" s="767"/>
      <c r="AQ231" s="767"/>
      <c r="AR231" s="767"/>
      <c r="AS231" s="767"/>
      <c r="AT231" s="767"/>
      <c r="AU231" s="767"/>
      <c r="AV231" s="767"/>
      <c r="AW231" s="767"/>
      <c r="AX231" s="768"/>
    </row>
    <row r="232" spans="1:59" ht="19.5" customHeight="1">
      <c r="A232" s="793"/>
      <c r="B232" s="794"/>
      <c r="C232" s="722"/>
      <c r="D232" s="723"/>
      <c r="E232" s="723"/>
      <c r="F232" s="723"/>
      <c r="G232" s="723"/>
      <c r="H232" s="723"/>
      <c r="I232" s="723"/>
      <c r="J232" s="723"/>
      <c r="K232" s="724"/>
      <c r="L232" s="865"/>
      <c r="M232" s="865"/>
      <c r="N232" s="865"/>
      <c r="O232" s="865"/>
      <c r="P232" s="865"/>
      <c r="Q232" s="865"/>
      <c r="R232" s="865"/>
      <c r="S232" s="865"/>
      <c r="T232" s="865"/>
      <c r="U232" s="865"/>
      <c r="V232" s="865"/>
      <c r="W232" s="865"/>
      <c r="X232" s="766"/>
      <c r="Y232" s="767"/>
      <c r="Z232" s="767"/>
      <c r="AA232" s="767"/>
      <c r="AB232" s="767"/>
      <c r="AC232" s="767"/>
      <c r="AD232" s="767"/>
      <c r="AE232" s="767"/>
      <c r="AF232" s="767"/>
      <c r="AG232" s="767"/>
      <c r="AH232" s="767"/>
      <c r="AI232" s="767"/>
      <c r="AJ232" s="767"/>
      <c r="AK232" s="767"/>
      <c r="AL232" s="767"/>
      <c r="AM232" s="767"/>
      <c r="AN232" s="767"/>
      <c r="AO232" s="767"/>
      <c r="AP232" s="767"/>
      <c r="AQ232" s="767"/>
      <c r="AR232" s="767"/>
      <c r="AS232" s="767"/>
      <c r="AT232" s="767"/>
      <c r="AU232" s="767"/>
      <c r="AV232" s="767"/>
      <c r="AW232" s="767"/>
      <c r="AX232" s="768"/>
    </row>
    <row r="233" spans="1:59" ht="19.5" customHeight="1">
      <c r="A233" s="793"/>
      <c r="B233" s="794"/>
      <c r="C233" s="722"/>
      <c r="D233" s="723"/>
      <c r="E233" s="723"/>
      <c r="F233" s="723"/>
      <c r="G233" s="723"/>
      <c r="H233" s="723"/>
      <c r="I233" s="723"/>
      <c r="J233" s="723"/>
      <c r="K233" s="724"/>
      <c r="L233" s="865"/>
      <c r="M233" s="865"/>
      <c r="N233" s="865"/>
      <c r="O233" s="865"/>
      <c r="P233" s="865"/>
      <c r="Q233" s="865"/>
      <c r="R233" s="865"/>
      <c r="S233" s="865"/>
      <c r="T233" s="865"/>
      <c r="U233" s="865"/>
      <c r="V233" s="865"/>
      <c r="W233" s="865"/>
      <c r="X233" s="766"/>
      <c r="Y233" s="767"/>
      <c r="Z233" s="767"/>
      <c r="AA233" s="767"/>
      <c r="AB233" s="767"/>
      <c r="AC233" s="767"/>
      <c r="AD233" s="767"/>
      <c r="AE233" s="767"/>
      <c r="AF233" s="767"/>
      <c r="AG233" s="767"/>
      <c r="AH233" s="767"/>
      <c r="AI233" s="767"/>
      <c r="AJ233" s="767"/>
      <c r="AK233" s="767"/>
      <c r="AL233" s="767"/>
      <c r="AM233" s="767"/>
      <c r="AN233" s="767"/>
      <c r="AO233" s="767"/>
      <c r="AP233" s="767"/>
      <c r="AQ233" s="767"/>
      <c r="AR233" s="767"/>
      <c r="AS233" s="767"/>
      <c r="AT233" s="767"/>
      <c r="AU233" s="767"/>
      <c r="AV233" s="767"/>
      <c r="AW233" s="767"/>
      <c r="AX233" s="768"/>
    </row>
    <row r="234" spans="1:59" ht="19.5" customHeight="1">
      <c r="A234" s="793"/>
      <c r="B234" s="794"/>
      <c r="C234" s="769"/>
      <c r="D234" s="770"/>
      <c r="E234" s="770"/>
      <c r="F234" s="770"/>
      <c r="G234" s="770"/>
      <c r="H234" s="770"/>
      <c r="I234" s="770"/>
      <c r="J234" s="770"/>
      <c r="K234" s="771"/>
      <c r="L234" s="876"/>
      <c r="M234" s="876"/>
      <c r="N234" s="876"/>
      <c r="O234" s="876"/>
      <c r="P234" s="876"/>
      <c r="Q234" s="876"/>
      <c r="R234" s="876"/>
      <c r="S234" s="876"/>
      <c r="T234" s="876"/>
      <c r="U234" s="876"/>
      <c r="V234" s="876"/>
      <c r="W234" s="876"/>
      <c r="X234" s="766"/>
      <c r="Y234" s="767"/>
      <c r="Z234" s="767"/>
      <c r="AA234" s="767"/>
      <c r="AB234" s="767"/>
      <c r="AC234" s="767"/>
      <c r="AD234" s="767"/>
      <c r="AE234" s="767"/>
      <c r="AF234" s="767"/>
      <c r="AG234" s="767"/>
      <c r="AH234" s="767"/>
      <c r="AI234" s="767"/>
      <c r="AJ234" s="767"/>
      <c r="AK234" s="767"/>
      <c r="AL234" s="767"/>
      <c r="AM234" s="767"/>
      <c r="AN234" s="767"/>
      <c r="AO234" s="767"/>
      <c r="AP234" s="767"/>
      <c r="AQ234" s="767"/>
      <c r="AR234" s="767"/>
      <c r="AS234" s="767"/>
      <c r="AT234" s="767"/>
      <c r="AU234" s="767"/>
      <c r="AV234" s="767"/>
      <c r="AW234" s="767"/>
      <c r="AX234" s="768"/>
    </row>
    <row r="235" spans="1:59" ht="19.5" customHeight="1" thickBot="1">
      <c r="A235" s="795"/>
      <c r="B235" s="796"/>
      <c r="C235" s="751" t="s">
        <v>22</v>
      </c>
      <c r="D235" s="752"/>
      <c r="E235" s="752"/>
      <c r="F235" s="752"/>
      <c r="G235" s="752"/>
      <c r="H235" s="752"/>
      <c r="I235" s="752"/>
      <c r="J235" s="752"/>
      <c r="K235" s="753"/>
      <c r="L235" s="879">
        <f>SUM(L228:Q234)</f>
        <v>97</v>
      </c>
      <c r="M235" s="879"/>
      <c r="N235" s="879"/>
      <c r="O235" s="879"/>
      <c r="P235" s="879"/>
      <c r="Q235" s="879"/>
      <c r="R235" s="879">
        <f>SUM(R228:W234)</f>
        <v>0</v>
      </c>
      <c r="S235" s="879"/>
      <c r="T235" s="879"/>
      <c r="U235" s="879"/>
      <c r="V235" s="879"/>
      <c r="W235" s="879"/>
      <c r="X235" s="758"/>
      <c r="Y235" s="759"/>
      <c r="Z235" s="759"/>
      <c r="AA235" s="759"/>
      <c r="AB235" s="759"/>
      <c r="AC235" s="759"/>
      <c r="AD235" s="759"/>
      <c r="AE235" s="759"/>
      <c r="AF235" s="759"/>
      <c r="AG235" s="759"/>
      <c r="AH235" s="759"/>
      <c r="AI235" s="759"/>
      <c r="AJ235" s="759"/>
      <c r="AK235" s="759"/>
      <c r="AL235" s="759"/>
      <c r="AM235" s="759"/>
      <c r="AN235" s="759"/>
      <c r="AO235" s="759"/>
      <c r="AP235" s="759"/>
      <c r="AQ235" s="759"/>
      <c r="AR235" s="759"/>
      <c r="AS235" s="759"/>
      <c r="AT235" s="759"/>
      <c r="AU235" s="759"/>
      <c r="AV235" s="759"/>
      <c r="AW235" s="759"/>
      <c r="AX235" s="760"/>
    </row>
    <row r="236" spans="1:59" ht="21.75" customHeight="1" thickBot="1">
      <c r="R236" s="72"/>
      <c r="S236" s="72"/>
      <c r="T236" s="72"/>
      <c r="U236" s="72"/>
      <c r="V236" s="72"/>
      <c r="W236" s="72"/>
      <c r="X236" s="72"/>
      <c r="Y236" s="72"/>
      <c r="Z236" s="72"/>
      <c r="AA236" s="72"/>
      <c r="AB236" s="72"/>
      <c r="AC236" s="72"/>
      <c r="AD236" s="72"/>
      <c r="AE236" s="72"/>
      <c r="AF236" s="72"/>
      <c r="AG236" s="72"/>
      <c r="AH236" s="72"/>
      <c r="AI236" s="72"/>
      <c r="AJ236" s="896"/>
      <c r="AK236" s="896"/>
      <c r="AL236" s="896"/>
      <c r="AM236" s="896"/>
      <c r="AN236" s="896"/>
      <c r="AO236" s="896"/>
      <c r="AP236" s="896"/>
      <c r="AQ236" s="847" t="s">
        <v>897</v>
      </c>
      <c r="AR236" s="847"/>
      <c r="AS236" s="847"/>
      <c r="AT236" s="847"/>
      <c r="AU236" s="847"/>
      <c r="AV236" s="847"/>
      <c r="AW236" s="847"/>
      <c r="AX236" s="847"/>
    </row>
    <row r="237" spans="1:59" ht="21" customHeight="1">
      <c r="A237" s="464" t="s">
        <v>918</v>
      </c>
      <c r="B237" s="465"/>
      <c r="C237" s="465"/>
      <c r="D237" s="465"/>
      <c r="E237" s="465"/>
      <c r="F237" s="465"/>
      <c r="G237" s="782" t="s">
        <v>917</v>
      </c>
      <c r="H237" s="783"/>
      <c r="I237" s="783"/>
      <c r="J237" s="783"/>
      <c r="K237" s="783"/>
      <c r="L237" s="783"/>
      <c r="M237" s="783"/>
      <c r="N237" s="783"/>
      <c r="O237" s="783"/>
      <c r="P237" s="783"/>
      <c r="Q237" s="783"/>
      <c r="R237" s="783"/>
      <c r="S237" s="783"/>
      <c r="T237" s="783"/>
      <c r="U237" s="783"/>
      <c r="V237" s="783"/>
      <c r="W237" s="783"/>
      <c r="X237" s="784"/>
      <c r="Y237" s="889" t="s">
        <v>916</v>
      </c>
      <c r="Z237" s="890"/>
      <c r="AA237" s="890"/>
      <c r="AB237" s="890"/>
      <c r="AC237" s="890"/>
      <c r="AD237" s="891"/>
      <c r="AE237" s="787" t="s">
        <v>894</v>
      </c>
      <c r="AF237" s="788"/>
      <c r="AG237" s="788"/>
      <c r="AH237" s="788"/>
      <c r="AI237" s="788"/>
      <c r="AJ237" s="788"/>
      <c r="AK237" s="788"/>
      <c r="AL237" s="788"/>
      <c r="AM237" s="788"/>
      <c r="AN237" s="788"/>
      <c r="AO237" s="788"/>
      <c r="AP237" s="789"/>
      <c r="AQ237" s="446" t="s">
        <v>2</v>
      </c>
      <c r="AR237" s="788"/>
      <c r="AS237" s="788"/>
      <c r="AT237" s="788"/>
      <c r="AU237" s="788"/>
      <c r="AV237" s="788"/>
      <c r="AW237" s="788"/>
      <c r="AX237" s="809"/>
    </row>
    <row r="238" spans="1:59" ht="28.15" customHeight="1">
      <c r="A238" s="831" t="s">
        <v>893</v>
      </c>
      <c r="B238" s="832"/>
      <c r="C238" s="832"/>
      <c r="D238" s="832"/>
      <c r="E238" s="832"/>
      <c r="F238" s="833"/>
      <c r="G238" s="834" t="s">
        <v>908</v>
      </c>
      <c r="H238" s="835"/>
      <c r="I238" s="835"/>
      <c r="J238" s="835"/>
      <c r="K238" s="835"/>
      <c r="L238" s="835"/>
      <c r="M238" s="835"/>
      <c r="N238" s="835"/>
      <c r="O238" s="835"/>
      <c r="P238" s="835"/>
      <c r="Q238" s="835"/>
      <c r="R238" s="835"/>
      <c r="S238" s="835"/>
      <c r="T238" s="835"/>
      <c r="U238" s="835"/>
      <c r="V238" s="828"/>
      <c r="W238" s="828"/>
      <c r="X238" s="828"/>
      <c r="Y238" s="455" t="s">
        <v>3</v>
      </c>
      <c r="Z238" s="836"/>
      <c r="AA238" s="836"/>
      <c r="AB238" s="836"/>
      <c r="AC238" s="836"/>
      <c r="AD238" s="837"/>
      <c r="AE238" s="838" t="s">
        <v>891</v>
      </c>
      <c r="AF238" s="838"/>
      <c r="AG238" s="838"/>
      <c r="AH238" s="838"/>
      <c r="AI238" s="838"/>
      <c r="AJ238" s="838"/>
      <c r="AK238" s="838"/>
      <c r="AL238" s="838"/>
      <c r="AM238" s="838"/>
      <c r="AN238" s="838"/>
      <c r="AO238" s="838"/>
      <c r="AP238" s="839"/>
      <c r="AQ238" s="880" t="s">
        <v>915</v>
      </c>
      <c r="AR238" s="841"/>
      <c r="AS238" s="841"/>
      <c r="AT238" s="841"/>
      <c r="AU238" s="841"/>
      <c r="AV238" s="841"/>
      <c r="AW238" s="841"/>
      <c r="AX238" s="842"/>
    </row>
    <row r="239" spans="1:59" ht="30" customHeight="1">
      <c r="A239" s="466" t="s">
        <v>4</v>
      </c>
      <c r="B239" s="467"/>
      <c r="C239" s="467"/>
      <c r="D239" s="467"/>
      <c r="E239" s="467"/>
      <c r="F239" s="467"/>
      <c r="G239" s="827" t="s">
        <v>213</v>
      </c>
      <c r="H239" s="828"/>
      <c r="I239" s="828"/>
      <c r="J239" s="828"/>
      <c r="K239" s="828"/>
      <c r="L239" s="828"/>
      <c r="M239" s="828"/>
      <c r="N239" s="828"/>
      <c r="O239" s="828"/>
      <c r="P239" s="828"/>
      <c r="Q239" s="828"/>
      <c r="R239" s="828"/>
      <c r="S239" s="828"/>
      <c r="T239" s="828"/>
      <c r="U239" s="828"/>
      <c r="V239" s="828"/>
      <c r="W239" s="828"/>
      <c r="X239" s="828"/>
      <c r="Y239" s="470" t="s">
        <v>56</v>
      </c>
      <c r="Z239" s="471"/>
      <c r="AA239" s="471"/>
      <c r="AB239" s="471"/>
      <c r="AC239" s="471"/>
      <c r="AD239" s="472"/>
      <c r="AE239" s="829" t="s">
        <v>914</v>
      </c>
      <c r="AF239" s="829"/>
      <c r="AG239" s="829"/>
      <c r="AH239" s="829"/>
      <c r="AI239" s="829"/>
      <c r="AJ239" s="829"/>
      <c r="AK239" s="829"/>
      <c r="AL239" s="829"/>
      <c r="AM239" s="829"/>
      <c r="AN239" s="829"/>
      <c r="AO239" s="829"/>
      <c r="AP239" s="829"/>
      <c r="AQ239" s="828"/>
      <c r="AR239" s="828"/>
      <c r="AS239" s="828"/>
      <c r="AT239" s="828"/>
      <c r="AU239" s="828"/>
      <c r="AV239" s="828"/>
      <c r="AW239" s="828"/>
      <c r="AX239" s="830"/>
    </row>
    <row r="240" spans="1:59" ht="30" customHeight="1">
      <c r="A240" s="491" t="s">
        <v>25</v>
      </c>
      <c r="B240" s="492"/>
      <c r="C240" s="492"/>
      <c r="D240" s="492"/>
      <c r="E240" s="492"/>
      <c r="F240" s="492"/>
      <c r="G240" s="811" t="s">
        <v>426</v>
      </c>
      <c r="H240" s="812"/>
      <c r="I240" s="812"/>
      <c r="J240" s="812"/>
      <c r="K240" s="812"/>
      <c r="L240" s="812"/>
      <c r="M240" s="812"/>
      <c r="N240" s="812"/>
      <c r="O240" s="812"/>
      <c r="P240" s="812"/>
      <c r="Q240" s="812"/>
      <c r="R240" s="812"/>
      <c r="S240" s="812"/>
      <c r="T240" s="812"/>
      <c r="U240" s="812"/>
      <c r="V240" s="813"/>
      <c r="W240" s="813"/>
      <c r="X240" s="813"/>
      <c r="Y240" s="496" t="s">
        <v>906</v>
      </c>
      <c r="Z240" s="886"/>
      <c r="AA240" s="886"/>
      <c r="AB240" s="886"/>
      <c r="AC240" s="886"/>
      <c r="AD240" s="887"/>
      <c r="AE240" s="888" t="s">
        <v>913</v>
      </c>
      <c r="AF240" s="818"/>
      <c r="AG240" s="818"/>
      <c r="AH240" s="818"/>
      <c r="AI240" s="818"/>
      <c r="AJ240" s="818"/>
      <c r="AK240" s="818"/>
      <c r="AL240" s="818"/>
      <c r="AM240" s="818"/>
      <c r="AN240" s="818"/>
      <c r="AO240" s="818"/>
      <c r="AP240" s="818"/>
      <c r="AQ240" s="818"/>
      <c r="AR240" s="818"/>
      <c r="AS240" s="818"/>
      <c r="AT240" s="818"/>
      <c r="AU240" s="818"/>
      <c r="AV240" s="818"/>
      <c r="AW240" s="818"/>
      <c r="AX240" s="819"/>
    </row>
    <row r="241" spans="1:59" ht="38.25" customHeight="1">
      <c r="A241" s="820" t="s">
        <v>885</v>
      </c>
      <c r="B241" s="467"/>
      <c r="C241" s="467"/>
      <c r="D241" s="467"/>
      <c r="E241" s="467"/>
      <c r="F241" s="467"/>
      <c r="G241" s="881" t="s">
        <v>1021</v>
      </c>
      <c r="H241" s="882"/>
      <c r="I241" s="882"/>
      <c r="J241" s="882"/>
      <c r="K241" s="882"/>
      <c r="L241" s="882"/>
      <c r="M241" s="882"/>
      <c r="N241" s="882"/>
      <c r="O241" s="882"/>
      <c r="P241" s="882"/>
      <c r="Q241" s="882"/>
      <c r="R241" s="882"/>
      <c r="S241" s="882"/>
      <c r="T241" s="882"/>
      <c r="U241" s="882"/>
      <c r="V241" s="882"/>
      <c r="W241" s="882"/>
      <c r="X241" s="882"/>
      <c r="Y241" s="882"/>
      <c r="Z241" s="882"/>
      <c r="AA241" s="882"/>
      <c r="AB241" s="882"/>
      <c r="AC241" s="882"/>
      <c r="AD241" s="882"/>
      <c r="AE241" s="882"/>
      <c r="AF241" s="882"/>
      <c r="AG241" s="882"/>
      <c r="AH241" s="882"/>
      <c r="AI241" s="882"/>
      <c r="AJ241" s="882"/>
      <c r="AK241" s="882"/>
      <c r="AL241" s="882"/>
      <c r="AM241" s="882"/>
      <c r="AN241" s="882"/>
      <c r="AO241" s="882"/>
      <c r="AP241" s="882"/>
      <c r="AQ241" s="882"/>
      <c r="AR241" s="882"/>
      <c r="AS241" s="882"/>
      <c r="AT241" s="882"/>
      <c r="AU241" s="882"/>
      <c r="AV241" s="882"/>
      <c r="AW241" s="882"/>
      <c r="AX241" s="883"/>
    </row>
    <row r="242" spans="1:59" ht="38.25" customHeight="1">
      <c r="A242" s="820" t="s">
        <v>884</v>
      </c>
      <c r="B242" s="467"/>
      <c r="C242" s="467"/>
      <c r="D242" s="467"/>
      <c r="E242" s="467"/>
      <c r="F242" s="467"/>
      <c r="G242" s="881" t="s">
        <v>912</v>
      </c>
      <c r="H242" s="882"/>
      <c r="I242" s="882"/>
      <c r="J242" s="882"/>
      <c r="K242" s="882"/>
      <c r="L242" s="882"/>
      <c r="M242" s="882"/>
      <c r="N242" s="882"/>
      <c r="O242" s="882"/>
      <c r="P242" s="882"/>
      <c r="Q242" s="882"/>
      <c r="R242" s="882"/>
      <c r="S242" s="882"/>
      <c r="T242" s="882"/>
      <c r="U242" s="882"/>
      <c r="V242" s="882"/>
      <c r="W242" s="882"/>
      <c r="X242" s="882"/>
      <c r="Y242" s="882"/>
      <c r="Z242" s="882"/>
      <c r="AA242" s="882"/>
      <c r="AB242" s="882"/>
      <c r="AC242" s="882"/>
      <c r="AD242" s="882"/>
      <c r="AE242" s="882"/>
      <c r="AF242" s="882"/>
      <c r="AG242" s="882"/>
      <c r="AH242" s="882"/>
      <c r="AI242" s="882"/>
      <c r="AJ242" s="882"/>
      <c r="AK242" s="882"/>
      <c r="AL242" s="882"/>
      <c r="AM242" s="882"/>
      <c r="AN242" s="882"/>
      <c r="AO242" s="882"/>
      <c r="AP242" s="882"/>
      <c r="AQ242" s="882"/>
      <c r="AR242" s="882"/>
      <c r="AS242" s="882"/>
      <c r="AT242" s="882"/>
      <c r="AU242" s="882"/>
      <c r="AV242" s="882"/>
      <c r="AW242" s="882"/>
      <c r="AX242" s="883"/>
    </row>
    <row r="243" spans="1:59" ht="19.5" customHeight="1">
      <c r="A243" s="195" t="s">
        <v>6</v>
      </c>
      <c r="B243" s="196"/>
      <c r="C243" s="196"/>
      <c r="D243" s="196"/>
      <c r="E243" s="196"/>
      <c r="F243" s="500"/>
      <c r="G243" s="824" t="s">
        <v>904</v>
      </c>
      <c r="H243" s="825"/>
      <c r="I243" s="825"/>
      <c r="J243" s="825"/>
      <c r="K243" s="825"/>
      <c r="L243" s="825"/>
      <c r="M243" s="825"/>
      <c r="N243" s="825"/>
      <c r="O243" s="825"/>
      <c r="P243" s="825"/>
      <c r="Q243" s="825"/>
      <c r="R243" s="825"/>
      <c r="S243" s="825"/>
      <c r="T243" s="825"/>
      <c r="U243" s="825"/>
      <c r="V243" s="825"/>
      <c r="W243" s="825"/>
      <c r="X243" s="825"/>
      <c r="Y243" s="825"/>
      <c r="Z243" s="825"/>
      <c r="AA243" s="825"/>
      <c r="AB243" s="825"/>
      <c r="AC243" s="825"/>
      <c r="AD243" s="825"/>
      <c r="AE243" s="825"/>
      <c r="AF243" s="825"/>
      <c r="AG243" s="825"/>
      <c r="AH243" s="825"/>
      <c r="AI243" s="825"/>
      <c r="AJ243" s="825"/>
      <c r="AK243" s="825"/>
      <c r="AL243" s="825"/>
      <c r="AM243" s="825"/>
      <c r="AN243" s="825"/>
      <c r="AO243" s="825"/>
      <c r="AP243" s="825"/>
      <c r="AQ243" s="825"/>
      <c r="AR243" s="825"/>
      <c r="AS243" s="825"/>
      <c r="AT243" s="825"/>
      <c r="AU243" s="825"/>
      <c r="AV243" s="825"/>
      <c r="AW243" s="825"/>
      <c r="AX243" s="826"/>
    </row>
    <row r="244" spans="1:59" ht="19.5" customHeight="1">
      <c r="A244" s="501" t="s">
        <v>27</v>
      </c>
      <c r="B244" s="502"/>
      <c r="C244" s="502"/>
      <c r="D244" s="502"/>
      <c r="E244" s="502"/>
      <c r="F244" s="503"/>
      <c r="G244" s="507"/>
      <c r="H244" s="508"/>
      <c r="I244" s="508"/>
      <c r="J244" s="508"/>
      <c r="K244" s="508"/>
      <c r="L244" s="508"/>
      <c r="M244" s="508"/>
      <c r="N244" s="508"/>
      <c r="O244" s="508"/>
      <c r="P244" s="740" t="s">
        <v>882</v>
      </c>
      <c r="Q244" s="741"/>
      <c r="R244" s="741"/>
      <c r="S244" s="741"/>
      <c r="T244" s="741"/>
      <c r="U244" s="741"/>
      <c r="V244" s="742"/>
      <c r="W244" s="740" t="s">
        <v>881</v>
      </c>
      <c r="X244" s="741"/>
      <c r="Y244" s="741"/>
      <c r="Z244" s="741"/>
      <c r="AA244" s="741"/>
      <c r="AB244" s="741"/>
      <c r="AC244" s="742"/>
      <c r="AD244" s="740" t="s">
        <v>880</v>
      </c>
      <c r="AE244" s="741"/>
      <c r="AF244" s="741"/>
      <c r="AG244" s="741"/>
      <c r="AH244" s="741"/>
      <c r="AI244" s="741"/>
      <c r="AJ244" s="742"/>
      <c r="AK244" s="740" t="s">
        <v>879</v>
      </c>
      <c r="AL244" s="741"/>
      <c r="AM244" s="741"/>
      <c r="AN244" s="741"/>
      <c r="AO244" s="741"/>
      <c r="AP244" s="741"/>
      <c r="AQ244" s="742"/>
      <c r="AR244" s="740" t="s">
        <v>872</v>
      </c>
      <c r="AS244" s="741"/>
      <c r="AT244" s="741"/>
      <c r="AU244" s="741"/>
      <c r="AV244" s="741"/>
      <c r="AW244" s="741"/>
      <c r="AX244" s="761"/>
    </row>
    <row r="245" spans="1:59" ht="19.5" customHeight="1">
      <c r="A245" s="406"/>
      <c r="B245" s="739"/>
      <c r="C245" s="739"/>
      <c r="D245" s="739"/>
      <c r="E245" s="739"/>
      <c r="F245" s="408"/>
      <c r="G245" s="510" t="s">
        <v>7</v>
      </c>
      <c r="H245" s="729"/>
      <c r="I245" s="734" t="s">
        <v>8</v>
      </c>
      <c r="J245" s="735"/>
      <c r="K245" s="735"/>
      <c r="L245" s="735"/>
      <c r="M245" s="735"/>
      <c r="N245" s="735"/>
      <c r="O245" s="736"/>
      <c r="P245" s="897" t="s">
        <v>874</v>
      </c>
      <c r="Q245" s="897"/>
      <c r="R245" s="897"/>
      <c r="S245" s="897"/>
      <c r="T245" s="897"/>
      <c r="U245" s="897"/>
      <c r="V245" s="897"/>
      <c r="W245" s="898">
        <v>8</v>
      </c>
      <c r="X245" s="899"/>
      <c r="Y245" s="899"/>
      <c r="Z245" s="899"/>
      <c r="AA245" s="899"/>
      <c r="AB245" s="899"/>
      <c r="AC245" s="900"/>
      <c r="AD245" s="897">
        <v>9</v>
      </c>
      <c r="AE245" s="897"/>
      <c r="AF245" s="897"/>
      <c r="AG245" s="897"/>
      <c r="AH245" s="897"/>
      <c r="AI245" s="897"/>
      <c r="AJ245" s="897"/>
      <c r="AK245" s="897">
        <v>11</v>
      </c>
      <c r="AL245" s="897"/>
      <c r="AM245" s="897"/>
      <c r="AN245" s="897"/>
      <c r="AO245" s="897"/>
      <c r="AP245" s="897"/>
      <c r="AQ245" s="897"/>
      <c r="AR245" s="897"/>
      <c r="AS245" s="897"/>
      <c r="AT245" s="897"/>
      <c r="AU245" s="897"/>
      <c r="AV245" s="897"/>
      <c r="AW245" s="897"/>
      <c r="AX245" s="901"/>
    </row>
    <row r="246" spans="1:59" ht="19.5" customHeight="1">
      <c r="A246" s="406"/>
      <c r="B246" s="739"/>
      <c r="C246" s="739"/>
      <c r="D246" s="739"/>
      <c r="E246" s="739"/>
      <c r="F246" s="408"/>
      <c r="G246" s="730"/>
      <c r="H246" s="731"/>
      <c r="I246" s="774" t="s">
        <v>9</v>
      </c>
      <c r="J246" s="775"/>
      <c r="K246" s="775"/>
      <c r="L246" s="775"/>
      <c r="M246" s="775"/>
      <c r="N246" s="775"/>
      <c r="O246" s="776"/>
      <c r="P246" s="738" t="s">
        <v>429</v>
      </c>
      <c r="Q246" s="738"/>
      <c r="R246" s="738"/>
      <c r="S246" s="738"/>
      <c r="T246" s="738"/>
      <c r="U246" s="738"/>
      <c r="V246" s="738"/>
      <c r="W246" s="843" t="s">
        <v>429</v>
      </c>
      <c r="X246" s="844"/>
      <c r="Y246" s="844"/>
      <c r="Z246" s="844"/>
      <c r="AA246" s="844"/>
      <c r="AB246" s="844"/>
      <c r="AC246" s="845"/>
      <c r="AD246" s="738" t="s">
        <v>429</v>
      </c>
      <c r="AE246" s="738"/>
      <c r="AF246" s="738"/>
      <c r="AG246" s="738"/>
      <c r="AH246" s="738"/>
      <c r="AI246" s="738"/>
      <c r="AJ246" s="738"/>
      <c r="AK246" s="738" t="s">
        <v>874</v>
      </c>
      <c r="AL246" s="738"/>
      <c r="AM246" s="738"/>
      <c r="AN246" s="738"/>
      <c r="AO246" s="738"/>
      <c r="AP246" s="738"/>
      <c r="AQ246" s="738"/>
      <c r="AR246" s="884"/>
      <c r="AS246" s="884"/>
      <c r="AT246" s="884"/>
      <c r="AU246" s="884"/>
      <c r="AV246" s="884"/>
      <c r="AW246" s="884"/>
      <c r="AX246" s="885"/>
    </row>
    <row r="247" spans="1:59" ht="19.5" customHeight="1">
      <c r="A247" s="406"/>
      <c r="B247" s="739"/>
      <c r="C247" s="739"/>
      <c r="D247" s="739"/>
      <c r="E247" s="739"/>
      <c r="F247" s="408"/>
      <c r="G247" s="730"/>
      <c r="H247" s="731"/>
      <c r="I247" s="774" t="s">
        <v>877</v>
      </c>
      <c r="J247" s="775"/>
      <c r="K247" s="775"/>
      <c r="L247" s="775"/>
      <c r="M247" s="775"/>
      <c r="N247" s="775"/>
      <c r="O247" s="776"/>
      <c r="P247" s="738" t="s">
        <v>429</v>
      </c>
      <c r="Q247" s="738"/>
      <c r="R247" s="738"/>
      <c r="S247" s="738"/>
      <c r="T247" s="738"/>
      <c r="U247" s="738"/>
      <c r="V247" s="738"/>
      <c r="W247" s="843" t="s">
        <v>429</v>
      </c>
      <c r="X247" s="844"/>
      <c r="Y247" s="844"/>
      <c r="Z247" s="844"/>
      <c r="AA247" s="844"/>
      <c r="AB247" s="844"/>
      <c r="AC247" s="845"/>
      <c r="AD247" s="738" t="s">
        <v>429</v>
      </c>
      <c r="AE247" s="738"/>
      <c r="AF247" s="738"/>
      <c r="AG247" s="738"/>
      <c r="AH247" s="738"/>
      <c r="AI247" s="738"/>
      <c r="AJ247" s="738"/>
      <c r="AK247" s="738" t="s">
        <v>874</v>
      </c>
      <c r="AL247" s="738"/>
      <c r="AM247" s="738"/>
      <c r="AN247" s="738"/>
      <c r="AO247" s="738"/>
      <c r="AP247" s="738"/>
      <c r="AQ247" s="738"/>
      <c r="AR247" s="743" t="s">
        <v>874</v>
      </c>
      <c r="AS247" s="743"/>
      <c r="AT247" s="743"/>
      <c r="AU247" s="743"/>
      <c r="AV247" s="743"/>
      <c r="AW247" s="743"/>
      <c r="AX247" s="744"/>
    </row>
    <row r="248" spans="1:59" ht="19.5" customHeight="1">
      <c r="A248" s="406"/>
      <c r="B248" s="739"/>
      <c r="C248" s="739"/>
      <c r="D248" s="739"/>
      <c r="E248" s="739"/>
      <c r="F248" s="408"/>
      <c r="G248" s="730"/>
      <c r="H248" s="731"/>
      <c r="I248" s="774" t="s">
        <v>875</v>
      </c>
      <c r="J248" s="775"/>
      <c r="K248" s="775"/>
      <c r="L248" s="775"/>
      <c r="M248" s="775"/>
      <c r="N248" s="775"/>
      <c r="O248" s="776"/>
      <c r="P248" s="738" t="s">
        <v>429</v>
      </c>
      <c r="Q248" s="738"/>
      <c r="R248" s="738"/>
      <c r="S248" s="738"/>
      <c r="T248" s="738"/>
      <c r="U248" s="738"/>
      <c r="V248" s="738"/>
      <c r="W248" s="843" t="s">
        <v>429</v>
      </c>
      <c r="X248" s="844"/>
      <c r="Y248" s="844"/>
      <c r="Z248" s="844"/>
      <c r="AA248" s="844"/>
      <c r="AB248" s="844"/>
      <c r="AC248" s="845"/>
      <c r="AD248" s="738" t="s">
        <v>429</v>
      </c>
      <c r="AE248" s="738"/>
      <c r="AF248" s="738"/>
      <c r="AG248" s="738"/>
      <c r="AH248" s="738"/>
      <c r="AI248" s="738"/>
      <c r="AJ248" s="738"/>
      <c r="AK248" s="738" t="s">
        <v>874</v>
      </c>
      <c r="AL248" s="738"/>
      <c r="AM248" s="738"/>
      <c r="AN248" s="738"/>
      <c r="AO248" s="738"/>
      <c r="AP248" s="738"/>
      <c r="AQ248" s="738"/>
      <c r="AR248" s="746"/>
      <c r="AS248" s="746"/>
      <c r="AT248" s="746"/>
      <c r="AU248" s="746"/>
      <c r="AV248" s="746"/>
      <c r="AW248" s="746"/>
      <c r="AX248" s="747"/>
    </row>
    <row r="249" spans="1:59" ht="19.5" customHeight="1">
      <c r="A249" s="406"/>
      <c r="B249" s="739"/>
      <c r="C249" s="739"/>
      <c r="D249" s="739"/>
      <c r="E249" s="739"/>
      <c r="F249" s="408"/>
      <c r="G249" s="730"/>
      <c r="H249" s="731"/>
      <c r="I249" s="774" t="s">
        <v>60</v>
      </c>
      <c r="J249" s="775"/>
      <c r="K249" s="775"/>
      <c r="L249" s="775"/>
      <c r="M249" s="775"/>
      <c r="N249" s="775"/>
      <c r="O249" s="776"/>
      <c r="P249" s="738" t="s">
        <v>429</v>
      </c>
      <c r="Q249" s="738"/>
      <c r="R249" s="738"/>
      <c r="S249" s="738"/>
      <c r="T249" s="738"/>
      <c r="U249" s="738"/>
      <c r="V249" s="738"/>
      <c r="W249" s="843" t="s">
        <v>429</v>
      </c>
      <c r="X249" s="844"/>
      <c r="Y249" s="844"/>
      <c r="Z249" s="844"/>
      <c r="AA249" s="844"/>
      <c r="AB249" s="844"/>
      <c r="AC249" s="845"/>
      <c r="AD249" s="738" t="s">
        <v>429</v>
      </c>
      <c r="AE249" s="738"/>
      <c r="AF249" s="738"/>
      <c r="AG249" s="738"/>
      <c r="AH249" s="738"/>
      <c r="AI249" s="738"/>
      <c r="AJ249" s="738"/>
      <c r="AK249" s="738" t="s">
        <v>874</v>
      </c>
      <c r="AL249" s="738"/>
      <c r="AM249" s="738"/>
      <c r="AN249" s="738"/>
      <c r="AO249" s="738"/>
      <c r="AP249" s="738"/>
      <c r="AQ249" s="738"/>
      <c r="AR249" s="746"/>
      <c r="AS249" s="746"/>
      <c r="AT249" s="746"/>
      <c r="AU249" s="746"/>
      <c r="AV249" s="746"/>
      <c r="AW249" s="746"/>
      <c r="AX249" s="747"/>
    </row>
    <row r="250" spans="1:59" ht="19.5" customHeight="1">
      <c r="A250" s="406"/>
      <c r="B250" s="739"/>
      <c r="C250" s="739"/>
      <c r="D250" s="739"/>
      <c r="E250" s="739"/>
      <c r="F250" s="408"/>
      <c r="G250" s="732"/>
      <c r="H250" s="733"/>
      <c r="I250" s="803" t="s">
        <v>22</v>
      </c>
      <c r="J250" s="804"/>
      <c r="K250" s="804"/>
      <c r="L250" s="804"/>
      <c r="M250" s="804"/>
      <c r="N250" s="804"/>
      <c r="O250" s="805"/>
      <c r="P250" s="902" t="s">
        <v>911</v>
      </c>
      <c r="Q250" s="902"/>
      <c r="R250" s="902"/>
      <c r="S250" s="902"/>
      <c r="T250" s="902"/>
      <c r="U250" s="902"/>
      <c r="V250" s="902"/>
      <c r="W250" s="903">
        <v>8</v>
      </c>
      <c r="X250" s="904"/>
      <c r="Y250" s="904"/>
      <c r="Z250" s="904"/>
      <c r="AA250" s="904"/>
      <c r="AB250" s="904"/>
      <c r="AC250" s="905"/>
      <c r="AD250" s="902">
        <v>9</v>
      </c>
      <c r="AE250" s="902"/>
      <c r="AF250" s="902"/>
      <c r="AG250" s="902"/>
      <c r="AH250" s="902"/>
      <c r="AI250" s="902"/>
      <c r="AJ250" s="902"/>
      <c r="AK250" s="906"/>
      <c r="AL250" s="906"/>
      <c r="AM250" s="906"/>
      <c r="AN250" s="906"/>
      <c r="AO250" s="906"/>
      <c r="AP250" s="906"/>
      <c r="AQ250" s="906"/>
      <c r="AR250" s="906"/>
      <c r="AS250" s="906"/>
      <c r="AT250" s="906"/>
      <c r="AU250" s="906"/>
      <c r="AV250" s="906"/>
      <c r="AW250" s="906"/>
      <c r="AX250" s="907"/>
    </row>
    <row r="251" spans="1:59" ht="19.5" customHeight="1">
      <c r="A251" s="406"/>
      <c r="B251" s="739"/>
      <c r="C251" s="739"/>
      <c r="D251" s="739"/>
      <c r="E251" s="739"/>
      <c r="F251" s="408"/>
      <c r="G251" s="655" t="s">
        <v>10</v>
      </c>
      <c r="H251" s="656"/>
      <c r="I251" s="656"/>
      <c r="J251" s="656"/>
      <c r="K251" s="656"/>
      <c r="L251" s="656"/>
      <c r="M251" s="656"/>
      <c r="N251" s="656"/>
      <c r="O251" s="656"/>
      <c r="P251" s="892" t="s">
        <v>429</v>
      </c>
      <c r="Q251" s="892"/>
      <c r="R251" s="892"/>
      <c r="S251" s="892"/>
      <c r="T251" s="892"/>
      <c r="U251" s="892"/>
      <c r="V251" s="892"/>
      <c r="W251" s="893">
        <v>9</v>
      </c>
      <c r="X251" s="894"/>
      <c r="Y251" s="894"/>
      <c r="Z251" s="894"/>
      <c r="AA251" s="894"/>
      <c r="AB251" s="894"/>
      <c r="AC251" s="895"/>
      <c r="AD251" s="892">
        <v>8</v>
      </c>
      <c r="AE251" s="892"/>
      <c r="AF251" s="892"/>
      <c r="AG251" s="892"/>
      <c r="AH251" s="892"/>
      <c r="AI251" s="892"/>
      <c r="AJ251" s="892"/>
      <c r="AK251" s="877"/>
      <c r="AL251" s="877"/>
      <c r="AM251" s="877"/>
      <c r="AN251" s="877"/>
      <c r="AO251" s="877"/>
      <c r="AP251" s="877"/>
      <c r="AQ251" s="877"/>
      <c r="AR251" s="877"/>
      <c r="AS251" s="877"/>
      <c r="AT251" s="877"/>
      <c r="AU251" s="877"/>
      <c r="AV251" s="877"/>
      <c r="AW251" s="877"/>
      <c r="AX251" s="878"/>
      <c r="BG251" s="71"/>
    </row>
    <row r="252" spans="1:59" ht="19.5" customHeight="1">
      <c r="A252" s="504"/>
      <c r="B252" s="505"/>
      <c r="C252" s="505"/>
      <c r="D252" s="505"/>
      <c r="E252" s="505"/>
      <c r="F252" s="506"/>
      <c r="G252" s="655" t="s">
        <v>11</v>
      </c>
      <c r="H252" s="656"/>
      <c r="I252" s="656"/>
      <c r="J252" s="656"/>
      <c r="K252" s="656"/>
      <c r="L252" s="656"/>
      <c r="M252" s="656"/>
      <c r="N252" s="656"/>
      <c r="O252" s="656"/>
      <c r="P252" s="864" t="s">
        <v>429</v>
      </c>
      <c r="Q252" s="864"/>
      <c r="R252" s="864"/>
      <c r="S252" s="864"/>
      <c r="T252" s="864"/>
      <c r="U252" s="864"/>
      <c r="V252" s="864"/>
      <c r="W252" s="748">
        <v>112.79608973555584</v>
      </c>
      <c r="X252" s="749"/>
      <c r="Y252" s="749"/>
      <c r="Z252" s="749"/>
      <c r="AA252" s="749"/>
      <c r="AB252" s="749"/>
      <c r="AC252" s="750"/>
      <c r="AD252" s="864">
        <f>(AD251/AD250)*100</f>
        <v>88.888888888888886</v>
      </c>
      <c r="AE252" s="864"/>
      <c r="AF252" s="864"/>
      <c r="AG252" s="864"/>
      <c r="AH252" s="864"/>
      <c r="AI252" s="864"/>
      <c r="AJ252" s="864"/>
      <c r="AK252" s="877"/>
      <c r="AL252" s="877"/>
      <c r="AM252" s="877"/>
      <c r="AN252" s="877"/>
      <c r="AO252" s="877"/>
      <c r="AP252" s="877"/>
      <c r="AQ252" s="877"/>
      <c r="AR252" s="877"/>
      <c r="AS252" s="877"/>
      <c r="AT252" s="877"/>
      <c r="AU252" s="877"/>
      <c r="AV252" s="877"/>
      <c r="AW252" s="877"/>
      <c r="AX252" s="878"/>
    </row>
    <row r="253" spans="1:59" ht="19.5" customHeight="1">
      <c r="A253" s="791" t="s">
        <v>873</v>
      </c>
      <c r="B253" s="792"/>
      <c r="C253" s="777" t="s">
        <v>19</v>
      </c>
      <c r="D253" s="778"/>
      <c r="E253" s="778"/>
      <c r="F253" s="778"/>
      <c r="G253" s="778"/>
      <c r="H253" s="778"/>
      <c r="I253" s="778"/>
      <c r="J253" s="778"/>
      <c r="K253" s="779"/>
      <c r="L253" s="780" t="s">
        <v>75</v>
      </c>
      <c r="M253" s="780"/>
      <c r="N253" s="780"/>
      <c r="O253" s="780"/>
      <c r="P253" s="780"/>
      <c r="Q253" s="780"/>
      <c r="R253" s="781" t="s">
        <v>872</v>
      </c>
      <c r="S253" s="781"/>
      <c r="T253" s="781"/>
      <c r="U253" s="781"/>
      <c r="V253" s="781"/>
      <c r="W253" s="781"/>
      <c r="X253" s="797" t="s">
        <v>29</v>
      </c>
      <c r="Y253" s="778"/>
      <c r="Z253" s="778"/>
      <c r="AA253" s="778"/>
      <c r="AB253" s="778"/>
      <c r="AC253" s="778"/>
      <c r="AD253" s="778"/>
      <c r="AE253" s="778"/>
      <c r="AF253" s="778"/>
      <c r="AG253" s="778"/>
      <c r="AH253" s="778"/>
      <c r="AI253" s="778"/>
      <c r="AJ253" s="778"/>
      <c r="AK253" s="778"/>
      <c r="AL253" s="778"/>
      <c r="AM253" s="778"/>
      <c r="AN253" s="778"/>
      <c r="AO253" s="778"/>
      <c r="AP253" s="778"/>
      <c r="AQ253" s="778"/>
      <c r="AR253" s="778"/>
      <c r="AS253" s="778"/>
      <c r="AT253" s="778"/>
      <c r="AU253" s="778"/>
      <c r="AV253" s="778"/>
      <c r="AW253" s="778"/>
      <c r="AX253" s="798"/>
    </row>
    <row r="254" spans="1:59" ht="19.5" customHeight="1">
      <c r="A254" s="793"/>
      <c r="B254" s="794"/>
      <c r="C254" s="799" t="s">
        <v>547</v>
      </c>
      <c r="D254" s="800"/>
      <c r="E254" s="800"/>
      <c r="F254" s="800"/>
      <c r="G254" s="800"/>
      <c r="H254" s="800"/>
      <c r="I254" s="800"/>
      <c r="J254" s="800"/>
      <c r="K254" s="801"/>
      <c r="L254" s="866">
        <v>10</v>
      </c>
      <c r="M254" s="867"/>
      <c r="N254" s="867"/>
      <c r="O254" s="867"/>
      <c r="P254" s="867"/>
      <c r="Q254" s="868"/>
      <c r="R254" s="869"/>
      <c r="S254" s="869"/>
      <c r="T254" s="869"/>
      <c r="U254" s="869"/>
      <c r="V254" s="869"/>
      <c r="W254" s="869"/>
      <c r="X254" s="854"/>
      <c r="Y254" s="855"/>
      <c r="Z254" s="855"/>
      <c r="AA254" s="855"/>
      <c r="AB254" s="855"/>
      <c r="AC254" s="855"/>
      <c r="AD254" s="855"/>
      <c r="AE254" s="855"/>
      <c r="AF254" s="855"/>
      <c r="AG254" s="855"/>
      <c r="AH254" s="855"/>
      <c r="AI254" s="855"/>
      <c r="AJ254" s="855"/>
      <c r="AK254" s="855"/>
      <c r="AL254" s="855"/>
      <c r="AM254" s="855"/>
      <c r="AN254" s="855"/>
      <c r="AO254" s="855"/>
      <c r="AP254" s="855"/>
      <c r="AQ254" s="855"/>
      <c r="AR254" s="855"/>
      <c r="AS254" s="855"/>
      <c r="AT254" s="855"/>
      <c r="AU254" s="855"/>
      <c r="AV254" s="855"/>
      <c r="AW254" s="855"/>
      <c r="AX254" s="856"/>
    </row>
    <row r="255" spans="1:59" ht="19.5" customHeight="1">
      <c r="A255" s="793"/>
      <c r="B255" s="794"/>
      <c r="C255" s="722"/>
      <c r="D255" s="723"/>
      <c r="E255" s="723"/>
      <c r="F255" s="723"/>
      <c r="G255" s="723"/>
      <c r="H255" s="723"/>
      <c r="I255" s="723"/>
      <c r="J255" s="723"/>
      <c r="K255" s="724"/>
      <c r="L255" s="865"/>
      <c r="M255" s="865"/>
      <c r="N255" s="865"/>
      <c r="O255" s="865"/>
      <c r="P255" s="865"/>
      <c r="Q255" s="865"/>
      <c r="R255" s="865"/>
      <c r="S255" s="865"/>
      <c r="T255" s="865"/>
      <c r="U255" s="865"/>
      <c r="V255" s="865"/>
      <c r="W255" s="865"/>
      <c r="X255" s="766"/>
      <c r="Y255" s="767"/>
      <c r="Z255" s="767"/>
      <c r="AA255" s="767"/>
      <c r="AB255" s="767"/>
      <c r="AC255" s="767"/>
      <c r="AD255" s="767"/>
      <c r="AE255" s="767"/>
      <c r="AF255" s="767"/>
      <c r="AG255" s="767"/>
      <c r="AH255" s="767"/>
      <c r="AI255" s="767"/>
      <c r="AJ255" s="767"/>
      <c r="AK255" s="767"/>
      <c r="AL255" s="767"/>
      <c r="AM255" s="767"/>
      <c r="AN255" s="767"/>
      <c r="AO255" s="767"/>
      <c r="AP255" s="767"/>
      <c r="AQ255" s="767"/>
      <c r="AR255" s="767"/>
      <c r="AS255" s="767"/>
      <c r="AT255" s="767"/>
      <c r="AU255" s="767"/>
      <c r="AV255" s="767"/>
      <c r="AW255" s="767"/>
      <c r="AX255" s="768"/>
    </row>
    <row r="256" spans="1:59" ht="19.5" customHeight="1">
      <c r="A256" s="793"/>
      <c r="B256" s="794"/>
      <c r="C256" s="722"/>
      <c r="D256" s="723"/>
      <c r="E256" s="723"/>
      <c r="F256" s="723"/>
      <c r="G256" s="723"/>
      <c r="H256" s="723"/>
      <c r="I256" s="723"/>
      <c r="J256" s="723"/>
      <c r="K256" s="724"/>
      <c r="L256" s="865"/>
      <c r="M256" s="865"/>
      <c r="N256" s="865"/>
      <c r="O256" s="865"/>
      <c r="P256" s="865"/>
      <c r="Q256" s="865"/>
      <c r="R256" s="865"/>
      <c r="S256" s="865"/>
      <c r="T256" s="865"/>
      <c r="U256" s="865"/>
      <c r="V256" s="865"/>
      <c r="W256" s="865"/>
      <c r="X256" s="766"/>
      <c r="Y256" s="767"/>
      <c r="Z256" s="767"/>
      <c r="AA256" s="767"/>
      <c r="AB256" s="767"/>
      <c r="AC256" s="767"/>
      <c r="AD256" s="767"/>
      <c r="AE256" s="767"/>
      <c r="AF256" s="767"/>
      <c r="AG256" s="767"/>
      <c r="AH256" s="767"/>
      <c r="AI256" s="767"/>
      <c r="AJ256" s="767"/>
      <c r="AK256" s="767"/>
      <c r="AL256" s="767"/>
      <c r="AM256" s="767"/>
      <c r="AN256" s="767"/>
      <c r="AO256" s="767"/>
      <c r="AP256" s="767"/>
      <c r="AQ256" s="767"/>
      <c r="AR256" s="767"/>
      <c r="AS256" s="767"/>
      <c r="AT256" s="767"/>
      <c r="AU256" s="767"/>
      <c r="AV256" s="767"/>
      <c r="AW256" s="767"/>
      <c r="AX256" s="768"/>
    </row>
    <row r="257" spans="1:50" ht="19.5" customHeight="1">
      <c r="A257" s="793"/>
      <c r="B257" s="794"/>
      <c r="C257" s="722"/>
      <c r="D257" s="723"/>
      <c r="E257" s="723"/>
      <c r="F257" s="723"/>
      <c r="G257" s="723"/>
      <c r="H257" s="723"/>
      <c r="I257" s="723"/>
      <c r="J257" s="723"/>
      <c r="K257" s="724"/>
      <c r="L257" s="865"/>
      <c r="M257" s="865"/>
      <c r="N257" s="865"/>
      <c r="O257" s="865"/>
      <c r="P257" s="865"/>
      <c r="Q257" s="865"/>
      <c r="R257" s="865"/>
      <c r="S257" s="865"/>
      <c r="T257" s="865"/>
      <c r="U257" s="865"/>
      <c r="V257" s="865"/>
      <c r="W257" s="865"/>
      <c r="X257" s="766"/>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0" ht="19.5" customHeight="1">
      <c r="A258" s="793"/>
      <c r="B258" s="794"/>
      <c r="C258" s="722"/>
      <c r="D258" s="723"/>
      <c r="E258" s="723"/>
      <c r="F258" s="723"/>
      <c r="G258" s="723"/>
      <c r="H258" s="723"/>
      <c r="I258" s="723"/>
      <c r="J258" s="723"/>
      <c r="K258" s="724"/>
      <c r="L258" s="865"/>
      <c r="M258" s="865"/>
      <c r="N258" s="865"/>
      <c r="O258" s="865"/>
      <c r="P258" s="865"/>
      <c r="Q258" s="865"/>
      <c r="R258" s="865"/>
      <c r="S258" s="865"/>
      <c r="T258" s="865"/>
      <c r="U258" s="865"/>
      <c r="V258" s="865"/>
      <c r="W258" s="865"/>
      <c r="X258" s="766"/>
      <c r="Y258" s="767"/>
      <c r="Z258" s="767"/>
      <c r="AA258" s="767"/>
      <c r="AB258" s="767"/>
      <c r="AC258" s="767"/>
      <c r="AD258" s="767"/>
      <c r="AE258" s="767"/>
      <c r="AF258" s="767"/>
      <c r="AG258" s="767"/>
      <c r="AH258" s="767"/>
      <c r="AI258" s="767"/>
      <c r="AJ258" s="767"/>
      <c r="AK258" s="767"/>
      <c r="AL258" s="767"/>
      <c r="AM258" s="767"/>
      <c r="AN258" s="767"/>
      <c r="AO258" s="767"/>
      <c r="AP258" s="767"/>
      <c r="AQ258" s="767"/>
      <c r="AR258" s="767"/>
      <c r="AS258" s="767"/>
      <c r="AT258" s="767"/>
      <c r="AU258" s="767"/>
      <c r="AV258" s="767"/>
      <c r="AW258" s="767"/>
      <c r="AX258" s="768"/>
    </row>
    <row r="259" spans="1:50" ht="19.5" customHeight="1">
      <c r="A259" s="793"/>
      <c r="B259" s="794"/>
      <c r="C259" s="722"/>
      <c r="D259" s="723"/>
      <c r="E259" s="723"/>
      <c r="F259" s="723"/>
      <c r="G259" s="723"/>
      <c r="H259" s="723"/>
      <c r="I259" s="723"/>
      <c r="J259" s="723"/>
      <c r="K259" s="724"/>
      <c r="L259" s="865"/>
      <c r="M259" s="865"/>
      <c r="N259" s="865"/>
      <c r="O259" s="865"/>
      <c r="P259" s="865"/>
      <c r="Q259" s="865"/>
      <c r="R259" s="865"/>
      <c r="S259" s="865"/>
      <c r="T259" s="865"/>
      <c r="U259" s="865"/>
      <c r="V259" s="865"/>
      <c r="W259" s="865"/>
      <c r="X259" s="766"/>
      <c r="Y259" s="767"/>
      <c r="Z259" s="767"/>
      <c r="AA259" s="767"/>
      <c r="AB259" s="767"/>
      <c r="AC259" s="767"/>
      <c r="AD259" s="767"/>
      <c r="AE259" s="767"/>
      <c r="AF259" s="767"/>
      <c r="AG259" s="767"/>
      <c r="AH259" s="767"/>
      <c r="AI259" s="767"/>
      <c r="AJ259" s="767"/>
      <c r="AK259" s="767"/>
      <c r="AL259" s="767"/>
      <c r="AM259" s="767"/>
      <c r="AN259" s="767"/>
      <c r="AO259" s="767"/>
      <c r="AP259" s="767"/>
      <c r="AQ259" s="767"/>
      <c r="AR259" s="767"/>
      <c r="AS259" s="767"/>
      <c r="AT259" s="767"/>
      <c r="AU259" s="767"/>
      <c r="AV259" s="767"/>
      <c r="AW259" s="767"/>
      <c r="AX259" s="768"/>
    </row>
    <row r="260" spans="1:50" ht="19.5" customHeight="1">
      <c r="A260" s="793"/>
      <c r="B260" s="794"/>
      <c r="C260" s="769"/>
      <c r="D260" s="770"/>
      <c r="E260" s="770"/>
      <c r="F260" s="770"/>
      <c r="G260" s="770"/>
      <c r="H260" s="770"/>
      <c r="I260" s="770"/>
      <c r="J260" s="770"/>
      <c r="K260" s="771"/>
      <c r="L260" s="876"/>
      <c r="M260" s="876"/>
      <c r="N260" s="876"/>
      <c r="O260" s="876"/>
      <c r="P260" s="876"/>
      <c r="Q260" s="876"/>
      <c r="R260" s="876"/>
      <c r="S260" s="876"/>
      <c r="T260" s="876"/>
      <c r="U260" s="876"/>
      <c r="V260" s="876"/>
      <c r="W260" s="876"/>
      <c r="X260" s="766"/>
      <c r="Y260" s="767"/>
      <c r="Z260" s="767"/>
      <c r="AA260" s="767"/>
      <c r="AB260" s="767"/>
      <c r="AC260" s="767"/>
      <c r="AD260" s="767"/>
      <c r="AE260" s="767"/>
      <c r="AF260" s="767"/>
      <c r="AG260" s="767"/>
      <c r="AH260" s="767"/>
      <c r="AI260" s="767"/>
      <c r="AJ260" s="767"/>
      <c r="AK260" s="767"/>
      <c r="AL260" s="767"/>
      <c r="AM260" s="767"/>
      <c r="AN260" s="767"/>
      <c r="AO260" s="767"/>
      <c r="AP260" s="767"/>
      <c r="AQ260" s="767"/>
      <c r="AR260" s="767"/>
      <c r="AS260" s="767"/>
      <c r="AT260" s="767"/>
      <c r="AU260" s="767"/>
      <c r="AV260" s="767"/>
      <c r="AW260" s="767"/>
      <c r="AX260" s="768"/>
    </row>
    <row r="261" spans="1:50" ht="19.5" customHeight="1" thickBot="1">
      <c r="A261" s="795"/>
      <c r="B261" s="796"/>
      <c r="C261" s="751" t="s">
        <v>22</v>
      </c>
      <c r="D261" s="752"/>
      <c r="E261" s="752"/>
      <c r="F261" s="752"/>
      <c r="G261" s="752"/>
      <c r="H261" s="752"/>
      <c r="I261" s="752"/>
      <c r="J261" s="752"/>
      <c r="K261" s="753"/>
      <c r="L261" s="879">
        <v>10</v>
      </c>
      <c r="M261" s="879"/>
      <c r="N261" s="879"/>
      <c r="O261" s="879"/>
      <c r="P261" s="879"/>
      <c r="Q261" s="879"/>
      <c r="R261" s="879"/>
      <c r="S261" s="879"/>
      <c r="T261" s="879"/>
      <c r="U261" s="879"/>
      <c r="V261" s="879"/>
      <c r="W261" s="879"/>
      <c r="X261" s="758"/>
      <c r="Y261" s="759"/>
      <c r="Z261" s="759"/>
      <c r="AA261" s="759"/>
      <c r="AB261" s="759"/>
      <c r="AC261" s="759"/>
      <c r="AD261" s="759"/>
      <c r="AE261" s="759"/>
      <c r="AF261" s="759"/>
      <c r="AG261" s="759"/>
      <c r="AH261" s="759"/>
      <c r="AI261" s="759"/>
      <c r="AJ261" s="759"/>
      <c r="AK261" s="759"/>
      <c r="AL261" s="759"/>
      <c r="AM261" s="759"/>
      <c r="AN261" s="759"/>
      <c r="AO261" s="759"/>
      <c r="AP261" s="759"/>
      <c r="AQ261" s="759"/>
      <c r="AR261" s="759"/>
      <c r="AS261" s="759"/>
      <c r="AT261" s="759"/>
      <c r="AU261" s="759"/>
      <c r="AV261" s="759"/>
      <c r="AW261" s="759"/>
      <c r="AX261" s="760"/>
    </row>
    <row r="262" spans="1:50" ht="21.75" customHeight="1" thickBot="1">
      <c r="AJ262" s="846"/>
      <c r="AK262" s="846"/>
      <c r="AL262" s="846"/>
      <c r="AM262" s="846"/>
      <c r="AN262" s="846"/>
      <c r="AO262" s="846"/>
      <c r="AP262" s="846"/>
      <c r="AQ262" s="847" t="s">
        <v>897</v>
      </c>
      <c r="AR262" s="847"/>
      <c r="AS262" s="847"/>
      <c r="AT262" s="847"/>
      <c r="AU262" s="847"/>
      <c r="AV262" s="847"/>
      <c r="AW262" s="847"/>
      <c r="AX262" s="847"/>
    </row>
    <row r="263" spans="1:50" ht="25.15" customHeight="1">
      <c r="A263" s="464" t="s">
        <v>30</v>
      </c>
      <c r="B263" s="465"/>
      <c r="C263" s="465"/>
      <c r="D263" s="465"/>
      <c r="E263" s="465"/>
      <c r="F263" s="465"/>
      <c r="G263" s="782" t="s">
        <v>910</v>
      </c>
      <c r="H263" s="783"/>
      <c r="I263" s="783"/>
      <c r="J263" s="783"/>
      <c r="K263" s="783"/>
      <c r="L263" s="783"/>
      <c r="M263" s="783"/>
      <c r="N263" s="783"/>
      <c r="O263" s="783"/>
      <c r="P263" s="783"/>
      <c r="Q263" s="783"/>
      <c r="R263" s="783"/>
      <c r="S263" s="783"/>
      <c r="T263" s="783"/>
      <c r="U263" s="783"/>
      <c r="V263" s="783"/>
      <c r="W263" s="783"/>
      <c r="X263" s="784"/>
      <c r="Y263" s="440" t="s">
        <v>909</v>
      </c>
      <c r="Z263" s="785"/>
      <c r="AA263" s="785"/>
      <c r="AB263" s="785"/>
      <c r="AC263" s="785"/>
      <c r="AD263" s="786"/>
      <c r="AE263" s="787" t="s">
        <v>894</v>
      </c>
      <c r="AF263" s="788"/>
      <c r="AG263" s="788"/>
      <c r="AH263" s="788"/>
      <c r="AI263" s="788"/>
      <c r="AJ263" s="788"/>
      <c r="AK263" s="788"/>
      <c r="AL263" s="788"/>
      <c r="AM263" s="788"/>
      <c r="AN263" s="788"/>
      <c r="AO263" s="788"/>
      <c r="AP263" s="789"/>
      <c r="AQ263" s="446" t="s">
        <v>2</v>
      </c>
      <c r="AR263" s="788"/>
      <c r="AS263" s="788"/>
      <c r="AT263" s="788"/>
      <c r="AU263" s="788"/>
      <c r="AV263" s="788"/>
      <c r="AW263" s="788"/>
      <c r="AX263" s="809"/>
    </row>
    <row r="264" spans="1:50" ht="30" customHeight="1">
      <c r="A264" s="831" t="s">
        <v>893</v>
      </c>
      <c r="B264" s="832"/>
      <c r="C264" s="832"/>
      <c r="D264" s="832"/>
      <c r="E264" s="832"/>
      <c r="F264" s="833"/>
      <c r="G264" s="834" t="s">
        <v>908</v>
      </c>
      <c r="H264" s="835"/>
      <c r="I264" s="835"/>
      <c r="J264" s="835"/>
      <c r="K264" s="835"/>
      <c r="L264" s="835"/>
      <c r="M264" s="835"/>
      <c r="N264" s="835"/>
      <c r="O264" s="835"/>
      <c r="P264" s="835"/>
      <c r="Q264" s="835"/>
      <c r="R264" s="835"/>
      <c r="S264" s="835"/>
      <c r="T264" s="835"/>
      <c r="U264" s="835"/>
      <c r="V264" s="828"/>
      <c r="W264" s="828"/>
      <c r="X264" s="828"/>
      <c r="Y264" s="455" t="s">
        <v>3</v>
      </c>
      <c r="Z264" s="836"/>
      <c r="AA264" s="836"/>
      <c r="AB264" s="836"/>
      <c r="AC264" s="836"/>
      <c r="AD264" s="837"/>
      <c r="AE264" s="838" t="s">
        <v>891</v>
      </c>
      <c r="AF264" s="838"/>
      <c r="AG264" s="838"/>
      <c r="AH264" s="838"/>
      <c r="AI264" s="838"/>
      <c r="AJ264" s="838"/>
      <c r="AK264" s="838"/>
      <c r="AL264" s="838"/>
      <c r="AM264" s="838"/>
      <c r="AN264" s="838"/>
      <c r="AO264" s="838"/>
      <c r="AP264" s="839"/>
      <c r="AQ264" s="840" t="s">
        <v>890</v>
      </c>
      <c r="AR264" s="841"/>
      <c r="AS264" s="841"/>
      <c r="AT264" s="841"/>
      <c r="AU264" s="841"/>
      <c r="AV264" s="841"/>
      <c r="AW264" s="841"/>
      <c r="AX264" s="842"/>
    </row>
    <row r="265" spans="1:50" ht="30" customHeight="1">
      <c r="A265" s="466" t="s">
        <v>4</v>
      </c>
      <c r="B265" s="467"/>
      <c r="C265" s="467"/>
      <c r="D265" s="467"/>
      <c r="E265" s="467"/>
      <c r="F265" s="467"/>
      <c r="G265" s="827" t="s">
        <v>213</v>
      </c>
      <c r="H265" s="828"/>
      <c r="I265" s="828"/>
      <c r="J265" s="828"/>
      <c r="K265" s="828"/>
      <c r="L265" s="828"/>
      <c r="M265" s="828"/>
      <c r="N265" s="828"/>
      <c r="O265" s="828"/>
      <c r="P265" s="828"/>
      <c r="Q265" s="828"/>
      <c r="R265" s="828"/>
      <c r="S265" s="828"/>
      <c r="T265" s="828"/>
      <c r="U265" s="828"/>
      <c r="V265" s="828"/>
      <c r="W265" s="828"/>
      <c r="X265" s="828"/>
      <c r="Y265" s="470" t="s">
        <v>56</v>
      </c>
      <c r="Z265" s="471"/>
      <c r="AA265" s="471"/>
      <c r="AB265" s="471"/>
      <c r="AC265" s="471"/>
      <c r="AD265" s="472"/>
      <c r="AE265" s="829" t="s">
        <v>889</v>
      </c>
      <c r="AF265" s="829"/>
      <c r="AG265" s="829"/>
      <c r="AH265" s="829"/>
      <c r="AI265" s="829"/>
      <c r="AJ265" s="829"/>
      <c r="AK265" s="829"/>
      <c r="AL265" s="829"/>
      <c r="AM265" s="829"/>
      <c r="AN265" s="829"/>
      <c r="AO265" s="829"/>
      <c r="AP265" s="829"/>
      <c r="AQ265" s="828"/>
      <c r="AR265" s="828"/>
      <c r="AS265" s="828"/>
      <c r="AT265" s="828"/>
      <c r="AU265" s="828"/>
      <c r="AV265" s="828"/>
      <c r="AW265" s="828"/>
      <c r="AX265" s="830"/>
    </row>
    <row r="266" spans="1:50" ht="39.950000000000003" customHeight="1">
      <c r="A266" s="491" t="s">
        <v>25</v>
      </c>
      <c r="B266" s="492"/>
      <c r="C266" s="492"/>
      <c r="D266" s="492"/>
      <c r="E266" s="492"/>
      <c r="F266" s="492"/>
      <c r="G266" s="811" t="s">
        <v>907</v>
      </c>
      <c r="H266" s="812"/>
      <c r="I266" s="812"/>
      <c r="J266" s="812"/>
      <c r="K266" s="812"/>
      <c r="L266" s="812"/>
      <c r="M266" s="812"/>
      <c r="N266" s="812"/>
      <c r="O266" s="812"/>
      <c r="P266" s="812"/>
      <c r="Q266" s="812"/>
      <c r="R266" s="812"/>
      <c r="S266" s="812"/>
      <c r="T266" s="812"/>
      <c r="U266" s="812"/>
      <c r="V266" s="813"/>
      <c r="W266" s="813"/>
      <c r="X266" s="813"/>
      <c r="Y266" s="814" t="s">
        <v>906</v>
      </c>
      <c r="Z266" s="815"/>
      <c r="AA266" s="815"/>
      <c r="AB266" s="815"/>
      <c r="AC266" s="815"/>
      <c r="AD266" s="816"/>
      <c r="AE266" s="817" t="s">
        <v>905</v>
      </c>
      <c r="AF266" s="818"/>
      <c r="AG266" s="818"/>
      <c r="AH266" s="818"/>
      <c r="AI266" s="818"/>
      <c r="AJ266" s="818"/>
      <c r="AK266" s="818"/>
      <c r="AL266" s="818"/>
      <c r="AM266" s="818"/>
      <c r="AN266" s="818"/>
      <c r="AO266" s="818"/>
      <c r="AP266" s="818"/>
      <c r="AQ266" s="818"/>
      <c r="AR266" s="818"/>
      <c r="AS266" s="818"/>
      <c r="AT266" s="818"/>
      <c r="AU266" s="818"/>
      <c r="AV266" s="818"/>
      <c r="AW266" s="818"/>
      <c r="AX266" s="819"/>
    </row>
    <row r="267" spans="1:50" ht="39" customHeight="1">
      <c r="A267" s="820" t="s">
        <v>885</v>
      </c>
      <c r="B267" s="467"/>
      <c r="C267" s="467"/>
      <c r="D267" s="467"/>
      <c r="E267" s="467"/>
      <c r="F267" s="467"/>
      <c r="G267" s="821" t="s">
        <v>1022</v>
      </c>
      <c r="H267" s="822"/>
      <c r="I267" s="822"/>
      <c r="J267" s="822"/>
      <c r="K267" s="822"/>
      <c r="L267" s="822"/>
      <c r="M267" s="822"/>
      <c r="N267" s="822"/>
      <c r="O267" s="822"/>
      <c r="P267" s="822"/>
      <c r="Q267" s="822"/>
      <c r="R267" s="822"/>
      <c r="S267" s="822"/>
      <c r="T267" s="822"/>
      <c r="U267" s="822"/>
      <c r="V267" s="822"/>
      <c r="W267" s="822"/>
      <c r="X267" s="822"/>
      <c r="Y267" s="822"/>
      <c r="Z267" s="822"/>
      <c r="AA267" s="822"/>
      <c r="AB267" s="822"/>
      <c r="AC267" s="822"/>
      <c r="AD267" s="822"/>
      <c r="AE267" s="822"/>
      <c r="AF267" s="822"/>
      <c r="AG267" s="822"/>
      <c r="AH267" s="822"/>
      <c r="AI267" s="822"/>
      <c r="AJ267" s="822"/>
      <c r="AK267" s="822"/>
      <c r="AL267" s="822"/>
      <c r="AM267" s="822"/>
      <c r="AN267" s="822"/>
      <c r="AO267" s="822"/>
      <c r="AP267" s="822"/>
      <c r="AQ267" s="822"/>
      <c r="AR267" s="822"/>
      <c r="AS267" s="822"/>
      <c r="AT267" s="822"/>
      <c r="AU267" s="822"/>
      <c r="AV267" s="822"/>
      <c r="AW267" s="822"/>
      <c r="AX267" s="823"/>
    </row>
    <row r="268" spans="1:50" ht="33.75" customHeight="1">
      <c r="A268" s="820" t="s">
        <v>884</v>
      </c>
      <c r="B268" s="467"/>
      <c r="C268" s="467"/>
      <c r="D268" s="467"/>
      <c r="E268" s="467"/>
      <c r="F268" s="467"/>
      <c r="G268" s="821" t="s">
        <v>1023</v>
      </c>
      <c r="H268" s="822"/>
      <c r="I268" s="822"/>
      <c r="J268" s="822"/>
      <c r="K268" s="822"/>
      <c r="L268" s="822"/>
      <c r="M268" s="822"/>
      <c r="N268" s="822"/>
      <c r="O268" s="822"/>
      <c r="P268" s="822"/>
      <c r="Q268" s="822"/>
      <c r="R268" s="822"/>
      <c r="S268" s="822"/>
      <c r="T268" s="822"/>
      <c r="U268" s="822"/>
      <c r="V268" s="822"/>
      <c r="W268" s="822"/>
      <c r="X268" s="822"/>
      <c r="Y268" s="822"/>
      <c r="Z268" s="822"/>
      <c r="AA268" s="822"/>
      <c r="AB268" s="822"/>
      <c r="AC268" s="822"/>
      <c r="AD268" s="822"/>
      <c r="AE268" s="822"/>
      <c r="AF268" s="822"/>
      <c r="AG268" s="822"/>
      <c r="AH268" s="822"/>
      <c r="AI268" s="822"/>
      <c r="AJ268" s="822"/>
      <c r="AK268" s="822"/>
      <c r="AL268" s="822"/>
      <c r="AM268" s="822"/>
      <c r="AN268" s="822"/>
      <c r="AO268" s="822"/>
      <c r="AP268" s="822"/>
      <c r="AQ268" s="822"/>
      <c r="AR268" s="822"/>
      <c r="AS268" s="822"/>
      <c r="AT268" s="822"/>
      <c r="AU268" s="822"/>
      <c r="AV268" s="822"/>
      <c r="AW268" s="822"/>
      <c r="AX268" s="823"/>
    </row>
    <row r="269" spans="1:50" ht="19.5" customHeight="1">
      <c r="A269" s="195" t="s">
        <v>6</v>
      </c>
      <c r="B269" s="196"/>
      <c r="C269" s="196"/>
      <c r="D269" s="196"/>
      <c r="E269" s="196"/>
      <c r="F269" s="500"/>
      <c r="G269" s="824" t="s">
        <v>904</v>
      </c>
      <c r="H269" s="825"/>
      <c r="I269" s="825"/>
      <c r="J269" s="825"/>
      <c r="K269" s="825"/>
      <c r="L269" s="825"/>
      <c r="M269" s="825"/>
      <c r="N269" s="825"/>
      <c r="O269" s="825"/>
      <c r="P269" s="825"/>
      <c r="Q269" s="825"/>
      <c r="R269" s="825"/>
      <c r="S269" s="825"/>
      <c r="T269" s="825"/>
      <c r="U269" s="825"/>
      <c r="V269" s="825"/>
      <c r="W269" s="825"/>
      <c r="X269" s="825"/>
      <c r="Y269" s="825"/>
      <c r="Z269" s="825"/>
      <c r="AA269" s="825"/>
      <c r="AB269" s="825"/>
      <c r="AC269" s="825"/>
      <c r="AD269" s="825"/>
      <c r="AE269" s="825"/>
      <c r="AF269" s="825"/>
      <c r="AG269" s="825"/>
      <c r="AH269" s="825"/>
      <c r="AI269" s="825"/>
      <c r="AJ269" s="825"/>
      <c r="AK269" s="825"/>
      <c r="AL269" s="825"/>
      <c r="AM269" s="825"/>
      <c r="AN269" s="825"/>
      <c r="AO269" s="825"/>
      <c r="AP269" s="825"/>
      <c r="AQ269" s="825"/>
      <c r="AR269" s="825"/>
      <c r="AS269" s="825"/>
      <c r="AT269" s="825"/>
      <c r="AU269" s="825"/>
      <c r="AV269" s="825"/>
      <c r="AW269" s="825"/>
      <c r="AX269" s="826"/>
    </row>
    <row r="270" spans="1:50" ht="19.5" customHeight="1">
      <c r="A270" s="501" t="s">
        <v>27</v>
      </c>
      <c r="B270" s="502"/>
      <c r="C270" s="502"/>
      <c r="D270" s="502"/>
      <c r="E270" s="502"/>
      <c r="F270" s="503"/>
      <c r="G270" s="507"/>
      <c r="H270" s="508"/>
      <c r="I270" s="508"/>
      <c r="J270" s="508"/>
      <c r="K270" s="508"/>
      <c r="L270" s="508"/>
      <c r="M270" s="508"/>
      <c r="N270" s="508"/>
      <c r="O270" s="508"/>
      <c r="P270" s="740" t="s">
        <v>882</v>
      </c>
      <c r="Q270" s="741"/>
      <c r="R270" s="741"/>
      <c r="S270" s="741"/>
      <c r="T270" s="741"/>
      <c r="U270" s="741"/>
      <c r="V270" s="742"/>
      <c r="W270" s="740" t="s">
        <v>881</v>
      </c>
      <c r="X270" s="741"/>
      <c r="Y270" s="741"/>
      <c r="Z270" s="741"/>
      <c r="AA270" s="741"/>
      <c r="AB270" s="741"/>
      <c r="AC270" s="742"/>
      <c r="AD270" s="740" t="s">
        <v>880</v>
      </c>
      <c r="AE270" s="741"/>
      <c r="AF270" s="741"/>
      <c r="AG270" s="741"/>
      <c r="AH270" s="741"/>
      <c r="AI270" s="741"/>
      <c r="AJ270" s="742"/>
      <c r="AK270" s="740" t="s">
        <v>879</v>
      </c>
      <c r="AL270" s="741"/>
      <c r="AM270" s="741"/>
      <c r="AN270" s="741"/>
      <c r="AO270" s="741"/>
      <c r="AP270" s="741"/>
      <c r="AQ270" s="742"/>
      <c r="AR270" s="740" t="s">
        <v>872</v>
      </c>
      <c r="AS270" s="741"/>
      <c r="AT270" s="741"/>
      <c r="AU270" s="741"/>
      <c r="AV270" s="741"/>
      <c r="AW270" s="741"/>
      <c r="AX270" s="761"/>
    </row>
    <row r="271" spans="1:50" ht="19.5" customHeight="1">
      <c r="A271" s="406"/>
      <c r="B271" s="739"/>
      <c r="C271" s="739"/>
      <c r="D271" s="739"/>
      <c r="E271" s="739"/>
      <c r="F271" s="408"/>
      <c r="G271" s="510" t="s">
        <v>7</v>
      </c>
      <c r="H271" s="729"/>
      <c r="I271" s="734" t="s">
        <v>8</v>
      </c>
      <c r="J271" s="735"/>
      <c r="K271" s="735"/>
      <c r="L271" s="735"/>
      <c r="M271" s="735"/>
      <c r="N271" s="735"/>
      <c r="O271" s="736"/>
      <c r="P271" s="718" t="s">
        <v>429</v>
      </c>
      <c r="Q271" s="718"/>
      <c r="R271" s="718"/>
      <c r="S271" s="718"/>
      <c r="T271" s="718"/>
      <c r="U271" s="718"/>
      <c r="V271" s="718"/>
      <c r="W271" s="860">
        <v>18.175000000000001</v>
      </c>
      <c r="X271" s="861"/>
      <c r="Y271" s="861"/>
      <c r="Z271" s="861"/>
      <c r="AA271" s="861"/>
      <c r="AB271" s="861"/>
      <c r="AC271" s="862"/>
      <c r="AD271" s="737">
        <v>36</v>
      </c>
      <c r="AE271" s="737"/>
      <c r="AF271" s="737"/>
      <c r="AG271" s="737"/>
      <c r="AH271" s="737"/>
      <c r="AI271" s="737"/>
      <c r="AJ271" s="737"/>
      <c r="AK271" s="765">
        <v>59</v>
      </c>
      <c r="AL271" s="765"/>
      <c r="AM271" s="765"/>
      <c r="AN271" s="765"/>
      <c r="AO271" s="765"/>
      <c r="AP271" s="765"/>
      <c r="AQ271" s="765"/>
      <c r="AR271" s="718"/>
      <c r="AS271" s="718"/>
      <c r="AT271" s="718"/>
      <c r="AU271" s="718"/>
      <c r="AV271" s="718"/>
      <c r="AW271" s="718"/>
      <c r="AX271" s="773"/>
    </row>
    <row r="272" spans="1:50" ht="19.5" customHeight="1">
      <c r="A272" s="406"/>
      <c r="B272" s="739"/>
      <c r="C272" s="739"/>
      <c r="D272" s="739"/>
      <c r="E272" s="739"/>
      <c r="F272" s="408"/>
      <c r="G272" s="730"/>
      <c r="H272" s="731"/>
      <c r="I272" s="774" t="s">
        <v>9</v>
      </c>
      <c r="J272" s="775"/>
      <c r="K272" s="775"/>
      <c r="L272" s="775"/>
      <c r="M272" s="775"/>
      <c r="N272" s="775"/>
      <c r="O272" s="776"/>
      <c r="P272" s="743" t="s">
        <v>429</v>
      </c>
      <c r="Q272" s="743"/>
      <c r="R272" s="743"/>
      <c r="S272" s="743"/>
      <c r="T272" s="743"/>
      <c r="U272" s="743"/>
      <c r="V272" s="743"/>
      <c r="W272" s="863" t="s">
        <v>429</v>
      </c>
      <c r="X272" s="849"/>
      <c r="Y272" s="849"/>
      <c r="Z272" s="849"/>
      <c r="AA272" s="849"/>
      <c r="AB272" s="849"/>
      <c r="AC272" s="850"/>
      <c r="AD272" s="790" t="s">
        <v>429</v>
      </c>
      <c r="AE272" s="790"/>
      <c r="AF272" s="790"/>
      <c r="AG272" s="790"/>
      <c r="AH272" s="790"/>
      <c r="AI272" s="790"/>
      <c r="AJ272" s="790"/>
      <c r="AK272" s="810" t="s">
        <v>874</v>
      </c>
      <c r="AL272" s="810"/>
      <c r="AM272" s="810"/>
      <c r="AN272" s="810"/>
      <c r="AO272" s="810"/>
      <c r="AP272" s="810"/>
      <c r="AQ272" s="810"/>
      <c r="AR272" s="746"/>
      <c r="AS272" s="746"/>
      <c r="AT272" s="746"/>
      <c r="AU272" s="746"/>
      <c r="AV272" s="746"/>
      <c r="AW272" s="746"/>
      <c r="AX272" s="747"/>
    </row>
    <row r="273" spans="1:50" ht="19.5" customHeight="1">
      <c r="A273" s="406"/>
      <c r="B273" s="739"/>
      <c r="C273" s="739"/>
      <c r="D273" s="739"/>
      <c r="E273" s="739"/>
      <c r="F273" s="408"/>
      <c r="G273" s="730"/>
      <c r="H273" s="731"/>
      <c r="I273" s="774" t="s">
        <v>877</v>
      </c>
      <c r="J273" s="775"/>
      <c r="K273" s="775"/>
      <c r="L273" s="775"/>
      <c r="M273" s="775"/>
      <c r="N273" s="775"/>
      <c r="O273" s="776"/>
      <c r="P273" s="738" t="s">
        <v>429</v>
      </c>
      <c r="Q273" s="738"/>
      <c r="R273" s="738"/>
      <c r="S273" s="738"/>
      <c r="T273" s="738"/>
      <c r="U273" s="738"/>
      <c r="V273" s="738"/>
      <c r="W273" s="843" t="s">
        <v>429</v>
      </c>
      <c r="X273" s="844"/>
      <c r="Y273" s="844"/>
      <c r="Z273" s="844"/>
      <c r="AA273" s="844"/>
      <c r="AB273" s="844"/>
      <c r="AC273" s="845"/>
      <c r="AD273" s="738" t="s">
        <v>429</v>
      </c>
      <c r="AE273" s="738"/>
      <c r="AF273" s="738"/>
      <c r="AG273" s="738"/>
      <c r="AH273" s="738"/>
      <c r="AI273" s="738"/>
      <c r="AJ273" s="738"/>
      <c r="AK273" s="738" t="s">
        <v>874</v>
      </c>
      <c r="AL273" s="738"/>
      <c r="AM273" s="738"/>
      <c r="AN273" s="738"/>
      <c r="AO273" s="738"/>
      <c r="AP273" s="738"/>
      <c r="AQ273" s="738"/>
      <c r="AR273" s="743" t="s">
        <v>874</v>
      </c>
      <c r="AS273" s="743"/>
      <c r="AT273" s="743"/>
      <c r="AU273" s="743"/>
      <c r="AV273" s="743"/>
      <c r="AW273" s="743"/>
      <c r="AX273" s="744"/>
    </row>
    <row r="274" spans="1:50" ht="19.5" customHeight="1">
      <c r="A274" s="406"/>
      <c r="B274" s="739"/>
      <c r="C274" s="739"/>
      <c r="D274" s="739"/>
      <c r="E274" s="739"/>
      <c r="F274" s="408"/>
      <c r="G274" s="730"/>
      <c r="H274" s="731"/>
      <c r="I274" s="774" t="s">
        <v>875</v>
      </c>
      <c r="J274" s="775"/>
      <c r="K274" s="775"/>
      <c r="L274" s="775"/>
      <c r="M274" s="775"/>
      <c r="N274" s="775"/>
      <c r="O274" s="776"/>
      <c r="P274" s="738" t="s">
        <v>429</v>
      </c>
      <c r="Q274" s="738"/>
      <c r="R274" s="738"/>
      <c r="S274" s="738"/>
      <c r="T274" s="738"/>
      <c r="U274" s="738"/>
      <c r="V274" s="738"/>
      <c r="W274" s="843" t="s">
        <v>429</v>
      </c>
      <c r="X274" s="844"/>
      <c r="Y274" s="844"/>
      <c r="Z274" s="844"/>
      <c r="AA274" s="844"/>
      <c r="AB274" s="844"/>
      <c r="AC274" s="845"/>
      <c r="AD274" s="738" t="s">
        <v>429</v>
      </c>
      <c r="AE274" s="738"/>
      <c r="AF274" s="738"/>
      <c r="AG274" s="738"/>
      <c r="AH274" s="738"/>
      <c r="AI274" s="738"/>
      <c r="AJ274" s="738"/>
      <c r="AK274" s="738" t="s">
        <v>874</v>
      </c>
      <c r="AL274" s="738"/>
      <c r="AM274" s="738"/>
      <c r="AN274" s="738"/>
      <c r="AO274" s="738"/>
      <c r="AP274" s="738"/>
      <c r="AQ274" s="738"/>
      <c r="AR274" s="746"/>
      <c r="AS274" s="746"/>
      <c r="AT274" s="746"/>
      <c r="AU274" s="746"/>
      <c r="AV274" s="746"/>
      <c r="AW274" s="746"/>
      <c r="AX274" s="747"/>
    </row>
    <row r="275" spans="1:50" ht="19.5" customHeight="1">
      <c r="A275" s="406"/>
      <c r="B275" s="739"/>
      <c r="C275" s="739"/>
      <c r="D275" s="739"/>
      <c r="E275" s="739"/>
      <c r="F275" s="408"/>
      <c r="G275" s="730"/>
      <c r="H275" s="731"/>
      <c r="I275" s="774" t="s">
        <v>60</v>
      </c>
      <c r="J275" s="775"/>
      <c r="K275" s="775"/>
      <c r="L275" s="775"/>
      <c r="M275" s="775"/>
      <c r="N275" s="775"/>
      <c r="O275" s="776"/>
      <c r="P275" s="738" t="s">
        <v>429</v>
      </c>
      <c r="Q275" s="738"/>
      <c r="R275" s="738"/>
      <c r="S275" s="738"/>
      <c r="T275" s="738"/>
      <c r="U275" s="738"/>
      <c r="V275" s="738"/>
      <c r="W275" s="843" t="s">
        <v>429</v>
      </c>
      <c r="X275" s="844"/>
      <c r="Y275" s="844"/>
      <c r="Z275" s="844"/>
      <c r="AA275" s="844"/>
      <c r="AB275" s="844"/>
      <c r="AC275" s="845"/>
      <c r="AD275" s="738" t="s">
        <v>429</v>
      </c>
      <c r="AE275" s="738"/>
      <c r="AF275" s="738"/>
      <c r="AG275" s="738"/>
      <c r="AH275" s="738"/>
      <c r="AI275" s="738"/>
      <c r="AJ275" s="738"/>
      <c r="AK275" s="738" t="s">
        <v>874</v>
      </c>
      <c r="AL275" s="738"/>
      <c r="AM275" s="738"/>
      <c r="AN275" s="738"/>
      <c r="AO275" s="738"/>
      <c r="AP275" s="738"/>
      <c r="AQ275" s="738"/>
      <c r="AR275" s="746"/>
      <c r="AS275" s="746"/>
      <c r="AT275" s="746"/>
      <c r="AU275" s="746"/>
      <c r="AV275" s="746"/>
      <c r="AW275" s="746"/>
      <c r="AX275" s="747"/>
    </row>
    <row r="276" spans="1:50" ht="19.5" customHeight="1">
      <c r="A276" s="406"/>
      <c r="B276" s="739"/>
      <c r="C276" s="739"/>
      <c r="D276" s="739"/>
      <c r="E276" s="739"/>
      <c r="F276" s="408"/>
      <c r="G276" s="732"/>
      <c r="H276" s="733"/>
      <c r="I276" s="803" t="s">
        <v>22</v>
      </c>
      <c r="J276" s="804"/>
      <c r="K276" s="804"/>
      <c r="L276" s="804"/>
      <c r="M276" s="804"/>
      <c r="N276" s="804"/>
      <c r="O276" s="805"/>
      <c r="P276" s="763" t="s">
        <v>429</v>
      </c>
      <c r="Q276" s="763"/>
      <c r="R276" s="763"/>
      <c r="S276" s="763"/>
      <c r="T276" s="763"/>
      <c r="U276" s="763"/>
      <c r="V276" s="763"/>
      <c r="W276" s="873">
        <v>18.175000000000001</v>
      </c>
      <c r="X276" s="874"/>
      <c r="Y276" s="874"/>
      <c r="Z276" s="874"/>
      <c r="AA276" s="874"/>
      <c r="AB276" s="874"/>
      <c r="AC276" s="875"/>
      <c r="AD276" s="725">
        <v>36</v>
      </c>
      <c r="AE276" s="725"/>
      <c r="AF276" s="725"/>
      <c r="AG276" s="725"/>
      <c r="AH276" s="725"/>
      <c r="AI276" s="725"/>
      <c r="AJ276" s="725"/>
      <c r="AK276" s="762"/>
      <c r="AL276" s="762"/>
      <c r="AM276" s="762"/>
      <c r="AN276" s="762"/>
      <c r="AO276" s="762"/>
      <c r="AP276" s="762"/>
      <c r="AQ276" s="762"/>
      <c r="AR276" s="763"/>
      <c r="AS276" s="763"/>
      <c r="AT276" s="763"/>
      <c r="AU276" s="763"/>
      <c r="AV276" s="763"/>
      <c r="AW276" s="763"/>
      <c r="AX276" s="764"/>
    </row>
    <row r="277" spans="1:50" ht="19.5" customHeight="1">
      <c r="A277" s="406"/>
      <c r="B277" s="739"/>
      <c r="C277" s="739"/>
      <c r="D277" s="739"/>
      <c r="E277" s="739"/>
      <c r="F277" s="408"/>
      <c r="G277" s="655" t="s">
        <v>10</v>
      </c>
      <c r="H277" s="656"/>
      <c r="I277" s="656"/>
      <c r="J277" s="656"/>
      <c r="K277" s="656"/>
      <c r="L277" s="656"/>
      <c r="M277" s="656"/>
      <c r="N277" s="656"/>
      <c r="O277" s="656"/>
      <c r="P277" s="745" t="s">
        <v>429</v>
      </c>
      <c r="Q277" s="745"/>
      <c r="R277" s="745"/>
      <c r="S277" s="745"/>
      <c r="T277" s="745"/>
      <c r="U277" s="745"/>
      <c r="V277" s="745"/>
      <c r="W277" s="806">
        <v>21</v>
      </c>
      <c r="X277" s="807"/>
      <c r="Y277" s="807"/>
      <c r="Z277" s="807"/>
      <c r="AA277" s="807"/>
      <c r="AB277" s="807"/>
      <c r="AC277" s="808"/>
      <c r="AD277" s="745">
        <v>19</v>
      </c>
      <c r="AE277" s="745"/>
      <c r="AF277" s="745"/>
      <c r="AG277" s="745"/>
      <c r="AH277" s="745"/>
      <c r="AI277" s="745"/>
      <c r="AJ277" s="745"/>
      <c r="AK277" s="726"/>
      <c r="AL277" s="726"/>
      <c r="AM277" s="726"/>
      <c r="AN277" s="726"/>
      <c r="AO277" s="726"/>
      <c r="AP277" s="726"/>
      <c r="AQ277" s="726"/>
      <c r="AR277" s="726"/>
      <c r="AS277" s="726"/>
      <c r="AT277" s="726"/>
      <c r="AU277" s="726"/>
      <c r="AV277" s="726"/>
      <c r="AW277" s="726"/>
      <c r="AX277" s="727"/>
    </row>
    <row r="278" spans="1:50" ht="19.5" customHeight="1">
      <c r="A278" s="504"/>
      <c r="B278" s="505"/>
      <c r="C278" s="505"/>
      <c r="D278" s="505"/>
      <c r="E278" s="505"/>
      <c r="F278" s="506"/>
      <c r="G278" s="655" t="s">
        <v>11</v>
      </c>
      <c r="H278" s="656"/>
      <c r="I278" s="656"/>
      <c r="J278" s="656"/>
      <c r="K278" s="656"/>
      <c r="L278" s="656"/>
      <c r="M278" s="656"/>
      <c r="N278" s="656"/>
      <c r="O278" s="656"/>
      <c r="P278" s="745" t="s">
        <v>429</v>
      </c>
      <c r="Q278" s="745"/>
      <c r="R278" s="745"/>
      <c r="S278" s="745"/>
      <c r="T278" s="745"/>
      <c r="U278" s="745"/>
      <c r="V278" s="745"/>
      <c r="W278" s="870">
        <v>115.5433287482806</v>
      </c>
      <c r="X278" s="871"/>
      <c r="Y278" s="871"/>
      <c r="Z278" s="871"/>
      <c r="AA278" s="871"/>
      <c r="AB278" s="871"/>
      <c r="AC278" s="872"/>
      <c r="AD278" s="864">
        <f>(AD277/AD276)*100</f>
        <v>52.777777777777779</v>
      </c>
      <c r="AE278" s="864"/>
      <c r="AF278" s="864"/>
      <c r="AG278" s="864"/>
      <c r="AH278" s="864"/>
      <c r="AI278" s="864"/>
      <c r="AJ278" s="864"/>
      <c r="AK278" s="726"/>
      <c r="AL278" s="726"/>
      <c r="AM278" s="726"/>
      <c r="AN278" s="726"/>
      <c r="AO278" s="726"/>
      <c r="AP278" s="726"/>
      <c r="AQ278" s="726"/>
      <c r="AR278" s="726"/>
      <c r="AS278" s="726"/>
      <c r="AT278" s="726"/>
      <c r="AU278" s="726"/>
      <c r="AV278" s="726"/>
      <c r="AW278" s="726"/>
      <c r="AX278" s="727"/>
    </row>
    <row r="279" spans="1:50" ht="19.5" customHeight="1">
      <c r="A279" s="791" t="s">
        <v>873</v>
      </c>
      <c r="B279" s="792"/>
      <c r="C279" s="777" t="s">
        <v>19</v>
      </c>
      <c r="D279" s="778"/>
      <c r="E279" s="778"/>
      <c r="F279" s="778"/>
      <c r="G279" s="778"/>
      <c r="H279" s="778"/>
      <c r="I279" s="778"/>
      <c r="J279" s="778"/>
      <c r="K279" s="779"/>
      <c r="L279" s="780" t="s">
        <v>75</v>
      </c>
      <c r="M279" s="780"/>
      <c r="N279" s="780"/>
      <c r="O279" s="780"/>
      <c r="P279" s="780"/>
      <c r="Q279" s="780"/>
      <c r="R279" s="781" t="s">
        <v>872</v>
      </c>
      <c r="S279" s="781"/>
      <c r="T279" s="781"/>
      <c r="U279" s="781"/>
      <c r="V279" s="781"/>
      <c r="W279" s="781"/>
      <c r="X279" s="797" t="s">
        <v>29</v>
      </c>
      <c r="Y279" s="778"/>
      <c r="Z279" s="778"/>
      <c r="AA279" s="778"/>
      <c r="AB279" s="778"/>
      <c r="AC279" s="778"/>
      <c r="AD279" s="778"/>
      <c r="AE279" s="778"/>
      <c r="AF279" s="778"/>
      <c r="AG279" s="778"/>
      <c r="AH279" s="778"/>
      <c r="AI279" s="778"/>
      <c r="AJ279" s="778"/>
      <c r="AK279" s="778"/>
      <c r="AL279" s="778"/>
      <c r="AM279" s="778"/>
      <c r="AN279" s="778"/>
      <c r="AO279" s="778"/>
      <c r="AP279" s="778"/>
      <c r="AQ279" s="778"/>
      <c r="AR279" s="778"/>
      <c r="AS279" s="778"/>
      <c r="AT279" s="778"/>
      <c r="AU279" s="778"/>
      <c r="AV279" s="778"/>
      <c r="AW279" s="778"/>
      <c r="AX279" s="798"/>
    </row>
    <row r="280" spans="1:50" ht="19.5" customHeight="1">
      <c r="A280" s="793"/>
      <c r="B280" s="794"/>
      <c r="C280" s="799" t="s">
        <v>903</v>
      </c>
      <c r="D280" s="800"/>
      <c r="E280" s="800"/>
      <c r="F280" s="800"/>
      <c r="G280" s="800"/>
      <c r="H280" s="800"/>
      <c r="I280" s="800"/>
      <c r="J280" s="800"/>
      <c r="K280" s="801"/>
      <c r="L280" s="718">
        <v>4</v>
      </c>
      <c r="M280" s="718"/>
      <c r="N280" s="718"/>
      <c r="O280" s="718"/>
      <c r="P280" s="718"/>
      <c r="Q280" s="718"/>
      <c r="R280" s="718"/>
      <c r="S280" s="718"/>
      <c r="T280" s="718"/>
      <c r="U280" s="718"/>
      <c r="V280" s="718"/>
      <c r="W280" s="718"/>
      <c r="X280" s="854"/>
      <c r="Y280" s="855"/>
      <c r="Z280" s="855"/>
      <c r="AA280" s="855"/>
      <c r="AB280" s="855"/>
      <c r="AC280" s="855"/>
      <c r="AD280" s="855"/>
      <c r="AE280" s="855"/>
      <c r="AF280" s="855"/>
      <c r="AG280" s="855"/>
      <c r="AH280" s="855"/>
      <c r="AI280" s="855"/>
      <c r="AJ280" s="855"/>
      <c r="AK280" s="855"/>
      <c r="AL280" s="855"/>
      <c r="AM280" s="855"/>
      <c r="AN280" s="855"/>
      <c r="AO280" s="855"/>
      <c r="AP280" s="855"/>
      <c r="AQ280" s="855"/>
      <c r="AR280" s="855"/>
      <c r="AS280" s="855"/>
      <c r="AT280" s="855"/>
      <c r="AU280" s="855"/>
      <c r="AV280" s="855"/>
      <c r="AW280" s="855"/>
      <c r="AX280" s="856"/>
    </row>
    <row r="281" spans="1:50" ht="19.5" customHeight="1">
      <c r="A281" s="793"/>
      <c r="B281" s="794"/>
      <c r="C281" s="848" t="s">
        <v>902</v>
      </c>
      <c r="D281" s="849"/>
      <c r="E281" s="849"/>
      <c r="F281" s="849"/>
      <c r="G281" s="849"/>
      <c r="H281" s="849"/>
      <c r="I281" s="849"/>
      <c r="J281" s="849"/>
      <c r="K281" s="850"/>
      <c r="L281" s="743">
        <v>18</v>
      </c>
      <c r="M281" s="743"/>
      <c r="N281" s="743"/>
      <c r="O281" s="743"/>
      <c r="P281" s="743"/>
      <c r="Q281" s="743"/>
      <c r="R281" s="743"/>
      <c r="S281" s="743"/>
      <c r="T281" s="743"/>
      <c r="U281" s="743"/>
      <c r="V281" s="743"/>
      <c r="W281" s="743"/>
      <c r="X281" s="857"/>
      <c r="Y281" s="858"/>
      <c r="Z281" s="858"/>
      <c r="AA281" s="858"/>
      <c r="AB281" s="858"/>
      <c r="AC281" s="858"/>
      <c r="AD281" s="858"/>
      <c r="AE281" s="858"/>
      <c r="AF281" s="858"/>
      <c r="AG281" s="858"/>
      <c r="AH281" s="858"/>
      <c r="AI281" s="858"/>
      <c r="AJ281" s="858"/>
      <c r="AK281" s="858"/>
      <c r="AL281" s="858"/>
      <c r="AM281" s="858"/>
      <c r="AN281" s="858"/>
      <c r="AO281" s="858"/>
      <c r="AP281" s="858"/>
      <c r="AQ281" s="858"/>
      <c r="AR281" s="858"/>
      <c r="AS281" s="858"/>
      <c r="AT281" s="858"/>
      <c r="AU281" s="858"/>
      <c r="AV281" s="858"/>
      <c r="AW281" s="858"/>
      <c r="AX281" s="859"/>
    </row>
    <row r="282" spans="1:50" ht="19.5" customHeight="1">
      <c r="A282" s="793"/>
      <c r="B282" s="794"/>
      <c r="C282" s="848" t="s">
        <v>901</v>
      </c>
      <c r="D282" s="849"/>
      <c r="E282" s="849"/>
      <c r="F282" s="849"/>
      <c r="G282" s="849"/>
      <c r="H282" s="849"/>
      <c r="I282" s="849"/>
      <c r="J282" s="849"/>
      <c r="K282" s="850"/>
      <c r="L282" s="743">
        <v>21</v>
      </c>
      <c r="M282" s="743"/>
      <c r="N282" s="743"/>
      <c r="O282" s="743"/>
      <c r="P282" s="743"/>
      <c r="Q282" s="743"/>
      <c r="R282" s="743"/>
      <c r="S282" s="743"/>
      <c r="T282" s="743"/>
      <c r="U282" s="743"/>
      <c r="V282" s="743"/>
      <c r="W282" s="743"/>
      <c r="X282" s="857"/>
      <c r="Y282" s="858"/>
      <c r="Z282" s="858"/>
      <c r="AA282" s="858"/>
      <c r="AB282" s="858"/>
      <c r="AC282" s="858"/>
      <c r="AD282" s="858"/>
      <c r="AE282" s="858"/>
      <c r="AF282" s="858"/>
      <c r="AG282" s="858"/>
      <c r="AH282" s="858"/>
      <c r="AI282" s="858"/>
      <c r="AJ282" s="858"/>
      <c r="AK282" s="858"/>
      <c r="AL282" s="858"/>
      <c r="AM282" s="858"/>
      <c r="AN282" s="858"/>
      <c r="AO282" s="858"/>
      <c r="AP282" s="858"/>
      <c r="AQ282" s="858"/>
      <c r="AR282" s="858"/>
      <c r="AS282" s="858"/>
      <c r="AT282" s="858"/>
      <c r="AU282" s="858"/>
      <c r="AV282" s="858"/>
      <c r="AW282" s="858"/>
      <c r="AX282" s="859"/>
    </row>
    <row r="283" spans="1:50" ht="19.5" customHeight="1">
      <c r="A283" s="793"/>
      <c r="B283" s="794"/>
      <c r="C283" s="848" t="s">
        <v>900</v>
      </c>
      <c r="D283" s="849"/>
      <c r="E283" s="849"/>
      <c r="F283" s="849"/>
      <c r="G283" s="849"/>
      <c r="H283" s="849"/>
      <c r="I283" s="849"/>
      <c r="J283" s="849"/>
      <c r="K283" s="850"/>
      <c r="L283" s="743">
        <v>1</v>
      </c>
      <c r="M283" s="743"/>
      <c r="N283" s="743"/>
      <c r="O283" s="743"/>
      <c r="P283" s="743"/>
      <c r="Q283" s="743"/>
      <c r="R283" s="743"/>
      <c r="S283" s="743"/>
      <c r="T283" s="743"/>
      <c r="U283" s="743"/>
      <c r="V283" s="743"/>
      <c r="W283" s="743"/>
      <c r="X283" s="857"/>
      <c r="Y283" s="858"/>
      <c r="Z283" s="858"/>
      <c r="AA283" s="858"/>
      <c r="AB283" s="858"/>
      <c r="AC283" s="858"/>
      <c r="AD283" s="858"/>
      <c r="AE283" s="858"/>
      <c r="AF283" s="858"/>
      <c r="AG283" s="858"/>
      <c r="AH283" s="858"/>
      <c r="AI283" s="858"/>
      <c r="AJ283" s="858"/>
      <c r="AK283" s="858"/>
      <c r="AL283" s="858"/>
      <c r="AM283" s="858"/>
      <c r="AN283" s="858"/>
      <c r="AO283" s="858"/>
      <c r="AP283" s="858"/>
      <c r="AQ283" s="858"/>
      <c r="AR283" s="858"/>
      <c r="AS283" s="858"/>
      <c r="AT283" s="858"/>
      <c r="AU283" s="858"/>
      <c r="AV283" s="858"/>
      <c r="AW283" s="858"/>
      <c r="AX283" s="859"/>
    </row>
    <row r="284" spans="1:50" ht="19.5" customHeight="1">
      <c r="A284" s="793"/>
      <c r="B284" s="794"/>
      <c r="C284" s="848" t="s">
        <v>899</v>
      </c>
      <c r="D284" s="849"/>
      <c r="E284" s="849"/>
      <c r="F284" s="849"/>
      <c r="G284" s="849"/>
      <c r="H284" s="849"/>
      <c r="I284" s="849"/>
      <c r="J284" s="849"/>
      <c r="K284" s="850"/>
      <c r="L284" s="863">
        <v>2</v>
      </c>
      <c r="M284" s="849"/>
      <c r="N284" s="849"/>
      <c r="O284" s="849"/>
      <c r="P284" s="849"/>
      <c r="Q284" s="850"/>
      <c r="R284" s="743"/>
      <c r="S284" s="743"/>
      <c r="T284" s="743"/>
      <c r="U284" s="743"/>
      <c r="V284" s="743"/>
      <c r="W284" s="743"/>
      <c r="X284" s="766"/>
      <c r="Y284" s="767"/>
      <c r="Z284" s="767"/>
      <c r="AA284" s="767"/>
      <c r="AB284" s="767"/>
      <c r="AC284" s="767"/>
      <c r="AD284" s="767"/>
      <c r="AE284" s="767"/>
      <c r="AF284" s="767"/>
      <c r="AG284" s="767"/>
      <c r="AH284" s="767"/>
      <c r="AI284" s="767"/>
      <c r="AJ284" s="767"/>
      <c r="AK284" s="767"/>
      <c r="AL284" s="767"/>
      <c r="AM284" s="767"/>
      <c r="AN284" s="767"/>
      <c r="AO284" s="767"/>
      <c r="AP284" s="767"/>
      <c r="AQ284" s="767"/>
      <c r="AR284" s="767"/>
      <c r="AS284" s="767"/>
      <c r="AT284" s="767"/>
      <c r="AU284" s="767"/>
      <c r="AV284" s="767"/>
      <c r="AW284" s="767"/>
      <c r="AX284" s="768"/>
    </row>
    <row r="285" spans="1:50" ht="19.5" customHeight="1">
      <c r="A285" s="793"/>
      <c r="B285" s="794"/>
      <c r="C285" s="848" t="s">
        <v>898</v>
      </c>
      <c r="D285" s="849"/>
      <c r="E285" s="849"/>
      <c r="F285" s="849"/>
      <c r="G285" s="849"/>
      <c r="H285" s="849"/>
      <c r="I285" s="849"/>
      <c r="J285" s="849"/>
      <c r="K285" s="850"/>
      <c r="L285" s="743">
        <v>12</v>
      </c>
      <c r="M285" s="743"/>
      <c r="N285" s="743"/>
      <c r="O285" s="743"/>
      <c r="P285" s="743"/>
      <c r="Q285" s="743"/>
      <c r="R285" s="743"/>
      <c r="S285" s="743"/>
      <c r="T285" s="743"/>
      <c r="U285" s="743"/>
      <c r="V285" s="743"/>
      <c r="W285" s="743"/>
      <c r="X285" s="766"/>
      <c r="Y285" s="767"/>
      <c r="Z285" s="767"/>
      <c r="AA285" s="767"/>
      <c r="AB285" s="767"/>
      <c r="AC285" s="767"/>
      <c r="AD285" s="767"/>
      <c r="AE285" s="767"/>
      <c r="AF285" s="767"/>
      <c r="AG285" s="767"/>
      <c r="AH285" s="767"/>
      <c r="AI285" s="767"/>
      <c r="AJ285" s="767"/>
      <c r="AK285" s="767"/>
      <c r="AL285" s="767"/>
      <c r="AM285" s="767"/>
      <c r="AN285" s="767"/>
      <c r="AO285" s="767"/>
      <c r="AP285" s="767"/>
      <c r="AQ285" s="767"/>
      <c r="AR285" s="767"/>
      <c r="AS285" s="767"/>
      <c r="AT285" s="767"/>
      <c r="AU285" s="767"/>
      <c r="AV285" s="767"/>
      <c r="AW285" s="767"/>
      <c r="AX285" s="768"/>
    </row>
    <row r="286" spans="1:50" ht="19.5" customHeight="1">
      <c r="A286" s="793"/>
      <c r="B286" s="794"/>
      <c r="C286" s="769"/>
      <c r="D286" s="770"/>
      <c r="E286" s="770"/>
      <c r="F286" s="770"/>
      <c r="G286" s="770"/>
      <c r="H286" s="770"/>
      <c r="I286" s="770"/>
      <c r="J286" s="770"/>
      <c r="K286" s="771"/>
      <c r="L286" s="772"/>
      <c r="M286" s="770"/>
      <c r="N286" s="770"/>
      <c r="O286" s="770"/>
      <c r="P286" s="770"/>
      <c r="Q286" s="771"/>
      <c r="R286" s="851"/>
      <c r="S286" s="852"/>
      <c r="T286" s="852"/>
      <c r="U286" s="852"/>
      <c r="V286" s="852"/>
      <c r="W286" s="853"/>
      <c r="X286" s="766"/>
      <c r="Y286" s="767"/>
      <c r="Z286" s="767"/>
      <c r="AA286" s="767"/>
      <c r="AB286" s="767"/>
      <c r="AC286" s="767"/>
      <c r="AD286" s="767"/>
      <c r="AE286" s="767"/>
      <c r="AF286" s="767"/>
      <c r="AG286" s="767"/>
      <c r="AH286" s="767"/>
      <c r="AI286" s="767"/>
      <c r="AJ286" s="767"/>
      <c r="AK286" s="767"/>
      <c r="AL286" s="767"/>
      <c r="AM286" s="767"/>
      <c r="AN286" s="767"/>
      <c r="AO286" s="767"/>
      <c r="AP286" s="767"/>
      <c r="AQ286" s="767"/>
      <c r="AR286" s="767"/>
      <c r="AS286" s="767"/>
      <c r="AT286" s="767"/>
      <c r="AU286" s="767"/>
      <c r="AV286" s="767"/>
      <c r="AW286" s="767"/>
      <c r="AX286" s="768"/>
    </row>
    <row r="287" spans="1:50" ht="19.5" customHeight="1" thickBot="1">
      <c r="A287" s="795"/>
      <c r="B287" s="796"/>
      <c r="C287" s="751" t="s">
        <v>22</v>
      </c>
      <c r="D287" s="752"/>
      <c r="E287" s="752"/>
      <c r="F287" s="752"/>
      <c r="G287" s="752"/>
      <c r="H287" s="752"/>
      <c r="I287" s="752"/>
      <c r="J287" s="752"/>
      <c r="K287" s="753"/>
      <c r="L287" s="757">
        <v>59</v>
      </c>
      <c r="M287" s="752"/>
      <c r="N287" s="752"/>
      <c r="O287" s="752"/>
      <c r="P287" s="752"/>
      <c r="Q287" s="753"/>
      <c r="R287" s="757"/>
      <c r="S287" s="752"/>
      <c r="T287" s="752"/>
      <c r="U287" s="752"/>
      <c r="V287" s="752"/>
      <c r="W287" s="753"/>
      <c r="X287" s="758"/>
      <c r="Y287" s="759"/>
      <c r="Z287" s="759"/>
      <c r="AA287" s="759"/>
      <c r="AB287" s="759"/>
      <c r="AC287" s="759"/>
      <c r="AD287" s="759"/>
      <c r="AE287" s="759"/>
      <c r="AF287" s="759"/>
      <c r="AG287" s="759"/>
      <c r="AH287" s="759"/>
      <c r="AI287" s="759"/>
      <c r="AJ287" s="759"/>
      <c r="AK287" s="759"/>
      <c r="AL287" s="759"/>
      <c r="AM287" s="759"/>
      <c r="AN287" s="759"/>
      <c r="AO287" s="759"/>
      <c r="AP287" s="759"/>
      <c r="AQ287" s="759"/>
      <c r="AR287" s="759"/>
      <c r="AS287" s="759"/>
      <c r="AT287" s="759"/>
      <c r="AU287" s="759"/>
      <c r="AV287" s="759"/>
      <c r="AW287" s="759"/>
      <c r="AX287" s="760"/>
    </row>
    <row r="288" spans="1:50" ht="21.75" customHeight="1" thickBot="1">
      <c r="AJ288" s="846"/>
      <c r="AK288" s="846"/>
      <c r="AL288" s="846"/>
      <c r="AM288" s="846"/>
      <c r="AN288" s="846"/>
      <c r="AO288" s="846"/>
      <c r="AP288" s="846"/>
      <c r="AQ288" s="847" t="s">
        <v>897</v>
      </c>
      <c r="AR288" s="847"/>
      <c r="AS288" s="847"/>
      <c r="AT288" s="847"/>
      <c r="AU288" s="847"/>
      <c r="AV288" s="847"/>
      <c r="AW288" s="847"/>
      <c r="AX288" s="847"/>
    </row>
    <row r="289" spans="1:50" ht="25.15" customHeight="1">
      <c r="A289" s="464" t="s">
        <v>30</v>
      </c>
      <c r="B289" s="465"/>
      <c r="C289" s="465"/>
      <c r="D289" s="465"/>
      <c r="E289" s="465"/>
      <c r="F289" s="465"/>
      <c r="G289" s="782" t="s">
        <v>896</v>
      </c>
      <c r="H289" s="783"/>
      <c r="I289" s="783"/>
      <c r="J289" s="783"/>
      <c r="K289" s="783"/>
      <c r="L289" s="783"/>
      <c r="M289" s="783"/>
      <c r="N289" s="783"/>
      <c r="O289" s="783"/>
      <c r="P289" s="783"/>
      <c r="Q289" s="783"/>
      <c r="R289" s="783"/>
      <c r="S289" s="783"/>
      <c r="T289" s="783"/>
      <c r="U289" s="783"/>
      <c r="V289" s="783"/>
      <c r="W289" s="783"/>
      <c r="X289" s="784"/>
      <c r="Y289" s="440" t="s">
        <v>895</v>
      </c>
      <c r="Z289" s="785"/>
      <c r="AA289" s="785"/>
      <c r="AB289" s="785"/>
      <c r="AC289" s="785"/>
      <c r="AD289" s="786"/>
      <c r="AE289" s="787" t="s">
        <v>894</v>
      </c>
      <c r="AF289" s="788"/>
      <c r="AG289" s="788"/>
      <c r="AH289" s="788"/>
      <c r="AI289" s="788"/>
      <c r="AJ289" s="788"/>
      <c r="AK289" s="788"/>
      <c r="AL289" s="788"/>
      <c r="AM289" s="788"/>
      <c r="AN289" s="788"/>
      <c r="AO289" s="788"/>
      <c r="AP289" s="789"/>
      <c r="AQ289" s="446" t="s">
        <v>2</v>
      </c>
      <c r="AR289" s="788"/>
      <c r="AS289" s="788"/>
      <c r="AT289" s="788"/>
      <c r="AU289" s="788"/>
      <c r="AV289" s="788"/>
      <c r="AW289" s="788"/>
      <c r="AX289" s="809"/>
    </row>
    <row r="290" spans="1:50" ht="30" customHeight="1">
      <c r="A290" s="831" t="s">
        <v>893</v>
      </c>
      <c r="B290" s="832"/>
      <c r="C290" s="832"/>
      <c r="D290" s="832"/>
      <c r="E290" s="832"/>
      <c r="F290" s="833"/>
      <c r="G290" s="834" t="s">
        <v>892</v>
      </c>
      <c r="H290" s="835"/>
      <c r="I290" s="835"/>
      <c r="J290" s="835"/>
      <c r="K290" s="835"/>
      <c r="L290" s="835"/>
      <c r="M290" s="835"/>
      <c r="N290" s="835"/>
      <c r="O290" s="835"/>
      <c r="P290" s="835"/>
      <c r="Q290" s="835"/>
      <c r="R290" s="835"/>
      <c r="S290" s="835"/>
      <c r="T290" s="835"/>
      <c r="U290" s="835"/>
      <c r="V290" s="828"/>
      <c r="W290" s="828"/>
      <c r="X290" s="828"/>
      <c r="Y290" s="455" t="s">
        <v>3</v>
      </c>
      <c r="Z290" s="836"/>
      <c r="AA290" s="836"/>
      <c r="AB290" s="836"/>
      <c r="AC290" s="836"/>
      <c r="AD290" s="837"/>
      <c r="AE290" s="838" t="s">
        <v>891</v>
      </c>
      <c r="AF290" s="838"/>
      <c r="AG290" s="838"/>
      <c r="AH290" s="838"/>
      <c r="AI290" s="838"/>
      <c r="AJ290" s="838"/>
      <c r="AK290" s="838"/>
      <c r="AL290" s="838"/>
      <c r="AM290" s="838"/>
      <c r="AN290" s="838"/>
      <c r="AO290" s="838"/>
      <c r="AP290" s="839"/>
      <c r="AQ290" s="840" t="s">
        <v>890</v>
      </c>
      <c r="AR290" s="841"/>
      <c r="AS290" s="841"/>
      <c r="AT290" s="841"/>
      <c r="AU290" s="841"/>
      <c r="AV290" s="841"/>
      <c r="AW290" s="841"/>
      <c r="AX290" s="842"/>
    </row>
    <row r="291" spans="1:50" ht="30" customHeight="1">
      <c r="A291" s="466" t="s">
        <v>4</v>
      </c>
      <c r="B291" s="467"/>
      <c r="C291" s="467"/>
      <c r="D291" s="467"/>
      <c r="E291" s="467"/>
      <c r="F291" s="467"/>
      <c r="G291" s="827" t="s">
        <v>213</v>
      </c>
      <c r="H291" s="828"/>
      <c r="I291" s="828"/>
      <c r="J291" s="828"/>
      <c r="K291" s="828"/>
      <c r="L291" s="828"/>
      <c r="M291" s="828"/>
      <c r="N291" s="828"/>
      <c r="O291" s="828"/>
      <c r="P291" s="828"/>
      <c r="Q291" s="828"/>
      <c r="R291" s="828"/>
      <c r="S291" s="828"/>
      <c r="T291" s="828"/>
      <c r="U291" s="828"/>
      <c r="V291" s="828"/>
      <c r="W291" s="828"/>
      <c r="X291" s="828"/>
      <c r="Y291" s="470" t="s">
        <v>56</v>
      </c>
      <c r="Z291" s="471"/>
      <c r="AA291" s="471"/>
      <c r="AB291" s="471"/>
      <c r="AC291" s="471"/>
      <c r="AD291" s="472"/>
      <c r="AE291" s="829" t="s">
        <v>889</v>
      </c>
      <c r="AF291" s="829"/>
      <c r="AG291" s="829"/>
      <c r="AH291" s="829"/>
      <c r="AI291" s="829"/>
      <c r="AJ291" s="829"/>
      <c r="AK291" s="829"/>
      <c r="AL291" s="829"/>
      <c r="AM291" s="829"/>
      <c r="AN291" s="829"/>
      <c r="AO291" s="829"/>
      <c r="AP291" s="829"/>
      <c r="AQ291" s="828"/>
      <c r="AR291" s="828"/>
      <c r="AS291" s="828"/>
      <c r="AT291" s="828"/>
      <c r="AU291" s="828"/>
      <c r="AV291" s="828"/>
      <c r="AW291" s="828"/>
      <c r="AX291" s="830"/>
    </row>
    <row r="292" spans="1:50" ht="39.950000000000003" customHeight="1">
      <c r="A292" s="491" t="s">
        <v>25</v>
      </c>
      <c r="B292" s="492"/>
      <c r="C292" s="492"/>
      <c r="D292" s="492"/>
      <c r="E292" s="492"/>
      <c r="F292" s="492"/>
      <c r="G292" s="811" t="s">
        <v>888</v>
      </c>
      <c r="H292" s="812"/>
      <c r="I292" s="812"/>
      <c r="J292" s="812"/>
      <c r="K292" s="812"/>
      <c r="L292" s="812"/>
      <c r="M292" s="812"/>
      <c r="N292" s="812"/>
      <c r="O292" s="812"/>
      <c r="P292" s="812"/>
      <c r="Q292" s="812"/>
      <c r="R292" s="812"/>
      <c r="S292" s="812"/>
      <c r="T292" s="812"/>
      <c r="U292" s="812"/>
      <c r="V292" s="813"/>
      <c r="W292" s="813"/>
      <c r="X292" s="813"/>
      <c r="Y292" s="814" t="s">
        <v>887</v>
      </c>
      <c r="Z292" s="815"/>
      <c r="AA292" s="815"/>
      <c r="AB292" s="815"/>
      <c r="AC292" s="815"/>
      <c r="AD292" s="816"/>
      <c r="AE292" s="817" t="s">
        <v>886</v>
      </c>
      <c r="AF292" s="818"/>
      <c r="AG292" s="818"/>
      <c r="AH292" s="818"/>
      <c r="AI292" s="818"/>
      <c r="AJ292" s="818"/>
      <c r="AK292" s="818"/>
      <c r="AL292" s="818"/>
      <c r="AM292" s="818"/>
      <c r="AN292" s="818"/>
      <c r="AO292" s="818"/>
      <c r="AP292" s="818"/>
      <c r="AQ292" s="818"/>
      <c r="AR292" s="818"/>
      <c r="AS292" s="818"/>
      <c r="AT292" s="818"/>
      <c r="AU292" s="818"/>
      <c r="AV292" s="818"/>
      <c r="AW292" s="818"/>
      <c r="AX292" s="819"/>
    </row>
    <row r="293" spans="1:50" ht="39" customHeight="1">
      <c r="A293" s="820" t="s">
        <v>885</v>
      </c>
      <c r="B293" s="467"/>
      <c r="C293" s="467"/>
      <c r="D293" s="467"/>
      <c r="E293" s="467"/>
      <c r="F293" s="467"/>
      <c r="G293" s="821" t="s">
        <v>1024</v>
      </c>
      <c r="H293" s="822"/>
      <c r="I293" s="822"/>
      <c r="J293" s="822"/>
      <c r="K293" s="822"/>
      <c r="L293" s="822"/>
      <c r="M293" s="822"/>
      <c r="N293" s="822"/>
      <c r="O293" s="822"/>
      <c r="P293" s="822"/>
      <c r="Q293" s="822"/>
      <c r="R293" s="822"/>
      <c r="S293" s="822"/>
      <c r="T293" s="822"/>
      <c r="U293" s="822"/>
      <c r="V293" s="822"/>
      <c r="W293" s="822"/>
      <c r="X293" s="822"/>
      <c r="Y293" s="822"/>
      <c r="Z293" s="822"/>
      <c r="AA293" s="822"/>
      <c r="AB293" s="822"/>
      <c r="AC293" s="822"/>
      <c r="AD293" s="822"/>
      <c r="AE293" s="822"/>
      <c r="AF293" s="822"/>
      <c r="AG293" s="822"/>
      <c r="AH293" s="822"/>
      <c r="AI293" s="822"/>
      <c r="AJ293" s="822"/>
      <c r="AK293" s="822"/>
      <c r="AL293" s="822"/>
      <c r="AM293" s="822"/>
      <c r="AN293" s="822"/>
      <c r="AO293" s="822"/>
      <c r="AP293" s="822"/>
      <c r="AQ293" s="822"/>
      <c r="AR293" s="822"/>
      <c r="AS293" s="822"/>
      <c r="AT293" s="822"/>
      <c r="AU293" s="822"/>
      <c r="AV293" s="822"/>
      <c r="AW293" s="822"/>
      <c r="AX293" s="823"/>
    </row>
    <row r="294" spans="1:50" ht="39" customHeight="1">
      <c r="A294" s="820" t="s">
        <v>884</v>
      </c>
      <c r="B294" s="467"/>
      <c r="C294" s="467"/>
      <c r="D294" s="467"/>
      <c r="E294" s="467"/>
      <c r="F294" s="467"/>
      <c r="G294" s="821" t="s">
        <v>1025</v>
      </c>
      <c r="H294" s="822"/>
      <c r="I294" s="822"/>
      <c r="J294" s="822"/>
      <c r="K294" s="822"/>
      <c r="L294" s="822"/>
      <c r="M294" s="822"/>
      <c r="N294" s="822"/>
      <c r="O294" s="822"/>
      <c r="P294" s="822"/>
      <c r="Q294" s="822"/>
      <c r="R294" s="822"/>
      <c r="S294" s="822"/>
      <c r="T294" s="822"/>
      <c r="U294" s="822"/>
      <c r="V294" s="822"/>
      <c r="W294" s="822"/>
      <c r="X294" s="822"/>
      <c r="Y294" s="822"/>
      <c r="Z294" s="822"/>
      <c r="AA294" s="822"/>
      <c r="AB294" s="822"/>
      <c r="AC294" s="822"/>
      <c r="AD294" s="822"/>
      <c r="AE294" s="822"/>
      <c r="AF294" s="822"/>
      <c r="AG294" s="822"/>
      <c r="AH294" s="822"/>
      <c r="AI294" s="822"/>
      <c r="AJ294" s="822"/>
      <c r="AK294" s="822"/>
      <c r="AL294" s="822"/>
      <c r="AM294" s="822"/>
      <c r="AN294" s="822"/>
      <c r="AO294" s="822"/>
      <c r="AP294" s="822"/>
      <c r="AQ294" s="822"/>
      <c r="AR294" s="822"/>
      <c r="AS294" s="822"/>
      <c r="AT294" s="822"/>
      <c r="AU294" s="822"/>
      <c r="AV294" s="822"/>
      <c r="AW294" s="822"/>
      <c r="AX294" s="823"/>
    </row>
    <row r="295" spans="1:50" ht="18.95" customHeight="1">
      <c r="A295" s="195" t="s">
        <v>6</v>
      </c>
      <c r="B295" s="196"/>
      <c r="C295" s="196"/>
      <c r="D295" s="196"/>
      <c r="E295" s="196"/>
      <c r="F295" s="500"/>
      <c r="G295" s="824" t="s">
        <v>883</v>
      </c>
      <c r="H295" s="825"/>
      <c r="I295" s="825"/>
      <c r="J295" s="825"/>
      <c r="K295" s="825"/>
      <c r="L295" s="825"/>
      <c r="M295" s="825"/>
      <c r="N295" s="825"/>
      <c r="O295" s="825"/>
      <c r="P295" s="825"/>
      <c r="Q295" s="825"/>
      <c r="R295" s="825"/>
      <c r="S295" s="825"/>
      <c r="T295" s="825"/>
      <c r="U295" s="825"/>
      <c r="V295" s="825"/>
      <c r="W295" s="825"/>
      <c r="X295" s="825"/>
      <c r="Y295" s="825"/>
      <c r="Z295" s="825"/>
      <c r="AA295" s="825"/>
      <c r="AB295" s="825"/>
      <c r="AC295" s="825"/>
      <c r="AD295" s="825"/>
      <c r="AE295" s="825"/>
      <c r="AF295" s="825"/>
      <c r="AG295" s="825"/>
      <c r="AH295" s="825"/>
      <c r="AI295" s="825"/>
      <c r="AJ295" s="825"/>
      <c r="AK295" s="825"/>
      <c r="AL295" s="825"/>
      <c r="AM295" s="825"/>
      <c r="AN295" s="825"/>
      <c r="AO295" s="825"/>
      <c r="AP295" s="825"/>
      <c r="AQ295" s="825"/>
      <c r="AR295" s="825"/>
      <c r="AS295" s="825"/>
      <c r="AT295" s="825"/>
      <c r="AU295" s="825"/>
      <c r="AV295" s="825"/>
      <c r="AW295" s="825"/>
      <c r="AX295" s="826"/>
    </row>
    <row r="296" spans="1:50" ht="18.95" customHeight="1">
      <c r="A296" s="501" t="s">
        <v>27</v>
      </c>
      <c r="B296" s="502"/>
      <c r="C296" s="502"/>
      <c r="D296" s="502"/>
      <c r="E296" s="502"/>
      <c r="F296" s="503"/>
      <c r="G296" s="507"/>
      <c r="H296" s="508"/>
      <c r="I296" s="508"/>
      <c r="J296" s="508"/>
      <c r="K296" s="508"/>
      <c r="L296" s="508"/>
      <c r="M296" s="508"/>
      <c r="N296" s="508"/>
      <c r="O296" s="508"/>
      <c r="P296" s="740" t="s">
        <v>882</v>
      </c>
      <c r="Q296" s="741"/>
      <c r="R296" s="741"/>
      <c r="S296" s="741"/>
      <c r="T296" s="741"/>
      <c r="U296" s="741"/>
      <c r="V296" s="742"/>
      <c r="W296" s="740" t="s">
        <v>881</v>
      </c>
      <c r="X296" s="741"/>
      <c r="Y296" s="741"/>
      <c r="Z296" s="741"/>
      <c r="AA296" s="741"/>
      <c r="AB296" s="741"/>
      <c r="AC296" s="742"/>
      <c r="AD296" s="740" t="s">
        <v>880</v>
      </c>
      <c r="AE296" s="741"/>
      <c r="AF296" s="741"/>
      <c r="AG296" s="741"/>
      <c r="AH296" s="741"/>
      <c r="AI296" s="741"/>
      <c r="AJ296" s="742"/>
      <c r="AK296" s="740" t="s">
        <v>879</v>
      </c>
      <c r="AL296" s="741"/>
      <c r="AM296" s="741"/>
      <c r="AN296" s="741"/>
      <c r="AO296" s="741"/>
      <c r="AP296" s="741"/>
      <c r="AQ296" s="742"/>
      <c r="AR296" s="740" t="s">
        <v>872</v>
      </c>
      <c r="AS296" s="741"/>
      <c r="AT296" s="741"/>
      <c r="AU296" s="741"/>
      <c r="AV296" s="741"/>
      <c r="AW296" s="741"/>
      <c r="AX296" s="761"/>
    </row>
    <row r="297" spans="1:50" ht="18.95" customHeight="1">
      <c r="A297" s="406"/>
      <c r="B297" s="739"/>
      <c r="C297" s="739"/>
      <c r="D297" s="739"/>
      <c r="E297" s="739"/>
      <c r="F297" s="408"/>
      <c r="G297" s="510" t="s">
        <v>7</v>
      </c>
      <c r="H297" s="729"/>
      <c r="I297" s="734" t="s">
        <v>8</v>
      </c>
      <c r="J297" s="735"/>
      <c r="K297" s="735"/>
      <c r="L297" s="735"/>
      <c r="M297" s="735"/>
      <c r="N297" s="735"/>
      <c r="O297" s="736"/>
      <c r="P297" s="718" t="s">
        <v>878</v>
      </c>
      <c r="Q297" s="718"/>
      <c r="R297" s="718"/>
      <c r="S297" s="718"/>
      <c r="T297" s="718"/>
      <c r="U297" s="718"/>
      <c r="V297" s="718"/>
      <c r="W297" s="737">
        <v>16.5</v>
      </c>
      <c r="X297" s="737"/>
      <c r="Y297" s="737"/>
      <c r="Z297" s="737"/>
      <c r="AA297" s="737"/>
      <c r="AB297" s="737"/>
      <c r="AC297" s="737"/>
      <c r="AD297" s="737">
        <v>17</v>
      </c>
      <c r="AE297" s="737"/>
      <c r="AF297" s="737"/>
      <c r="AG297" s="737"/>
      <c r="AH297" s="737"/>
      <c r="AI297" s="737"/>
      <c r="AJ297" s="737"/>
      <c r="AK297" s="765">
        <v>17</v>
      </c>
      <c r="AL297" s="765"/>
      <c r="AM297" s="765"/>
      <c r="AN297" s="765"/>
      <c r="AO297" s="765"/>
      <c r="AP297" s="765"/>
      <c r="AQ297" s="765"/>
      <c r="AR297" s="718"/>
      <c r="AS297" s="718"/>
      <c r="AT297" s="718"/>
      <c r="AU297" s="718"/>
      <c r="AV297" s="718"/>
      <c r="AW297" s="718"/>
      <c r="AX297" s="773"/>
    </row>
    <row r="298" spans="1:50" ht="18.95" customHeight="1">
      <c r="A298" s="406"/>
      <c r="B298" s="739"/>
      <c r="C298" s="739"/>
      <c r="D298" s="739"/>
      <c r="E298" s="739"/>
      <c r="F298" s="408"/>
      <c r="G298" s="730"/>
      <c r="H298" s="731"/>
      <c r="I298" s="774" t="s">
        <v>9</v>
      </c>
      <c r="J298" s="775"/>
      <c r="K298" s="775"/>
      <c r="L298" s="775"/>
      <c r="M298" s="775"/>
      <c r="N298" s="775"/>
      <c r="O298" s="776"/>
      <c r="P298" s="743" t="s">
        <v>429</v>
      </c>
      <c r="Q298" s="743"/>
      <c r="R298" s="743"/>
      <c r="S298" s="743"/>
      <c r="T298" s="743"/>
      <c r="U298" s="743"/>
      <c r="V298" s="743"/>
      <c r="W298" s="790" t="s">
        <v>429</v>
      </c>
      <c r="X298" s="790"/>
      <c r="Y298" s="790"/>
      <c r="Z298" s="790"/>
      <c r="AA298" s="790"/>
      <c r="AB298" s="790"/>
      <c r="AC298" s="790"/>
      <c r="AD298" s="790" t="s">
        <v>429</v>
      </c>
      <c r="AE298" s="790"/>
      <c r="AF298" s="790"/>
      <c r="AG298" s="790"/>
      <c r="AH298" s="790"/>
      <c r="AI298" s="790"/>
      <c r="AJ298" s="790"/>
      <c r="AK298" s="810" t="s">
        <v>876</v>
      </c>
      <c r="AL298" s="810"/>
      <c r="AM298" s="810"/>
      <c r="AN298" s="810"/>
      <c r="AO298" s="810"/>
      <c r="AP298" s="810"/>
      <c r="AQ298" s="810"/>
      <c r="AR298" s="746"/>
      <c r="AS298" s="746"/>
      <c r="AT298" s="746"/>
      <c r="AU298" s="746"/>
      <c r="AV298" s="746"/>
      <c r="AW298" s="746"/>
      <c r="AX298" s="747"/>
    </row>
    <row r="299" spans="1:50" ht="18.95" customHeight="1">
      <c r="A299" s="406"/>
      <c r="B299" s="739"/>
      <c r="C299" s="739"/>
      <c r="D299" s="739"/>
      <c r="E299" s="739"/>
      <c r="F299" s="408"/>
      <c r="G299" s="730"/>
      <c r="H299" s="731"/>
      <c r="I299" s="774" t="s">
        <v>877</v>
      </c>
      <c r="J299" s="775"/>
      <c r="K299" s="775"/>
      <c r="L299" s="775"/>
      <c r="M299" s="775"/>
      <c r="N299" s="775"/>
      <c r="O299" s="776"/>
      <c r="P299" s="738" t="s">
        <v>429</v>
      </c>
      <c r="Q299" s="738"/>
      <c r="R299" s="738"/>
      <c r="S299" s="738"/>
      <c r="T299" s="738"/>
      <c r="U299" s="738"/>
      <c r="V299" s="738"/>
      <c r="W299" s="738" t="s">
        <v>429</v>
      </c>
      <c r="X299" s="738"/>
      <c r="Y299" s="738"/>
      <c r="Z299" s="738"/>
      <c r="AA299" s="738"/>
      <c r="AB299" s="738"/>
      <c r="AC299" s="738"/>
      <c r="AD299" s="738" t="s">
        <v>429</v>
      </c>
      <c r="AE299" s="738"/>
      <c r="AF299" s="738"/>
      <c r="AG299" s="738"/>
      <c r="AH299" s="738"/>
      <c r="AI299" s="738"/>
      <c r="AJ299" s="738"/>
      <c r="AK299" s="738" t="s">
        <v>876</v>
      </c>
      <c r="AL299" s="738"/>
      <c r="AM299" s="738"/>
      <c r="AN299" s="738"/>
      <c r="AO299" s="738"/>
      <c r="AP299" s="738"/>
      <c r="AQ299" s="738"/>
      <c r="AR299" s="743" t="s">
        <v>876</v>
      </c>
      <c r="AS299" s="743"/>
      <c r="AT299" s="743"/>
      <c r="AU299" s="743"/>
      <c r="AV299" s="743"/>
      <c r="AW299" s="743"/>
      <c r="AX299" s="744"/>
    </row>
    <row r="300" spans="1:50" ht="18.95" customHeight="1">
      <c r="A300" s="406"/>
      <c r="B300" s="739"/>
      <c r="C300" s="739"/>
      <c r="D300" s="739"/>
      <c r="E300" s="739"/>
      <c r="F300" s="408"/>
      <c r="G300" s="730"/>
      <c r="H300" s="731"/>
      <c r="I300" s="774" t="s">
        <v>875</v>
      </c>
      <c r="J300" s="775"/>
      <c r="K300" s="775"/>
      <c r="L300" s="775"/>
      <c r="M300" s="775"/>
      <c r="N300" s="775"/>
      <c r="O300" s="776"/>
      <c r="P300" s="738" t="s">
        <v>429</v>
      </c>
      <c r="Q300" s="738"/>
      <c r="R300" s="738"/>
      <c r="S300" s="738"/>
      <c r="T300" s="738"/>
      <c r="U300" s="738"/>
      <c r="V300" s="738"/>
      <c r="W300" s="738" t="s">
        <v>429</v>
      </c>
      <c r="X300" s="738"/>
      <c r="Y300" s="738"/>
      <c r="Z300" s="738"/>
      <c r="AA300" s="738"/>
      <c r="AB300" s="738"/>
      <c r="AC300" s="738"/>
      <c r="AD300" s="738" t="s">
        <v>429</v>
      </c>
      <c r="AE300" s="738"/>
      <c r="AF300" s="738"/>
      <c r="AG300" s="738"/>
      <c r="AH300" s="738"/>
      <c r="AI300" s="738"/>
      <c r="AJ300" s="738"/>
      <c r="AK300" s="738" t="s">
        <v>874</v>
      </c>
      <c r="AL300" s="738"/>
      <c r="AM300" s="738"/>
      <c r="AN300" s="738"/>
      <c r="AO300" s="738"/>
      <c r="AP300" s="738"/>
      <c r="AQ300" s="738"/>
      <c r="AR300" s="746"/>
      <c r="AS300" s="746"/>
      <c r="AT300" s="746"/>
      <c r="AU300" s="746"/>
      <c r="AV300" s="746"/>
      <c r="AW300" s="746"/>
      <c r="AX300" s="747"/>
    </row>
    <row r="301" spans="1:50" ht="18.95" customHeight="1">
      <c r="A301" s="406"/>
      <c r="B301" s="739"/>
      <c r="C301" s="739"/>
      <c r="D301" s="739"/>
      <c r="E301" s="739"/>
      <c r="F301" s="408"/>
      <c r="G301" s="730"/>
      <c r="H301" s="731"/>
      <c r="I301" s="774" t="s">
        <v>60</v>
      </c>
      <c r="J301" s="775"/>
      <c r="K301" s="775"/>
      <c r="L301" s="775"/>
      <c r="M301" s="775"/>
      <c r="N301" s="775"/>
      <c r="O301" s="776"/>
      <c r="P301" s="738" t="s">
        <v>429</v>
      </c>
      <c r="Q301" s="738"/>
      <c r="R301" s="738"/>
      <c r="S301" s="738"/>
      <c r="T301" s="738"/>
      <c r="U301" s="738"/>
      <c r="V301" s="738"/>
      <c r="W301" s="738" t="s">
        <v>429</v>
      </c>
      <c r="X301" s="738"/>
      <c r="Y301" s="738"/>
      <c r="Z301" s="738"/>
      <c r="AA301" s="738"/>
      <c r="AB301" s="738"/>
      <c r="AC301" s="738"/>
      <c r="AD301" s="738" t="s">
        <v>429</v>
      </c>
      <c r="AE301" s="738"/>
      <c r="AF301" s="738"/>
      <c r="AG301" s="738"/>
      <c r="AH301" s="738"/>
      <c r="AI301" s="738"/>
      <c r="AJ301" s="738"/>
      <c r="AK301" s="738" t="s">
        <v>874</v>
      </c>
      <c r="AL301" s="738"/>
      <c r="AM301" s="738"/>
      <c r="AN301" s="738"/>
      <c r="AO301" s="738"/>
      <c r="AP301" s="738"/>
      <c r="AQ301" s="738"/>
      <c r="AR301" s="746"/>
      <c r="AS301" s="746"/>
      <c r="AT301" s="746"/>
      <c r="AU301" s="746"/>
      <c r="AV301" s="746"/>
      <c r="AW301" s="746"/>
      <c r="AX301" s="747"/>
    </row>
    <row r="302" spans="1:50" ht="18.95" customHeight="1">
      <c r="A302" s="406"/>
      <c r="B302" s="739"/>
      <c r="C302" s="739"/>
      <c r="D302" s="739"/>
      <c r="E302" s="739"/>
      <c r="F302" s="408"/>
      <c r="G302" s="732"/>
      <c r="H302" s="733"/>
      <c r="I302" s="803" t="s">
        <v>22</v>
      </c>
      <c r="J302" s="804"/>
      <c r="K302" s="804"/>
      <c r="L302" s="804"/>
      <c r="M302" s="804"/>
      <c r="N302" s="804"/>
      <c r="O302" s="805"/>
      <c r="P302" s="763" t="s">
        <v>429</v>
      </c>
      <c r="Q302" s="763"/>
      <c r="R302" s="763"/>
      <c r="S302" s="763"/>
      <c r="T302" s="763"/>
      <c r="U302" s="763"/>
      <c r="V302" s="763"/>
      <c r="W302" s="725">
        <v>16.5</v>
      </c>
      <c r="X302" s="725"/>
      <c r="Y302" s="725"/>
      <c r="Z302" s="725"/>
      <c r="AA302" s="725"/>
      <c r="AB302" s="725"/>
      <c r="AC302" s="725"/>
      <c r="AD302" s="725">
        <v>17</v>
      </c>
      <c r="AE302" s="725"/>
      <c r="AF302" s="725"/>
      <c r="AG302" s="725"/>
      <c r="AH302" s="725"/>
      <c r="AI302" s="725"/>
      <c r="AJ302" s="725"/>
      <c r="AK302" s="762"/>
      <c r="AL302" s="762"/>
      <c r="AM302" s="762"/>
      <c r="AN302" s="762"/>
      <c r="AO302" s="762"/>
      <c r="AP302" s="762"/>
      <c r="AQ302" s="762"/>
      <c r="AR302" s="763"/>
      <c r="AS302" s="763"/>
      <c r="AT302" s="763"/>
      <c r="AU302" s="763"/>
      <c r="AV302" s="763"/>
      <c r="AW302" s="763"/>
      <c r="AX302" s="764"/>
    </row>
    <row r="303" spans="1:50" ht="18.95" customHeight="1">
      <c r="A303" s="406"/>
      <c r="B303" s="739"/>
      <c r="C303" s="739"/>
      <c r="D303" s="739"/>
      <c r="E303" s="739"/>
      <c r="F303" s="408"/>
      <c r="G303" s="655" t="s">
        <v>10</v>
      </c>
      <c r="H303" s="656"/>
      <c r="I303" s="656"/>
      <c r="J303" s="656"/>
      <c r="K303" s="656"/>
      <c r="L303" s="656"/>
      <c r="M303" s="656"/>
      <c r="N303" s="656"/>
      <c r="O303" s="656"/>
      <c r="P303" s="745" t="s">
        <v>429</v>
      </c>
      <c r="Q303" s="745"/>
      <c r="R303" s="745"/>
      <c r="S303" s="745"/>
      <c r="T303" s="745"/>
      <c r="U303" s="745"/>
      <c r="V303" s="745"/>
      <c r="W303" s="725">
        <v>13.987</v>
      </c>
      <c r="X303" s="725"/>
      <c r="Y303" s="725"/>
      <c r="Z303" s="725"/>
      <c r="AA303" s="725"/>
      <c r="AB303" s="725"/>
      <c r="AC303" s="725"/>
      <c r="AD303" s="725">
        <v>20</v>
      </c>
      <c r="AE303" s="725"/>
      <c r="AF303" s="725"/>
      <c r="AG303" s="725"/>
      <c r="AH303" s="725"/>
      <c r="AI303" s="725"/>
      <c r="AJ303" s="725"/>
      <c r="AK303" s="726"/>
      <c r="AL303" s="726"/>
      <c r="AM303" s="726"/>
      <c r="AN303" s="726"/>
      <c r="AO303" s="726"/>
      <c r="AP303" s="726"/>
      <c r="AQ303" s="726"/>
      <c r="AR303" s="726"/>
      <c r="AS303" s="726"/>
      <c r="AT303" s="726"/>
      <c r="AU303" s="726"/>
      <c r="AV303" s="726"/>
      <c r="AW303" s="726"/>
      <c r="AX303" s="727"/>
    </row>
    <row r="304" spans="1:50" ht="18.95" customHeight="1">
      <c r="A304" s="504"/>
      <c r="B304" s="505"/>
      <c r="C304" s="505"/>
      <c r="D304" s="505"/>
      <c r="E304" s="505"/>
      <c r="F304" s="506"/>
      <c r="G304" s="655" t="s">
        <v>11</v>
      </c>
      <c r="H304" s="656"/>
      <c r="I304" s="656"/>
      <c r="J304" s="656"/>
      <c r="K304" s="656"/>
      <c r="L304" s="656"/>
      <c r="M304" s="656"/>
      <c r="N304" s="656"/>
      <c r="O304" s="656"/>
      <c r="P304" s="745" t="s">
        <v>429</v>
      </c>
      <c r="Q304" s="745"/>
      <c r="R304" s="745"/>
      <c r="S304" s="745"/>
      <c r="T304" s="745"/>
      <c r="U304" s="745"/>
      <c r="V304" s="745"/>
      <c r="W304" s="748">
        <v>84.769696969696966</v>
      </c>
      <c r="X304" s="749"/>
      <c r="Y304" s="749"/>
      <c r="Z304" s="749"/>
      <c r="AA304" s="749"/>
      <c r="AB304" s="749"/>
      <c r="AC304" s="750"/>
      <c r="AD304" s="748">
        <f>(AD303/AD302)*100</f>
        <v>117.64705882352942</v>
      </c>
      <c r="AE304" s="749"/>
      <c r="AF304" s="749"/>
      <c r="AG304" s="749"/>
      <c r="AH304" s="749"/>
      <c r="AI304" s="749"/>
      <c r="AJ304" s="750"/>
      <c r="AK304" s="726"/>
      <c r="AL304" s="726"/>
      <c r="AM304" s="726"/>
      <c r="AN304" s="726"/>
      <c r="AO304" s="726"/>
      <c r="AP304" s="726"/>
      <c r="AQ304" s="726"/>
      <c r="AR304" s="726"/>
      <c r="AS304" s="726"/>
      <c r="AT304" s="726"/>
      <c r="AU304" s="726"/>
      <c r="AV304" s="726"/>
      <c r="AW304" s="726"/>
      <c r="AX304" s="727"/>
    </row>
    <row r="305" spans="1:50" ht="18.95" customHeight="1">
      <c r="A305" s="791" t="s">
        <v>873</v>
      </c>
      <c r="B305" s="792"/>
      <c r="C305" s="777" t="s">
        <v>19</v>
      </c>
      <c r="D305" s="778"/>
      <c r="E305" s="778"/>
      <c r="F305" s="778"/>
      <c r="G305" s="778"/>
      <c r="H305" s="778"/>
      <c r="I305" s="778"/>
      <c r="J305" s="778"/>
      <c r="K305" s="779"/>
      <c r="L305" s="780" t="s">
        <v>75</v>
      </c>
      <c r="M305" s="780"/>
      <c r="N305" s="780"/>
      <c r="O305" s="780"/>
      <c r="P305" s="780"/>
      <c r="Q305" s="780"/>
      <c r="R305" s="781" t="s">
        <v>872</v>
      </c>
      <c r="S305" s="781"/>
      <c r="T305" s="781"/>
      <c r="U305" s="781"/>
      <c r="V305" s="781"/>
      <c r="W305" s="781"/>
      <c r="X305" s="797" t="s">
        <v>29</v>
      </c>
      <c r="Y305" s="778"/>
      <c r="Z305" s="778"/>
      <c r="AA305" s="778"/>
      <c r="AB305" s="778"/>
      <c r="AC305" s="778"/>
      <c r="AD305" s="778"/>
      <c r="AE305" s="778"/>
      <c r="AF305" s="778"/>
      <c r="AG305" s="778"/>
      <c r="AH305" s="778"/>
      <c r="AI305" s="778"/>
      <c r="AJ305" s="778"/>
      <c r="AK305" s="778"/>
      <c r="AL305" s="778"/>
      <c r="AM305" s="778"/>
      <c r="AN305" s="778"/>
      <c r="AO305" s="778"/>
      <c r="AP305" s="778"/>
      <c r="AQ305" s="778"/>
      <c r="AR305" s="778"/>
      <c r="AS305" s="778"/>
      <c r="AT305" s="778"/>
      <c r="AU305" s="778"/>
      <c r="AV305" s="778"/>
      <c r="AW305" s="778"/>
      <c r="AX305" s="798"/>
    </row>
    <row r="306" spans="1:50" ht="18.95" customHeight="1">
      <c r="A306" s="793"/>
      <c r="B306" s="794"/>
      <c r="C306" s="799" t="s">
        <v>871</v>
      </c>
      <c r="D306" s="800"/>
      <c r="E306" s="800"/>
      <c r="F306" s="800"/>
      <c r="G306" s="800"/>
      <c r="H306" s="800"/>
      <c r="I306" s="800"/>
      <c r="J306" s="800"/>
      <c r="K306" s="801"/>
      <c r="L306" s="802">
        <v>16.971</v>
      </c>
      <c r="M306" s="718"/>
      <c r="N306" s="718"/>
      <c r="O306" s="718"/>
      <c r="P306" s="718"/>
      <c r="Q306" s="718"/>
      <c r="R306" s="718"/>
      <c r="S306" s="718"/>
      <c r="T306" s="718"/>
      <c r="U306" s="718"/>
      <c r="V306" s="718"/>
      <c r="W306" s="718"/>
      <c r="X306" s="719"/>
      <c r="Y306" s="720"/>
      <c r="Z306" s="720"/>
      <c r="AA306" s="720"/>
      <c r="AB306" s="720"/>
      <c r="AC306" s="720"/>
      <c r="AD306" s="720"/>
      <c r="AE306" s="720"/>
      <c r="AF306" s="720"/>
      <c r="AG306" s="720"/>
      <c r="AH306" s="720"/>
      <c r="AI306" s="720"/>
      <c r="AJ306" s="720"/>
      <c r="AK306" s="720"/>
      <c r="AL306" s="720"/>
      <c r="AM306" s="720"/>
      <c r="AN306" s="720"/>
      <c r="AO306" s="720"/>
      <c r="AP306" s="720"/>
      <c r="AQ306" s="720"/>
      <c r="AR306" s="720"/>
      <c r="AS306" s="720"/>
      <c r="AT306" s="720"/>
      <c r="AU306" s="720"/>
      <c r="AV306" s="720"/>
      <c r="AW306" s="720"/>
      <c r="AX306" s="721"/>
    </row>
    <row r="307" spans="1:50" ht="18.95" customHeight="1">
      <c r="A307" s="793"/>
      <c r="B307" s="794"/>
      <c r="C307" s="722"/>
      <c r="D307" s="723"/>
      <c r="E307" s="723"/>
      <c r="F307" s="723"/>
      <c r="G307" s="723"/>
      <c r="H307" s="723"/>
      <c r="I307" s="723"/>
      <c r="J307" s="723"/>
      <c r="K307" s="724"/>
      <c r="L307" s="728"/>
      <c r="M307" s="728"/>
      <c r="N307" s="728"/>
      <c r="O307" s="728"/>
      <c r="P307" s="728"/>
      <c r="Q307" s="728"/>
      <c r="R307" s="728"/>
      <c r="S307" s="728"/>
      <c r="T307" s="728"/>
      <c r="U307" s="728"/>
      <c r="V307" s="728"/>
      <c r="W307" s="728"/>
      <c r="X307" s="766"/>
      <c r="Y307" s="767"/>
      <c r="Z307" s="767"/>
      <c r="AA307" s="767"/>
      <c r="AB307" s="767"/>
      <c r="AC307" s="767"/>
      <c r="AD307" s="767"/>
      <c r="AE307" s="767"/>
      <c r="AF307" s="767"/>
      <c r="AG307" s="767"/>
      <c r="AH307" s="767"/>
      <c r="AI307" s="767"/>
      <c r="AJ307" s="767"/>
      <c r="AK307" s="767"/>
      <c r="AL307" s="767"/>
      <c r="AM307" s="767"/>
      <c r="AN307" s="767"/>
      <c r="AO307" s="767"/>
      <c r="AP307" s="767"/>
      <c r="AQ307" s="767"/>
      <c r="AR307" s="767"/>
      <c r="AS307" s="767"/>
      <c r="AT307" s="767"/>
      <c r="AU307" s="767"/>
      <c r="AV307" s="767"/>
      <c r="AW307" s="767"/>
      <c r="AX307" s="768"/>
    </row>
    <row r="308" spans="1:50" ht="18.95" customHeight="1">
      <c r="A308" s="793"/>
      <c r="B308" s="794"/>
      <c r="C308" s="722"/>
      <c r="D308" s="723"/>
      <c r="E308" s="723"/>
      <c r="F308" s="723"/>
      <c r="G308" s="723"/>
      <c r="H308" s="723"/>
      <c r="I308" s="723"/>
      <c r="J308" s="723"/>
      <c r="K308" s="724"/>
      <c r="L308" s="728"/>
      <c r="M308" s="728"/>
      <c r="N308" s="728"/>
      <c r="O308" s="728"/>
      <c r="P308" s="728"/>
      <c r="Q308" s="728"/>
      <c r="R308" s="728"/>
      <c r="S308" s="728"/>
      <c r="T308" s="728"/>
      <c r="U308" s="728"/>
      <c r="V308" s="728"/>
      <c r="W308" s="728"/>
      <c r="X308" s="766"/>
      <c r="Y308" s="767"/>
      <c r="Z308" s="767"/>
      <c r="AA308" s="767"/>
      <c r="AB308" s="767"/>
      <c r="AC308" s="767"/>
      <c r="AD308" s="767"/>
      <c r="AE308" s="767"/>
      <c r="AF308" s="767"/>
      <c r="AG308" s="767"/>
      <c r="AH308" s="767"/>
      <c r="AI308" s="767"/>
      <c r="AJ308" s="767"/>
      <c r="AK308" s="767"/>
      <c r="AL308" s="767"/>
      <c r="AM308" s="767"/>
      <c r="AN308" s="767"/>
      <c r="AO308" s="767"/>
      <c r="AP308" s="767"/>
      <c r="AQ308" s="767"/>
      <c r="AR308" s="767"/>
      <c r="AS308" s="767"/>
      <c r="AT308" s="767"/>
      <c r="AU308" s="767"/>
      <c r="AV308" s="767"/>
      <c r="AW308" s="767"/>
      <c r="AX308" s="768"/>
    </row>
    <row r="309" spans="1:50" ht="18.95" customHeight="1">
      <c r="A309" s="793"/>
      <c r="B309" s="794"/>
      <c r="C309" s="722"/>
      <c r="D309" s="723"/>
      <c r="E309" s="723"/>
      <c r="F309" s="723"/>
      <c r="G309" s="723"/>
      <c r="H309" s="723"/>
      <c r="I309" s="723"/>
      <c r="J309" s="723"/>
      <c r="K309" s="724"/>
      <c r="L309" s="728"/>
      <c r="M309" s="728"/>
      <c r="N309" s="728"/>
      <c r="O309" s="728"/>
      <c r="P309" s="728"/>
      <c r="Q309" s="728"/>
      <c r="R309" s="728"/>
      <c r="S309" s="728"/>
      <c r="T309" s="728"/>
      <c r="U309" s="728"/>
      <c r="V309" s="728"/>
      <c r="W309" s="728"/>
      <c r="X309" s="766"/>
      <c r="Y309" s="767"/>
      <c r="Z309" s="767"/>
      <c r="AA309" s="767"/>
      <c r="AB309" s="767"/>
      <c r="AC309" s="767"/>
      <c r="AD309" s="767"/>
      <c r="AE309" s="767"/>
      <c r="AF309" s="767"/>
      <c r="AG309" s="767"/>
      <c r="AH309" s="767"/>
      <c r="AI309" s="767"/>
      <c r="AJ309" s="767"/>
      <c r="AK309" s="767"/>
      <c r="AL309" s="767"/>
      <c r="AM309" s="767"/>
      <c r="AN309" s="767"/>
      <c r="AO309" s="767"/>
      <c r="AP309" s="767"/>
      <c r="AQ309" s="767"/>
      <c r="AR309" s="767"/>
      <c r="AS309" s="767"/>
      <c r="AT309" s="767"/>
      <c r="AU309" s="767"/>
      <c r="AV309" s="767"/>
      <c r="AW309" s="767"/>
      <c r="AX309" s="768"/>
    </row>
    <row r="310" spans="1:50" ht="18.95" customHeight="1">
      <c r="A310" s="793"/>
      <c r="B310" s="794"/>
      <c r="C310" s="722"/>
      <c r="D310" s="723"/>
      <c r="E310" s="723"/>
      <c r="F310" s="723"/>
      <c r="G310" s="723"/>
      <c r="H310" s="723"/>
      <c r="I310" s="723"/>
      <c r="J310" s="723"/>
      <c r="K310" s="724"/>
      <c r="L310" s="728"/>
      <c r="M310" s="728"/>
      <c r="N310" s="728"/>
      <c r="O310" s="728"/>
      <c r="P310" s="728"/>
      <c r="Q310" s="728"/>
      <c r="R310" s="728"/>
      <c r="S310" s="728"/>
      <c r="T310" s="728"/>
      <c r="U310" s="728"/>
      <c r="V310" s="728"/>
      <c r="W310" s="728"/>
      <c r="X310" s="766"/>
      <c r="Y310" s="767"/>
      <c r="Z310" s="767"/>
      <c r="AA310" s="767"/>
      <c r="AB310" s="767"/>
      <c r="AC310" s="767"/>
      <c r="AD310" s="767"/>
      <c r="AE310" s="767"/>
      <c r="AF310" s="767"/>
      <c r="AG310" s="767"/>
      <c r="AH310" s="767"/>
      <c r="AI310" s="767"/>
      <c r="AJ310" s="767"/>
      <c r="AK310" s="767"/>
      <c r="AL310" s="767"/>
      <c r="AM310" s="767"/>
      <c r="AN310" s="767"/>
      <c r="AO310" s="767"/>
      <c r="AP310" s="767"/>
      <c r="AQ310" s="767"/>
      <c r="AR310" s="767"/>
      <c r="AS310" s="767"/>
      <c r="AT310" s="767"/>
      <c r="AU310" s="767"/>
      <c r="AV310" s="767"/>
      <c r="AW310" s="767"/>
      <c r="AX310" s="768"/>
    </row>
    <row r="311" spans="1:50" ht="18.95" customHeight="1">
      <c r="A311" s="793"/>
      <c r="B311" s="794"/>
      <c r="C311" s="722"/>
      <c r="D311" s="723"/>
      <c r="E311" s="723"/>
      <c r="F311" s="723"/>
      <c r="G311" s="723"/>
      <c r="H311" s="723"/>
      <c r="I311" s="723"/>
      <c r="J311" s="723"/>
      <c r="K311" s="724"/>
      <c r="L311" s="728"/>
      <c r="M311" s="728"/>
      <c r="N311" s="728"/>
      <c r="O311" s="728"/>
      <c r="P311" s="728"/>
      <c r="Q311" s="728"/>
      <c r="R311" s="728"/>
      <c r="S311" s="728"/>
      <c r="T311" s="728"/>
      <c r="U311" s="728"/>
      <c r="V311" s="728"/>
      <c r="W311" s="728"/>
      <c r="X311" s="766"/>
      <c r="Y311" s="767"/>
      <c r="Z311" s="767"/>
      <c r="AA311" s="767"/>
      <c r="AB311" s="767"/>
      <c r="AC311" s="767"/>
      <c r="AD311" s="767"/>
      <c r="AE311" s="767"/>
      <c r="AF311" s="767"/>
      <c r="AG311" s="767"/>
      <c r="AH311" s="767"/>
      <c r="AI311" s="767"/>
      <c r="AJ311" s="767"/>
      <c r="AK311" s="767"/>
      <c r="AL311" s="767"/>
      <c r="AM311" s="767"/>
      <c r="AN311" s="767"/>
      <c r="AO311" s="767"/>
      <c r="AP311" s="767"/>
      <c r="AQ311" s="767"/>
      <c r="AR311" s="767"/>
      <c r="AS311" s="767"/>
      <c r="AT311" s="767"/>
      <c r="AU311" s="767"/>
      <c r="AV311" s="767"/>
      <c r="AW311" s="767"/>
      <c r="AX311" s="768"/>
    </row>
    <row r="312" spans="1:50" ht="18.95" customHeight="1">
      <c r="A312" s="793"/>
      <c r="B312" s="794"/>
      <c r="C312" s="769"/>
      <c r="D312" s="770"/>
      <c r="E312" s="770"/>
      <c r="F312" s="770"/>
      <c r="G312" s="770"/>
      <c r="H312" s="770"/>
      <c r="I312" s="770"/>
      <c r="J312" s="770"/>
      <c r="K312" s="771"/>
      <c r="L312" s="772"/>
      <c r="M312" s="770"/>
      <c r="N312" s="770"/>
      <c r="O312" s="770"/>
      <c r="P312" s="770"/>
      <c r="Q312" s="771"/>
      <c r="R312" s="772"/>
      <c r="S312" s="770"/>
      <c r="T312" s="770"/>
      <c r="U312" s="770"/>
      <c r="V312" s="770"/>
      <c r="W312" s="771"/>
      <c r="X312" s="766"/>
      <c r="Y312" s="767"/>
      <c r="Z312" s="767"/>
      <c r="AA312" s="767"/>
      <c r="AB312" s="767"/>
      <c r="AC312" s="767"/>
      <c r="AD312" s="767"/>
      <c r="AE312" s="767"/>
      <c r="AF312" s="767"/>
      <c r="AG312" s="767"/>
      <c r="AH312" s="767"/>
      <c r="AI312" s="767"/>
      <c r="AJ312" s="767"/>
      <c r="AK312" s="767"/>
      <c r="AL312" s="767"/>
      <c r="AM312" s="767"/>
      <c r="AN312" s="767"/>
      <c r="AO312" s="767"/>
      <c r="AP312" s="767"/>
      <c r="AQ312" s="767"/>
      <c r="AR312" s="767"/>
      <c r="AS312" s="767"/>
      <c r="AT312" s="767"/>
      <c r="AU312" s="767"/>
      <c r="AV312" s="767"/>
      <c r="AW312" s="767"/>
      <c r="AX312" s="768"/>
    </row>
    <row r="313" spans="1:50" ht="18.95" customHeight="1" thickBot="1">
      <c r="A313" s="795"/>
      <c r="B313" s="796"/>
      <c r="C313" s="751" t="s">
        <v>22</v>
      </c>
      <c r="D313" s="752"/>
      <c r="E313" s="752"/>
      <c r="F313" s="752"/>
      <c r="G313" s="752"/>
      <c r="H313" s="752"/>
      <c r="I313" s="752"/>
      <c r="J313" s="752"/>
      <c r="K313" s="753"/>
      <c r="L313" s="754">
        <f>SUM(L306:Q312)</f>
        <v>16.971</v>
      </c>
      <c r="M313" s="755"/>
      <c r="N313" s="755"/>
      <c r="O313" s="755"/>
      <c r="P313" s="755"/>
      <c r="Q313" s="756"/>
      <c r="R313" s="757"/>
      <c r="S313" s="752"/>
      <c r="T313" s="752"/>
      <c r="U313" s="752"/>
      <c r="V313" s="752"/>
      <c r="W313" s="753"/>
      <c r="X313" s="758"/>
      <c r="Y313" s="759"/>
      <c r="Z313" s="759"/>
      <c r="AA313" s="759"/>
      <c r="AB313" s="759"/>
      <c r="AC313" s="759"/>
      <c r="AD313" s="759"/>
      <c r="AE313" s="759"/>
      <c r="AF313" s="759"/>
      <c r="AG313" s="759"/>
      <c r="AH313" s="759"/>
      <c r="AI313" s="759"/>
      <c r="AJ313" s="759"/>
      <c r="AK313" s="759"/>
      <c r="AL313" s="759"/>
      <c r="AM313" s="759"/>
      <c r="AN313" s="759"/>
      <c r="AO313" s="759"/>
      <c r="AP313" s="759"/>
      <c r="AQ313" s="759"/>
      <c r="AR313" s="759"/>
      <c r="AS313" s="759"/>
      <c r="AT313" s="759"/>
      <c r="AU313" s="759"/>
      <c r="AV313" s="759"/>
      <c r="AW313" s="759"/>
      <c r="AX313" s="760"/>
    </row>
  </sheetData>
  <mergeCells count="1428">
    <mergeCell ref="A3:F3"/>
    <mergeCell ref="G3:X3"/>
    <mergeCell ref="Y3:AD3"/>
    <mergeCell ref="A7:F7"/>
    <mergeCell ref="G7:AX7"/>
    <mergeCell ref="A4:F4"/>
    <mergeCell ref="G4:X4"/>
    <mergeCell ref="Y4:AD4"/>
    <mergeCell ref="AE4:AP4"/>
    <mergeCell ref="A6:F6"/>
    <mergeCell ref="AR13:AX13"/>
    <mergeCell ref="AR15:AX15"/>
    <mergeCell ref="I14:O14"/>
    <mergeCell ref="P14:V14"/>
    <mergeCell ref="W14:AC14"/>
    <mergeCell ref="AJ2:AP2"/>
    <mergeCell ref="AQ2:AX2"/>
    <mergeCell ref="G6:X6"/>
    <mergeCell ref="Y6:AD6"/>
    <mergeCell ref="AE6:AX6"/>
    <mergeCell ref="AQ4:AX4"/>
    <mergeCell ref="A5:F5"/>
    <mergeCell ref="G5:X5"/>
    <mergeCell ref="Y5:AD5"/>
    <mergeCell ref="AE5:AX5"/>
    <mergeCell ref="AR12:AX12"/>
    <mergeCell ref="A8:F8"/>
    <mergeCell ref="G8:AX8"/>
    <mergeCell ref="AE3:AP3"/>
    <mergeCell ref="AQ3:AX3"/>
    <mergeCell ref="AR10:AX10"/>
    <mergeCell ref="G11:H16"/>
    <mergeCell ref="A9:F9"/>
    <mergeCell ref="G9:AX9"/>
    <mergeCell ref="A10:F18"/>
    <mergeCell ref="G10:O10"/>
    <mergeCell ref="P10:V10"/>
    <mergeCell ref="W10:AC10"/>
    <mergeCell ref="I13:O13"/>
    <mergeCell ref="P13:V13"/>
    <mergeCell ref="W13:AC13"/>
    <mergeCell ref="AD13:AJ13"/>
    <mergeCell ref="I16:O16"/>
    <mergeCell ref="P16:V16"/>
    <mergeCell ref="W16:AC16"/>
    <mergeCell ref="AD16:AJ16"/>
    <mergeCell ref="AK16:AQ16"/>
    <mergeCell ref="AR16:AX16"/>
    <mergeCell ref="AK15:AQ15"/>
    <mergeCell ref="W12:AC12"/>
    <mergeCell ref="AD12:AJ12"/>
    <mergeCell ref="AK12:AQ12"/>
    <mergeCell ref="I12:O12"/>
    <mergeCell ref="P12:V12"/>
    <mergeCell ref="AK13:AQ13"/>
    <mergeCell ref="AD14:AJ14"/>
    <mergeCell ref="AK14:AQ14"/>
    <mergeCell ref="AR14:AX14"/>
    <mergeCell ref="AD10:AJ10"/>
    <mergeCell ref="AK10:AQ10"/>
    <mergeCell ref="I15:O15"/>
    <mergeCell ref="P15:V15"/>
    <mergeCell ref="W15:AC15"/>
    <mergeCell ref="AD15:AJ15"/>
    <mergeCell ref="L21:Q21"/>
    <mergeCell ref="R21:W21"/>
    <mergeCell ref="X21:AX21"/>
    <mergeCell ref="C22:K22"/>
    <mergeCell ref="L22:Q22"/>
    <mergeCell ref="R22:W22"/>
    <mergeCell ref="X22:AX22"/>
    <mergeCell ref="G17:O17"/>
    <mergeCell ref="P17:V17"/>
    <mergeCell ref="W17:AC17"/>
    <mergeCell ref="AD17:AJ17"/>
    <mergeCell ref="AK17:AQ17"/>
    <mergeCell ref="AR17:AX17"/>
    <mergeCell ref="I11:O11"/>
    <mergeCell ref="P11:V11"/>
    <mergeCell ref="W11:AC11"/>
    <mergeCell ref="AD11:AJ11"/>
    <mergeCell ref="AK11:AQ11"/>
    <mergeCell ref="AR11:AX11"/>
    <mergeCell ref="AJ28:AP28"/>
    <mergeCell ref="AQ28:AX28"/>
    <mergeCell ref="A19:B27"/>
    <mergeCell ref="C19:K19"/>
    <mergeCell ref="L19:Q19"/>
    <mergeCell ref="R19:W19"/>
    <mergeCell ref="X19:AX19"/>
    <mergeCell ref="C20:K20"/>
    <mergeCell ref="L20:Q20"/>
    <mergeCell ref="R20:W20"/>
    <mergeCell ref="G18:O18"/>
    <mergeCell ref="P18:V18"/>
    <mergeCell ref="W18:AC18"/>
    <mergeCell ref="AD18:AJ18"/>
    <mergeCell ref="AK18:AQ18"/>
    <mergeCell ref="AR18:AX18"/>
    <mergeCell ref="C27:K27"/>
    <mergeCell ref="L27:Q27"/>
    <mergeCell ref="R27:W27"/>
    <mergeCell ref="X27:AX27"/>
    <mergeCell ref="X24:AX24"/>
    <mergeCell ref="C25:K25"/>
    <mergeCell ref="L25:Q25"/>
    <mergeCell ref="R25:W25"/>
    <mergeCell ref="X25:AX25"/>
    <mergeCell ref="C26:K26"/>
    <mergeCell ref="L26:Q26"/>
    <mergeCell ref="R26:W26"/>
    <mergeCell ref="X26:AX26"/>
    <mergeCell ref="C23:K23"/>
    <mergeCell ref="X20:AX20"/>
    <mergeCell ref="C21:K21"/>
    <mergeCell ref="AK38:AQ38"/>
    <mergeCell ref="I40:O40"/>
    <mergeCell ref="AR36:AX36"/>
    <mergeCell ref="G37:H42"/>
    <mergeCell ref="L23:Q23"/>
    <mergeCell ref="R23:W23"/>
    <mergeCell ref="X23:AX23"/>
    <mergeCell ref="C24:K24"/>
    <mergeCell ref="L24:Q24"/>
    <mergeCell ref="R24:W24"/>
    <mergeCell ref="AR43:AX43"/>
    <mergeCell ref="AR38:AX38"/>
    <mergeCell ref="A36:F44"/>
    <mergeCell ref="G36:O36"/>
    <mergeCell ref="P36:V36"/>
    <mergeCell ref="W36:AC36"/>
    <mergeCell ref="AD36:AJ36"/>
    <mergeCell ref="AK36:AQ36"/>
    <mergeCell ref="W38:AC38"/>
    <mergeCell ref="AD38:AJ38"/>
    <mergeCell ref="P42:V42"/>
    <mergeCell ref="W42:AC42"/>
    <mergeCell ref="AD42:AJ42"/>
    <mergeCell ref="AK42:AQ42"/>
    <mergeCell ref="AR42:AX42"/>
    <mergeCell ref="G43:O43"/>
    <mergeCell ref="P43:V43"/>
    <mergeCell ref="W43:AC43"/>
    <mergeCell ref="AD43:AJ43"/>
    <mergeCell ref="AK43:AQ43"/>
    <mergeCell ref="A33:F33"/>
    <mergeCell ref="G33:AX33"/>
    <mergeCell ref="A34:F34"/>
    <mergeCell ref="G34:AX34"/>
    <mergeCell ref="A35:F35"/>
    <mergeCell ref="G35:AX35"/>
    <mergeCell ref="A31:F31"/>
    <mergeCell ref="G31:X31"/>
    <mergeCell ref="Y31:AD31"/>
    <mergeCell ref="AE31:AX31"/>
    <mergeCell ref="A32:F32"/>
    <mergeCell ref="G32:X32"/>
    <mergeCell ref="Y32:AD32"/>
    <mergeCell ref="AE32:AX32"/>
    <mergeCell ref="A29:F29"/>
    <mergeCell ref="G29:X29"/>
    <mergeCell ref="Y29:AD29"/>
    <mergeCell ref="AE29:AP29"/>
    <mergeCell ref="AQ29:AX29"/>
    <mergeCell ref="A30:F30"/>
    <mergeCell ref="G30:X30"/>
    <mergeCell ref="Y30:AD30"/>
    <mergeCell ref="AE30:AP30"/>
    <mergeCell ref="AQ30:AX30"/>
    <mergeCell ref="A57:F57"/>
    <mergeCell ref="G57:X57"/>
    <mergeCell ref="Y57:AD57"/>
    <mergeCell ref="AE57:AX57"/>
    <mergeCell ref="A58:F58"/>
    <mergeCell ref="G58:X58"/>
    <mergeCell ref="Y58:AD58"/>
    <mergeCell ref="AE58:AX58"/>
    <mergeCell ref="A59:F59"/>
    <mergeCell ref="G59:AX59"/>
    <mergeCell ref="A60:F60"/>
    <mergeCell ref="G60:AX60"/>
    <mergeCell ref="AQ55:AX55"/>
    <mergeCell ref="A56:F56"/>
    <mergeCell ref="G56:X56"/>
    <mergeCell ref="Y56:AD56"/>
    <mergeCell ref="AE56:AP56"/>
    <mergeCell ref="AQ56:AX56"/>
    <mergeCell ref="AR37:AX37"/>
    <mergeCell ref="I38:O38"/>
    <mergeCell ref="P38:V38"/>
    <mergeCell ref="G44:O44"/>
    <mergeCell ref="P44:V44"/>
    <mergeCell ref="W44:AC44"/>
    <mergeCell ref="AD44:AJ44"/>
    <mergeCell ref="AK44:AQ44"/>
    <mergeCell ref="AR44:AX44"/>
    <mergeCell ref="AR41:AX41"/>
    <mergeCell ref="A55:F55"/>
    <mergeCell ref="G55:X55"/>
    <mergeCell ref="Y55:AD55"/>
    <mergeCell ref="AE55:AP55"/>
    <mergeCell ref="I37:O37"/>
    <mergeCell ref="P37:V37"/>
    <mergeCell ref="W37:AC37"/>
    <mergeCell ref="AD37:AJ37"/>
    <mergeCell ref="AK37:AQ37"/>
    <mergeCell ref="I42:O42"/>
    <mergeCell ref="C49:K49"/>
    <mergeCell ref="L49:Q49"/>
    <mergeCell ref="R49:W49"/>
    <mergeCell ref="X49:AX49"/>
    <mergeCell ref="C50:K50"/>
    <mergeCell ref="L50:Q50"/>
    <mergeCell ref="R50:W50"/>
    <mergeCell ref="X50:AX50"/>
    <mergeCell ref="W40:AC40"/>
    <mergeCell ref="AD40:AJ40"/>
    <mergeCell ref="AK40:AQ40"/>
    <mergeCell ref="AR40:AX40"/>
    <mergeCell ref="I41:O41"/>
    <mergeCell ref="P41:V41"/>
    <mergeCell ref="W41:AC41"/>
    <mergeCell ref="AD41:AJ41"/>
    <mergeCell ref="AK41:AQ41"/>
    <mergeCell ref="A61:F61"/>
    <mergeCell ref="G61:AX61"/>
    <mergeCell ref="AR67:AX67"/>
    <mergeCell ref="I39:O39"/>
    <mergeCell ref="P39:V39"/>
    <mergeCell ref="W39:AC39"/>
    <mergeCell ref="AD39:AJ39"/>
    <mergeCell ref="AK39:AQ39"/>
    <mergeCell ref="AR39:AX39"/>
    <mergeCell ref="P40:V40"/>
    <mergeCell ref="AR65:AX65"/>
    <mergeCell ref="P66:V66"/>
    <mergeCell ref="W66:AC66"/>
    <mergeCell ref="AD66:AJ66"/>
    <mergeCell ref="AK66:AQ66"/>
    <mergeCell ref="AR66:AX66"/>
    <mergeCell ref="AK63:AQ63"/>
    <mergeCell ref="AR63:AX63"/>
    <mergeCell ref="I64:O64"/>
    <mergeCell ref="P64:V64"/>
    <mergeCell ref="AR64:AX64"/>
    <mergeCell ref="I65:O65"/>
    <mergeCell ref="P65:V65"/>
    <mergeCell ref="W65:AC65"/>
    <mergeCell ref="AD65:AJ65"/>
    <mergeCell ref="AK65:AQ65"/>
    <mergeCell ref="W64:AC64"/>
    <mergeCell ref="AD64:AJ64"/>
    <mergeCell ref="AK64:AQ64"/>
    <mergeCell ref="I66:O66"/>
    <mergeCell ref="AR62:AX62"/>
    <mergeCell ref="G63:H68"/>
    <mergeCell ref="I63:O63"/>
    <mergeCell ref="P63:V63"/>
    <mergeCell ref="W63:AC63"/>
    <mergeCell ref="AD63:AJ63"/>
    <mergeCell ref="C53:K53"/>
    <mergeCell ref="L53:Q53"/>
    <mergeCell ref="R53:W53"/>
    <mergeCell ref="X53:AX53"/>
    <mergeCell ref="A62:F70"/>
    <mergeCell ref="G62:O62"/>
    <mergeCell ref="P62:V62"/>
    <mergeCell ref="W62:AC62"/>
    <mergeCell ref="AD62:AJ62"/>
    <mergeCell ref="AK62:AQ62"/>
    <mergeCell ref="AJ54:AP54"/>
    <mergeCell ref="AQ54:AX54"/>
    <mergeCell ref="A45:B53"/>
    <mergeCell ref="C45:K45"/>
    <mergeCell ref="L45:Q45"/>
    <mergeCell ref="R45:W45"/>
    <mergeCell ref="X45:AX45"/>
    <mergeCell ref="AR68:AX68"/>
    <mergeCell ref="G69:O69"/>
    <mergeCell ref="P69:V69"/>
    <mergeCell ref="W69:AC69"/>
    <mergeCell ref="AD69:AJ69"/>
    <mergeCell ref="AK69:AQ69"/>
    <mergeCell ref="L51:Q51"/>
    <mergeCell ref="R51:W51"/>
    <mergeCell ref="X51:AX51"/>
    <mergeCell ref="C52:K52"/>
    <mergeCell ref="L52:Q52"/>
    <mergeCell ref="R52:W52"/>
    <mergeCell ref="X52:AX52"/>
    <mergeCell ref="C51:K51"/>
    <mergeCell ref="X46:AX46"/>
    <mergeCell ref="C47:K47"/>
    <mergeCell ref="L47:Q47"/>
    <mergeCell ref="R47:W47"/>
    <mergeCell ref="X47:AX47"/>
    <mergeCell ref="C48:K48"/>
    <mergeCell ref="L48:Q48"/>
    <mergeCell ref="R48:W48"/>
    <mergeCell ref="X48:AX48"/>
    <mergeCell ref="C46:K46"/>
    <mergeCell ref="L46:Q46"/>
    <mergeCell ref="R46:W46"/>
    <mergeCell ref="AR69:AX69"/>
    <mergeCell ref="I67:O67"/>
    <mergeCell ref="P67:V67"/>
    <mergeCell ref="W67:AC67"/>
    <mergeCell ref="AD67:AJ67"/>
    <mergeCell ref="AK67:AQ67"/>
    <mergeCell ref="I68:O68"/>
    <mergeCell ref="P68:V68"/>
    <mergeCell ref="W68:AC68"/>
    <mergeCell ref="AD68:AJ68"/>
    <mergeCell ref="AK68:AQ68"/>
    <mergeCell ref="C75:K75"/>
    <mergeCell ref="L75:Q75"/>
    <mergeCell ref="R75:W75"/>
    <mergeCell ref="X75:AX75"/>
    <mergeCell ref="C76:K76"/>
    <mergeCell ref="L76:Q76"/>
    <mergeCell ref="R76:W76"/>
    <mergeCell ref="C73:K73"/>
    <mergeCell ref="L73:Q73"/>
    <mergeCell ref="R73:W73"/>
    <mergeCell ref="X73:AX73"/>
    <mergeCell ref="C74:K74"/>
    <mergeCell ref="L74:Q74"/>
    <mergeCell ref="R74:W74"/>
    <mergeCell ref="X74:AX74"/>
    <mergeCell ref="L71:Q71"/>
    <mergeCell ref="R71:W71"/>
    <mergeCell ref="X71:AX71"/>
    <mergeCell ref="C72:K72"/>
    <mergeCell ref="L72:Q72"/>
    <mergeCell ref="R72:W72"/>
    <mergeCell ref="X72:AX72"/>
    <mergeCell ref="A86:F86"/>
    <mergeCell ref="G86:AX86"/>
    <mergeCell ref="Y84:AD84"/>
    <mergeCell ref="AE84:AX84"/>
    <mergeCell ref="G70:O70"/>
    <mergeCell ref="P70:V70"/>
    <mergeCell ref="W70:AC70"/>
    <mergeCell ref="AD70:AJ70"/>
    <mergeCell ref="AK70:AQ70"/>
    <mergeCell ref="AR70:AX70"/>
    <mergeCell ref="C79:K79"/>
    <mergeCell ref="L79:Q79"/>
    <mergeCell ref="R79:W79"/>
    <mergeCell ref="X79:AX79"/>
    <mergeCell ref="A85:F85"/>
    <mergeCell ref="G85:AX85"/>
    <mergeCell ref="AJ80:AP80"/>
    <mergeCell ref="AQ80:AX80"/>
    <mergeCell ref="A71:B79"/>
    <mergeCell ref="C71:K71"/>
    <mergeCell ref="X76:AX76"/>
    <mergeCell ref="C77:K77"/>
    <mergeCell ref="L77:Q77"/>
    <mergeCell ref="R77:W77"/>
    <mergeCell ref="X77:AX77"/>
    <mergeCell ref="C78:K78"/>
    <mergeCell ref="L78:Q78"/>
    <mergeCell ref="R78:W78"/>
    <mergeCell ref="X78:AX78"/>
    <mergeCell ref="A83:F83"/>
    <mergeCell ref="G83:X83"/>
    <mergeCell ref="Y83:AD83"/>
    <mergeCell ref="AE83:AX83"/>
    <mergeCell ref="A84:F84"/>
    <mergeCell ref="G84:X84"/>
    <mergeCell ref="A81:F81"/>
    <mergeCell ref="G81:X81"/>
    <mergeCell ref="Y81:AD81"/>
    <mergeCell ref="AE81:AP81"/>
    <mergeCell ref="AQ81:AX81"/>
    <mergeCell ref="A82:F82"/>
    <mergeCell ref="G82:X82"/>
    <mergeCell ref="Y82:AD82"/>
    <mergeCell ref="AE82:AP82"/>
    <mergeCell ref="AQ82:AX82"/>
    <mergeCell ref="G95:O95"/>
    <mergeCell ref="P95:V95"/>
    <mergeCell ref="W95:AC95"/>
    <mergeCell ref="AD95:AJ95"/>
    <mergeCell ref="AK95:AQ95"/>
    <mergeCell ref="AR95:AX95"/>
    <mergeCell ref="A87:F87"/>
    <mergeCell ref="G87:AX87"/>
    <mergeCell ref="AR93:AX93"/>
    <mergeCell ref="I94:O94"/>
    <mergeCell ref="P94:V94"/>
    <mergeCell ref="W94:AC94"/>
    <mergeCell ref="AD94:AJ94"/>
    <mergeCell ref="AK94:AQ94"/>
    <mergeCell ref="AR94:AX94"/>
    <mergeCell ref="AR90:AX90"/>
    <mergeCell ref="AK92:AQ92"/>
    <mergeCell ref="AR92:AX92"/>
    <mergeCell ref="A113:F113"/>
    <mergeCell ref="G113:AX113"/>
    <mergeCell ref="A109:F109"/>
    <mergeCell ref="G96:O96"/>
    <mergeCell ref="P96:V96"/>
    <mergeCell ref="W96:AC96"/>
    <mergeCell ref="AD96:AJ96"/>
    <mergeCell ref="AK96:AQ96"/>
    <mergeCell ref="AR96:AX96"/>
    <mergeCell ref="AR88:AX88"/>
    <mergeCell ref="G89:H94"/>
    <mergeCell ref="I89:O89"/>
    <mergeCell ref="P89:V89"/>
    <mergeCell ref="W89:AC89"/>
    <mergeCell ref="AD89:AJ89"/>
    <mergeCell ref="AK89:AQ89"/>
    <mergeCell ref="AR89:AX89"/>
    <mergeCell ref="I90:O90"/>
    <mergeCell ref="P90:V90"/>
    <mergeCell ref="A88:F96"/>
    <mergeCell ref="G88:O88"/>
    <mergeCell ref="P88:V88"/>
    <mergeCell ref="W88:AC88"/>
    <mergeCell ref="AD88:AJ88"/>
    <mergeCell ref="AK88:AQ88"/>
    <mergeCell ref="W90:AC90"/>
    <mergeCell ref="AD90:AJ90"/>
    <mergeCell ref="AK90:AQ90"/>
    <mergeCell ref="I93:O93"/>
    <mergeCell ref="P93:V93"/>
    <mergeCell ref="W93:AC93"/>
    <mergeCell ref="AD93:AJ93"/>
    <mergeCell ref="AK93:AQ93"/>
    <mergeCell ref="AR119:AX119"/>
    <mergeCell ref="I91:O91"/>
    <mergeCell ref="P91:V91"/>
    <mergeCell ref="W91:AC91"/>
    <mergeCell ref="AD91:AJ91"/>
    <mergeCell ref="AK91:AQ91"/>
    <mergeCell ref="AR91:AX91"/>
    <mergeCell ref="P92:V92"/>
    <mergeCell ref="W92:AC92"/>
    <mergeCell ref="AD92:AJ92"/>
    <mergeCell ref="I92:O92"/>
    <mergeCell ref="G109:X109"/>
    <mergeCell ref="Y109:AD109"/>
    <mergeCell ref="AE109:AX109"/>
    <mergeCell ref="AK116:AQ116"/>
    <mergeCell ref="I118:O118"/>
    <mergeCell ref="AR114:AX114"/>
    <mergeCell ref="G115:H120"/>
    <mergeCell ref="I115:O115"/>
    <mergeCell ref="P115:V115"/>
    <mergeCell ref="W115:AC115"/>
    <mergeCell ref="AD115:AJ115"/>
    <mergeCell ref="C105:K105"/>
    <mergeCell ref="L105:Q105"/>
    <mergeCell ref="R105:W105"/>
    <mergeCell ref="X105:AX105"/>
    <mergeCell ref="A114:F122"/>
    <mergeCell ref="Y110:AD110"/>
    <mergeCell ref="AE110:AX110"/>
    <mergeCell ref="Y107:AD107"/>
    <mergeCell ref="AE107:AP107"/>
    <mergeCell ref="AQ107:AX107"/>
    <mergeCell ref="A108:F108"/>
    <mergeCell ref="G108:X108"/>
    <mergeCell ref="Y108:AD108"/>
    <mergeCell ref="AE108:AP108"/>
    <mergeCell ref="AQ108:AX108"/>
    <mergeCell ref="AR117:AX117"/>
    <mergeCell ref="P118:V118"/>
    <mergeCell ref="W118:AC118"/>
    <mergeCell ref="AD118:AJ118"/>
    <mergeCell ref="AK118:AQ118"/>
    <mergeCell ref="AR118:AX118"/>
    <mergeCell ref="AK115:AQ115"/>
    <mergeCell ref="AR115:AX115"/>
    <mergeCell ref="I116:O116"/>
    <mergeCell ref="P116:V116"/>
    <mergeCell ref="AR116:AX116"/>
    <mergeCell ref="I117:O117"/>
    <mergeCell ref="P117:V117"/>
    <mergeCell ref="W117:AC117"/>
    <mergeCell ref="AD117:AJ117"/>
    <mergeCell ref="AK117:AQ117"/>
    <mergeCell ref="W116:AC116"/>
    <mergeCell ref="AD116:AJ116"/>
    <mergeCell ref="A111:F111"/>
    <mergeCell ref="G111:AX111"/>
    <mergeCell ref="G114:O114"/>
    <mergeCell ref="P114:V114"/>
    <mergeCell ref="A112:F112"/>
    <mergeCell ref="G112:AX112"/>
    <mergeCell ref="W114:AC114"/>
    <mergeCell ref="AD114:AJ114"/>
    <mergeCell ref="AK114:AQ114"/>
    <mergeCell ref="L103:Q103"/>
    <mergeCell ref="R103:W103"/>
    <mergeCell ref="X103:AX103"/>
    <mergeCell ref="C104:K104"/>
    <mergeCell ref="L104:Q104"/>
    <mergeCell ref="R104:W104"/>
    <mergeCell ref="X104:AX104"/>
    <mergeCell ref="C103:K103"/>
    <mergeCell ref="AR120:AX120"/>
    <mergeCell ref="G121:O121"/>
    <mergeCell ref="P121:V121"/>
    <mergeCell ref="W121:AC121"/>
    <mergeCell ref="AD121:AJ121"/>
    <mergeCell ref="AK121:AQ121"/>
    <mergeCell ref="AR121:AX121"/>
    <mergeCell ref="I119:O119"/>
    <mergeCell ref="P119:V119"/>
    <mergeCell ref="W119:AC119"/>
    <mergeCell ref="AD119:AJ119"/>
    <mergeCell ref="AK119:AQ119"/>
    <mergeCell ref="I120:O120"/>
    <mergeCell ref="P120:V120"/>
    <mergeCell ref="W120:AC120"/>
    <mergeCell ref="AD120:AJ120"/>
    <mergeCell ref="AK120:AQ120"/>
    <mergeCell ref="A110:F110"/>
    <mergeCell ref="G110:X110"/>
    <mergeCell ref="A107:F107"/>
    <mergeCell ref="G107:X107"/>
    <mergeCell ref="X98:AX98"/>
    <mergeCell ref="C99:K99"/>
    <mergeCell ref="L99:Q99"/>
    <mergeCell ref="R99:W99"/>
    <mergeCell ref="X99:AX99"/>
    <mergeCell ref="C100:K100"/>
    <mergeCell ref="L100:Q100"/>
    <mergeCell ref="R100:W100"/>
    <mergeCell ref="X100:AX100"/>
    <mergeCell ref="AJ106:AP106"/>
    <mergeCell ref="AQ106:AX106"/>
    <mergeCell ref="A97:B105"/>
    <mergeCell ref="C97:K97"/>
    <mergeCell ref="L97:Q97"/>
    <mergeCell ref="R97:W97"/>
    <mergeCell ref="X97:AX97"/>
    <mergeCell ref="C98:K98"/>
    <mergeCell ref="L98:Q98"/>
    <mergeCell ref="R98:W98"/>
    <mergeCell ref="C101:K101"/>
    <mergeCell ref="L101:Q101"/>
    <mergeCell ref="R101:W101"/>
    <mergeCell ref="X101:AX101"/>
    <mergeCell ref="C102:K102"/>
    <mergeCell ref="L102:Q102"/>
    <mergeCell ref="R102:W102"/>
    <mergeCell ref="X102:AX102"/>
    <mergeCell ref="C127:K127"/>
    <mergeCell ref="L127:Q127"/>
    <mergeCell ref="R127:W127"/>
    <mergeCell ref="X127:AX127"/>
    <mergeCell ref="C128:K128"/>
    <mergeCell ref="L128:Q128"/>
    <mergeCell ref="R128:W128"/>
    <mergeCell ref="C125:K125"/>
    <mergeCell ref="L125:Q125"/>
    <mergeCell ref="R125:W125"/>
    <mergeCell ref="X125:AX125"/>
    <mergeCell ref="C126:K126"/>
    <mergeCell ref="L126:Q126"/>
    <mergeCell ref="R126:W126"/>
    <mergeCell ref="X126:AX126"/>
    <mergeCell ref="L123:Q123"/>
    <mergeCell ref="R123:W123"/>
    <mergeCell ref="X123:AX123"/>
    <mergeCell ref="C124:K124"/>
    <mergeCell ref="L124:Q124"/>
    <mergeCell ref="R124:W124"/>
    <mergeCell ref="X124:AX124"/>
    <mergeCell ref="AE136:AX136"/>
    <mergeCell ref="G122:O122"/>
    <mergeCell ref="P122:V122"/>
    <mergeCell ref="W122:AC122"/>
    <mergeCell ref="AD122:AJ122"/>
    <mergeCell ref="AK122:AQ122"/>
    <mergeCell ref="AR122:AX122"/>
    <mergeCell ref="C131:K131"/>
    <mergeCell ref="L131:Q131"/>
    <mergeCell ref="R131:W131"/>
    <mergeCell ref="X131:AX131"/>
    <mergeCell ref="A137:F137"/>
    <mergeCell ref="G137:AX137"/>
    <mergeCell ref="AJ132:AP132"/>
    <mergeCell ref="AQ132:AX132"/>
    <mergeCell ref="A123:B131"/>
    <mergeCell ref="C123:K123"/>
    <mergeCell ref="X128:AX128"/>
    <mergeCell ref="C129:K129"/>
    <mergeCell ref="L129:Q129"/>
    <mergeCell ref="R129:W129"/>
    <mergeCell ref="X129:AX129"/>
    <mergeCell ref="C130:K130"/>
    <mergeCell ref="L130:Q130"/>
    <mergeCell ref="R130:W130"/>
    <mergeCell ref="X130:AX130"/>
    <mergeCell ref="A135:F135"/>
    <mergeCell ref="G135:X135"/>
    <mergeCell ref="Y135:AD135"/>
    <mergeCell ref="AE135:AX135"/>
    <mergeCell ref="A136:F136"/>
    <mergeCell ref="G136:X136"/>
    <mergeCell ref="A133:F133"/>
    <mergeCell ref="G133:X133"/>
    <mergeCell ref="Y133:AD133"/>
    <mergeCell ref="AE133:AP133"/>
    <mergeCell ref="AQ133:AX133"/>
    <mergeCell ref="A134:F134"/>
    <mergeCell ref="G134:X134"/>
    <mergeCell ref="Y134:AD134"/>
    <mergeCell ref="AE134:AP134"/>
    <mergeCell ref="AQ134:AX134"/>
    <mergeCell ref="G147:O147"/>
    <mergeCell ref="P147:V147"/>
    <mergeCell ref="W147:AC147"/>
    <mergeCell ref="AD147:AJ147"/>
    <mergeCell ref="AK147:AQ147"/>
    <mergeCell ref="AR147:AX147"/>
    <mergeCell ref="A139:F139"/>
    <mergeCell ref="G139:AX139"/>
    <mergeCell ref="AR145:AX145"/>
    <mergeCell ref="I146:O146"/>
    <mergeCell ref="P146:V146"/>
    <mergeCell ref="W146:AC146"/>
    <mergeCell ref="AD146:AJ146"/>
    <mergeCell ref="AK146:AQ146"/>
    <mergeCell ref="AR146:AX146"/>
    <mergeCell ref="AR142:AX142"/>
    <mergeCell ref="A138:F138"/>
    <mergeCell ref="G138:AX138"/>
    <mergeCell ref="Y136:AD136"/>
    <mergeCell ref="AK144:AQ144"/>
    <mergeCell ref="AR144:AX144"/>
    <mergeCell ref="I145:O145"/>
    <mergeCell ref="AR140:AX140"/>
    <mergeCell ref="G141:H146"/>
    <mergeCell ref="I141:O141"/>
    <mergeCell ref="P141:V141"/>
    <mergeCell ref="W141:AC141"/>
    <mergeCell ref="AD141:AJ141"/>
    <mergeCell ref="AK141:AQ141"/>
    <mergeCell ref="AR141:AX141"/>
    <mergeCell ref="I142:O142"/>
    <mergeCell ref="P142:V142"/>
    <mergeCell ref="A140:F148"/>
    <mergeCell ref="G140:O140"/>
    <mergeCell ref="P140:V140"/>
    <mergeCell ref="W140:AC140"/>
    <mergeCell ref="AD140:AJ140"/>
    <mergeCell ref="AK140:AQ140"/>
    <mergeCell ref="W142:AC142"/>
    <mergeCell ref="AD142:AJ142"/>
    <mergeCell ref="AK142:AQ142"/>
    <mergeCell ref="P168:V168"/>
    <mergeCell ref="AR168:AX168"/>
    <mergeCell ref="I169:O169"/>
    <mergeCell ref="P169:V169"/>
    <mergeCell ref="W169:AC169"/>
    <mergeCell ref="AD169:AJ169"/>
    <mergeCell ref="A163:F163"/>
    <mergeCell ref="G163:AX163"/>
    <mergeCell ref="A164:F164"/>
    <mergeCell ref="G164:AX164"/>
    <mergeCell ref="A165:F165"/>
    <mergeCell ref="G165:AX165"/>
    <mergeCell ref="A161:F161"/>
    <mergeCell ref="G148:O148"/>
    <mergeCell ref="P148:V148"/>
    <mergeCell ref="W148:AC148"/>
    <mergeCell ref="AD148:AJ148"/>
    <mergeCell ref="AK148:AQ148"/>
    <mergeCell ref="AR148:AX148"/>
    <mergeCell ref="A149:B157"/>
    <mergeCell ref="C149:K149"/>
    <mergeCell ref="L149:Q149"/>
    <mergeCell ref="R149:W149"/>
    <mergeCell ref="X149:AX149"/>
    <mergeCell ref="C150:K150"/>
    <mergeCell ref="P145:V145"/>
    <mergeCell ref="W145:AC145"/>
    <mergeCell ref="AD145:AJ145"/>
    <mergeCell ref="AK145:AQ145"/>
    <mergeCell ref="AR171:AX171"/>
    <mergeCell ref="I143:O143"/>
    <mergeCell ref="P143:V143"/>
    <mergeCell ref="W143:AC143"/>
    <mergeCell ref="AD143:AJ143"/>
    <mergeCell ref="AK143:AQ143"/>
    <mergeCell ref="AR143:AX143"/>
    <mergeCell ref="P144:V144"/>
    <mergeCell ref="W144:AC144"/>
    <mergeCell ref="AD144:AJ144"/>
    <mergeCell ref="I144:O144"/>
    <mergeCell ref="Y161:AD161"/>
    <mergeCell ref="AE161:AX161"/>
    <mergeCell ref="AR169:AX169"/>
    <mergeCell ref="P170:V170"/>
    <mergeCell ref="W170:AC170"/>
    <mergeCell ref="AD170:AJ170"/>
    <mergeCell ref="AK170:AQ170"/>
    <mergeCell ref="AR170:AX170"/>
    <mergeCell ref="AK167:AQ167"/>
    <mergeCell ref="AR167:AX167"/>
    <mergeCell ref="I168:O168"/>
    <mergeCell ref="G160:X160"/>
    <mergeCell ref="Y160:AD160"/>
    <mergeCell ref="AE160:AP160"/>
    <mergeCell ref="AQ160:AX160"/>
    <mergeCell ref="C153:K153"/>
    <mergeCell ref="L153:Q153"/>
    <mergeCell ref="R153:W153"/>
    <mergeCell ref="X153:AX153"/>
    <mergeCell ref="C154:K154"/>
    <mergeCell ref="L154:Q154"/>
    <mergeCell ref="R154:W154"/>
    <mergeCell ref="X154:AX154"/>
    <mergeCell ref="L155:Q155"/>
    <mergeCell ref="R155:W155"/>
    <mergeCell ref="X155:AX155"/>
    <mergeCell ref="C156:K156"/>
    <mergeCell ref="L156:Q156"/>
    <mergeCell ref="R156:W156"/>
    <mergeCell ref="X156:AX156"/>
    <mergeCell ref="C155:K155"/>
    <mergeCell ref="L150:Q150"/>
    <mergeCell ref="R150:W150"/>
    <mergeCell ref="AK169:AQ169"/>
    <mergeCell ref="C157:K157"/>
    <mergeCell ref="L157:Q157"/>
    <mergeCell ref="R157:W157"/>
    <mergeCell ref="X157:AX157"/>
    <mergeCell ref="I170:O170"/>
    <mergeCell ref="AR166:AX166"/>
    <mergeCell ref="G167:H172"/>
    <mergeCell ref="I167:O167"/>
    <mergeCell ref="P167:V167"/>
    <mergeCell ref="W167:AC167"/>
    <mergeCell ref="AJ158:AP158"/>
    <mergeCell ref="AQ158:AX158"/>
    <mergeCell ref="W172:AC172"/>
    <mergeCell ref="AD172:AJ172"/>
    <mergeCell ref="AK172:AQ172"/>
    <mergeCell ref="G161:X161"/>
    <mergeCell ref="A166:F174"/>
    <mergeCell ref="G166:O166"/>
    <mergeCell ref="P166:V166"/>
    <mergeCell ref="W166:AC166"/>
    <mergeCell ref="AD166:AJ166"/>
    <mergeCell ref="AK166:AQ166"/>
    <mergeCell ref="W168:AC168"/>
    <mergeCell ref="A159:F159"/>
    <mergeCell ref="G159:X159"/>
    <mergeCell ref="Y159:AD159"/>
    <mergeCell ref="AE159:AP159"/>
    <mergeCell ref="AQ159:AX159"/>
    <mergeCell ref="A160:F160"/>
    <mergeCell ref="L175:Q175"/>
    <mergeCell ref="R175:W175"/>
    <mergeCell ref="X175:AX175"/>
    <mergeCell ref="C176:K176"/>
    <mergeCell ref="L176:Q176"/>
    <mergeCell ref="R176:W176"/>
    <mergeCell ref="X176:AX176"/>
    <mergeCell ref="G174:O174"/>
    <mergeCell ref="P174:V174"/>
    <mergeCell ref="W174:AC174"/>
    <mergeCell ref="AD174:AJ174"/>
    <mergeCell ref="X150:AX150"/>
    <mergeCell ref="C151:K151"/>
    <mergeCell ref="L151:Q151"/>
    <mergeCell ref="R151:W151"/>
    <mergeCell ref="X151:AX151"/>
    <mergeCell ref="C152:K152"/>
    <mergeCell ref="L152:Q152"/>
    <mergeCell ref="R152:W152"/>
    <mergeCell ref="X152:AX152"/>
    <mergeCell ref="AD168:AJ168"/>
    <mergeCell ref="AK168:AQ168"/>
    <mergeCell ref="AD167:AJ167"/>
    <mergeCell ref="AR172:AX172"/>
    <mergeCell ref="G173:O173"/>
    <mergeCell ref="P173:V173"/>
    <mergeCell ref="W173:AC173"/>
    <mergeCell ref="AD173:AJ173"/>
    <mergeCell ref="A162:F162"/>
    <mergeCell ref="G162:X162"/>
    <mergeCell ref="Y162:AD162"/>
    <mergeCell ref="AE162:AX162"/>
    <mergeCell ref="R182:W182"/>
    <mergeCell ref="AQ185:AX185"/>
    <mergeCell ref="A186:F186"/>
    <mergeCell ref="C179:K179"/>
    <mergeCell ref="L179:Q179"/>
    <mergeCell ref="R179:W179"/>
    <mergeCell ref="X179:AX179"/>
    <mergeCell ref="A185:F185"/>
    <mergeCell ref="G185:X185"/>
    <mergeCell ref="Y185:AD185"/>
    <mergeCell ref="AE185:AP185"/>
    <mergeCell ref="AK173:AQ173"/>
    <mergeCell ref="AR173:AX173"/>
    <mergeCell ref="I171:O171"/>
    <mergeCell ref="P171:V171"/>
    <mergeCell ref="W171:AC171"/>
    <mergeCell ref="AD171:AJ171"/>
    <mergeCell ref="AK171:AQ171"/>
    <mergeCell ref="I172:O172"/>
    <mergeCell ref="P172:V172"/>
    <mergeCell ref="C180:K180"/>
    <mergeCell ref="L180:Q180"/>
    <mergeCell ref="R180:W180"/>
    <mergeCell ref="C177:K177"/>
    <mergeCell ref="L177:Q177"/>
    <mergeCell ref="R177:W177"/>
    <mergeCell ref="X177:AX177"/>
    <mergeCell ref="C178:K178"/>
    <mergeCell ref="L178:Q178"/>
    <mergeCell ref="R178:W178"/>
    <mergeCell ref="X178:AX178"/>
    <mergeCell ref="C175:K175"/>
    <mergeCell ref="AK192:AQ192"/>
    <mergeCell ref="W194:AC194"/>
    <mergeCell ref="AD194:AJ194"/>
    <mergeCell ref="AK194:AQ194"/>
    <mergeCell ref="AR192:AX192"/>
    <mergeCell ref="A190:F190"/>
    <mergeCell ref="G190:AX190"/>
    <mergeCell ref="Y188:AD188"/>
    <mergeCell ref="AE188:AX188"/>
    <mergeCell ref="A191:F191"/>
    <mergeCell ref="G191:AX191"/>
    <mergeCell ref="AK174:AQ174"/>
    <mergeCell ref="AR174:AX174"/>
    <mergeCell ref="X182:AX182"/>
    <mergeCell ref="C183:K183"/>
    <mergeCell ref="L183:Q183"/>
    <mergeCell ref="R183:W183"/>
    <mergeCell ref="X183:AX183"/>
    <mergeCell ref="A189:F189"/>
    <mergeCell ref="G189:AX189"/>
    <mergeCell ref="AJ184:AP184"/>
    <mergeCell ref="AQ184:AX184"/>
    <mergeCell ref="A175:B183"/>
    <mergeCell ref="A188:F188"/>
    <mergeCell ref="G188:X188"/>
    <mergeCell ref="X180:AX180"/>
    <mergeCell ref="C181:K181"/>
    <mergeCell ref="L181:Q181"/>
    <mergeCell ref="R181:W181"/>
    <mergeCell ref="X181:AX181"/>
    <mergeCell ref="C182:K182"/>
    <mergeCell ref="L182:Q182"/>
    <mergeCell ref="C205:K205"/>
    <mergeCell ref="L205:Q205"/>
    <mergeCell ref="R205:W205"/>
    <mergeCell ref="X205:AX205"/>
    <mergeCell ref="A201:B209"/>
    <mergeCell ref="X209:AX209"/>
    <mergeCell ref="G186:X186"/>
    <mergeCell ref="Y186:AD186"/>
    <mergeCell ref="AE186:AP186"/>
    <mergeCell ref="AQ186:AX186"/>
    <mergeCell ref="G193:H198"/>
    <mergeCell ref="I193:O193"/>
    <mergeCell ref="C206:K206"/>
    <mergeCell ref="G200:O200"/>
    <mergeCell ref="P200:V200"/>
    <mergeCell ref="W200:AC200"/>
    <mergeCell ref="AD200:AJ200"/>
    <mergeCell ref="AK200:AQ200"/>
    <mergeCell ref="W196:AC196"/>
    <mergeCell ref="AD196:AJ196"/>
    <mergeCell ref="AK196:AQ196"/>
    <mergeCell ref="AR196:AX196"/>
    <mergeCell ref="I197:O197"/>
    <mergeCell ref="P197:V197"/>
    <mergeCell ref="W197:AC197"/>
    <mergeCell ref="A187:F187"/>
    <mergeCell ref="G187:X187"/>
    <mergeCell ref="Y187:AD187"/>
    <mergeCell ref="AE187:AX187"/>
    <mergeCell ref="AR194:AX194"/>
    <mergeCell ref="W192:AC192"/>
    <mergeCell ref="AD192:AJ192"/>
    <mergeCell ref="AD197:AJ197"/>
    <mergeCell ref="AK197:AQ197"/>
    <mergeCell ref="I196:O196"/>
    <mergeCell ref="I194:O194"/>
    <mergeCell ref="P194:V194"/>
    <mergeCell ref="C201:K201"/>
    <mergeCell ref="L201:Q201"/>
    <mergeCell ref="R201:W201"/>
    <mergeCell ref="X201:AX201"/>
    <mergeCell ref="C202:K202"/>
    <mergeCell ref="L202:Q202"/>
    <mergeCell ref="R202:W202"/>
    <mergeCell ref="G199:O199"/>
    <mergeCell ref="P199:V199"/>
    <mergeCell ref="W199:AC199"/>
    <mergeCell ref="AD199:AJ199"/>
    <mergeCell ref="AK199:AQ199"/>
    <mergeCell ref="AR199:AX199"/>
    <mergeCell ref="AR200:AX200"/>
    <mergeCell ref="AR197:AX197"/>
    <mergeCell ref="I198:O198"/>
    <mergeCell ref="P198:V198"/>
    <mergeCell ref="W198:AC198"/>
    <mergeCell ref="AD198:AJ198"/>
    <mergeCell ref="AK198:AQ198"/>
    <mergeCell ref="AR198:AX198"/>
    <mergeCell ref="G216:AX216"/>
    <mergeCell ref="A217:F217"/>
    <mergeCell ref="G217:AX217"/>
    <mergeCell ref="AR223:AX223"/>
    <mergeCell ref="I195:O195"/>
    <mergeCell ref="P195:V195"/>
    <mergeCell ref="W195:AC195"/>
    <mergeCell ref="AD195:AJ195"/>
    <mergeCell ref="Y213:AD213"/>
    <mergeCell ref="AE213:AX213"/>
    <mergeCell ref="P193:V193"/>
    <mergeCell ref="W193:AC193"/>
    <mergeCell ref="AD193:AJ193"/>
    <mergeCell ref="AK193:AQ193"/>
    <mergeCell ref="AR193:AX193"/>
    <mergeCell ref="AK195:AQ195"/>
    <mergeCell ref="AR195:AX195"/>
    <mergeCell ref="P196:V196"/>
    <mergeCell ref="AQ211:AX211"/>
    <mergeCell ref="A212:F212"/>
    <mergeCell ref="G212:X212"/>
    <mergeCell ref="Y212:AD212"/>
    <mergeCell ref="AE212:AP212"/>
    <mergeCell ref="AQ212:AX212"/>
    <mergeCell ref="I223:O223"/>
    <mergeCell ref="P223:V223"/>
    <mergeCell ref="W223:AC223"/>
    <mergeCell ref="AD223:AJ223"/>
    <mergeCell ref="A211:F211"/>
    <mergeCell ref="G211:X211"/>
    <mergeCell ref="Y211:AD211"/>
    <mergeCell ref="AE211:AP211"/>
    <mergeCell ref="A213:F213"/>
    <mergeCell ref="G213:X213"/>
    <mergeCell ref="A192:F200"/>
    <mergeCell ref="G192:O192"/>
    <mergeCell ref="P192:V192"/>
    <mergeCell ref="AK221:AQ221"/>
    <mergeCell ref="AR221:AX221"/>
    <mergeCell ref="P222:V222"/>
    <mergeCell ref="W222:AC222"/>
    <mergeCell ref="AD222:AJ222"/>
    <mergeCell ref="AK222:AQ222"/>
    <mergeCell ref="AR222:AX222"/>
    <mergeCell ref="L207:Q207"/>
    <mergeCell ref="R207:W207"/>
    <mergeCell ref="X207:AX207"/>
    <mergeCell ref="C208:K208"/>
    <mergeCell ref="L208:Q208"/>
    <mergeCell ref="L206:Q206"/>
    <mergeCell ref="R206:W206"/>
    <mergeCell ref="X206:AX206"/>
    <mergeCell ref="C207:K207"/>
    <mergeCell ref="X202:AX202"/>
    <mergeCell ref="C203:K203"/>
    <mergeCell ref="L203:Q203"/>
    <mergeCell ref="R203:W203"/>
    <mergeCell ref="X203:AX203"/>
    <mergeCell ref="C204:K204"/>
    <mergeCell ref="L204:Q204"/>
    <mergeCell ref="R204:W204"/>
    <mergeCell ref="X204:AX204"/>
    <mergeCell ref="AJ210:AP210"/>
    <mergeCell ref="AQ210:AX210"/>
    <mergeCell ref="R234:W234"/>
    <mergeCell ref="X234:AX234"/>
    <mergeCell ref="AD218:AJ218"/>
    <mergeCell ref="AK218:AQ218"/>
    <mergeCell ref="W220:AC220"/>
    <mergeCell ref="AD220:AJ220"/>
    <mergeCell ref="AK220:AQ220"/>
    <mergeCell ref="I222:O222"/>
    <mergeCell ref="AR219:AX219"/>
    <mergeCell ref="C232:K232"/>
    <mergeCell ref="L232:Q232"/>
    <mergeCell ref="R232:W232"/>
    <mergeCell ref="X232:AX232"/>
    <mergeCell ref="AR218:AX218"/>
    <mergeCell ref="G226:O226"/>
    <mergeCell ref="P226:V226"/>
    <mergeCell ref="W226:AC226"/>
    <mergeCell ref="AR220:AX220"/>
    <mergeCell ref="I221:O221"/>
    <mergeCell ref="P221:V221"/>
    <mergeCell ref="W221:AC221"/>
    <mergeCell ref="AD221:AJ221"/>
    <mergeCell ref="W225:AC225"/>
    <mergeCell ref="AD225:AJ225"/>
    <mergeCell ref="AK225:AQ225"/>
    <mergeCell ref="AR225:AX225"/>
    <mergeCell ref="G219:H224"/>
    <mergeCell ref="R208:W208"/>
    <mergeCell ref="X208:AX208"/>
    <mergeCell ref="C209:K209"/>
    <mergeCell ref="L209:Q209"/>
    <mergeCell ref="R209:W209"/>
    <mergeCell ref="I219:O219"/>
    <mergeCell ref="P219:V219"/>
    <mergeCell ref="W219:AC219"/>
    <mergeCell ref="AD219:AJ219"/>
    <mergeCell ref="AK219:AQ219"/>
    <mergeCell ref="I220:O220"/>
    <mergeCell ref="P220:V220"/>
    <mergeCell ref="AD224:AJ224"/>
    <mergeCell ref="AK224:AQ224"/>
    <mergeCell ref="AR224:AX224"/>
    <mergeCell ref="A218:F226"/>
    <mergeCell ref="G218:O218"/>
    <mergeCell ref="P218:V218"/>
    <mergeCell ref="W218:AC218"/>
    <mergeCell ref="AK223:AQ223"/>
    <mergeCell ref="AD226:AJ226"/>
    <mergeCell ref="AK226:AQ226"/>
    <mergeCell ref="AR226:AX226"/>
    <mergeCell ref="A214:F214"/>
    <mergeCell ref="G214:X214"/>
    <mergeCell ref="Y214:AD214"/>
    <mergeCell ref="AE214:AX214"/>
    <mergeCell ref="A215:F215"/>
    <mergeCell ref="G215:AX215"/>
    <mergeCell ref="A216:F216"/>
    <mergeCell ref="G225:O225"/>
    <mergeCell ref="P225:V225"/>
    <mergeCell ref="C235:K235"/>
    <mergeCell ref="L235:Q235"/>
    <mergeCell ref="R235:W235"/>
    <mergeCell ref="I224:O224"/>
    <mergeCell ref="P224:V224"/>
    <mergeCell ref="W224:AC224"/>
    <mergeCell ref="C233:K233"/>
    <mergeCell ref="L233:Q233"/>
    <mergeCell ref="R233:W233"/>
    <mergeCell ref="X233:AX233"/>
    <mergeCell ref="C229:K229"/>
    <mergeCell ref="L229:Q229"/>
    <mergeCell ref="R229:W229"/>
    <mergeCell ref="X229:AX229"/>
    <mergeCell ref="C230:K230"/>
    <mergeCell ref="L230:Q230"/>
    <mergeCell ref="R230:W230"/>
    <mergeCell ref="X230:AX230"/>
    <mergeCell ref="C227:K227"/>
    <mergeCell ref="L227:Q227"/>
    <mergeCell ref="R227:W227"/>
    <mergeCell ref="X227:AX227"/>
    <mergeCell ref="C228:K228"/>
    <mergeCell ref="L228:Q228"/>
    <mergeCell ref="R228:W228"/>
    <mergeCell ref="X228:AX228"/>
    <mergeCell ref="C231:K231"/>
    <mergeCell ref="L231:Q231"/>
    <mergeCell ref="R231:W231"/>
    <mergeCell ref="X231:AX231"/>
    <mergeCell ref="C234:K234"/>
    <mergeCell ref="L234:Q234"/>
    <mergeCell ref="AJ236:AP236"/>
    <mergeCell ref="AQ236:AX236"/>
    <mergeCell ref="I245:O245"/>
    <mergeCell ref="P245:V245"/>
    <mergeCell ref="W245:AC245"/>
    <mergeCell ref="AD245:AJ245"/>
    <mergeCell ref="AK245:AQ245"/>
    <mergeCell ref="AR245:AX245"/>
    <mergeCell ref="G242:AX242"/>
    <mergeCell ref="G240:X240"/>
    <mergeCell ref="X235:AX235"/>
    <mergeCell ref="A243:F243"/>
    <mergeCell ref="G243:AX243"/>
    <mergeCell ref="AR249:AX249"/>
    <mergeCell ref="I250:O250"/>
    <mergeCell ref="P250:V250"/>
    <mergeCell ref="W250:AC250"/>
    <mergeCell ref="AD250:AJ250"/>
    <mergeCell ref="AK250:AQ250"/>
    <mergeCell ref="AR250:AX250"/>
    <mergeCell ref="A227:B235"/>
    <mergeCell ref="A239:F239"/>
    <mergeCell ref="G239:X239"/>
    <mergeCell ref="Y239:AD239"/>
    <mergeCell ref="AE239:AX239"/>
    <mergeCell ref="W247:AC247"/>
    <mergeCell ref="AD247:AJ247"/>
    <mergeCell ref="I247:O247"/>
    <mergeCell ref="AK244:AQ244"/>
    <mergeCell ref="W246:AC246"/>
    <mergeCell ref="AD246:AJ246"/>
    <mergeCell ref="AK246:AQ246"/>
    <mergeCell ref="AR244:AX244"/>
    <mergeCell ref="G245:H250"/>
    <mergeCell ref="P247:V247"/>
    <mergeCell ref="AQ238:AX238"/>
    <mergeCell ref="A242:F242"/>
    <mergeCell ref="A241:F241"/>
    <mergeCell ref="G241:AX241"/>
    <mergeCell ref="A240:F240"/>
    <mergeCell ref="AR246:AX246"/>
    <mergeCell ref="Y240:AD240"/>
    <mergeCell ref="AE240:AX240"/>
    <mergeCell ref="W244:AC244"/>
    <mergeCell ref="AD244:AJ244"/>
    <mergeCell ref="I248:O248"/>
    <mergeCell ref="C255:K255"/>
    <mergeCell ref="A237:F237"/>
    <mergeCell ref="G237:X237"/>
    <mergeCell ref="Y237:AD237"/>
    <mergeCell ref="AE237:AP237"/>
    <mergeCell ref="AQ237:AX237"/>
    <mergeCell ref="A238:F238"/>
    <mergeCell ref="G238:X238"/>
    <mergeCell ref="Y238:AD238"/>
    <mergeCell ref="AE238:AP238"/>
    <mergeCell ref="AD252:AJ252"/>
    <mergeCell ref="AK252:AQ252"/>
    <mergeCell ref="AR252:AX252"/>
    <mergeCell ref="G251:O251"/>
    <mergeCell ref="P251:V251"/>
    <mergeCell ref="W251:AC251"/>
    <mergeCell ref="AD251:AJ251"/>
    <mergeCell ref="AK251:AQ251"/>
    <mergeCell ref="AR251:AX251"/>
    <mergeCell ref="P249:V249"/>
    <mergeCell ref="W249:AC249"/>
    <mergeCell ref="AD249:AJ249"/>
    <mergeCell ref="AK249:AQ249"/>
    <mergeCell ref="A244:F252"/>
    <mergeCell ref="G244:O244"/>
    <mergeCell ref="P244:V244"/>
    <mergeCell ref="G252:O252"/>
    <mergeCell ref="P252:V252"/>
    <mergeCell ref="W252:AC252"/>
    <mergeCell ref="AK247:AQ247"/>
    <mergeCell ref="I246:O246"/>
    <mergeCell ref="P246:V246"/>
    <mergeCell ref="A267:F267"/>
    <mergeCell ref="G267:AX267"/>
    <mergeCell ref="A268:F268"/>
    <mergeCell ref="G268:AX268"/>
    <mergeCell ref="R253:W253"/>
    <mergeCell ref="A264:F264"/>
    <mergeCell ref="G264:X264"/>
    <mergeCell ref="Y264:AD264"/>
    <mergeCell ref="AE264:AP264"/>
    <mergeCell ref="AQ264:AX264"/>
    <mergeCell ref="A265:F265"/>
    <mergeCell ref="G265:X265"/>
    <mergeCell ref="Y265:AD265"/>
    <mergeCell ref="AE265:AX265"/>
    <mergeCell ref="C261:K261"/>
    <mergeCell ref="L261:Q261"/>
    <mergeCell ref="R261:W261"/>
    <mergeCell ref="L255:Q255"/>
    <mergeCell ref="A269:F269"/>
    <mergeCell ref="G269:AX269"/>
    <mergeCell ref="X261:AX261"/>
    <mergeCell ref="A263:F263"/>
    <mergeCell ref="G263:X263"/>
    <mergeCell ref="Y263:AD263"/>
    <mergeCell ref="AE263:AP263"/>
    <mergeCell ref="AQ263:AX263"/>
    <mergeCell ref="AE266:AX266"/>
    <mergeCell ref="C260:K260"/>
    <mergeCell ref="L260:Q260"/>
    <mergeCell ref="R260:W260"/>
    <mergeCell ref="AR247:AX247"/>
    <mergeCell ref="P248:V248"/>
    <mergeCell ref="W248:AC248"/>
    <mergeCell ref="AD248:AJ248"/>
    <mergeCell ref="AK248:AQ248"/>
    <mergeCell ref="AR248:AX248"/>
    <mergeCell ref="I249:O249"/>
    <mergeCell ref="C258:K258"/>
    <mergeCell ref="L258:Q258"/>
    <mergeCell ref="R258:W258"/>
    <mergeCell ref="X258:AX258"/>
    <mergeCell ref="C259:K259"/>
    <mergeCell ref="L259:Q259"/>
    <mergeCell ref="R259:W259"/>
    <mergeCell ref="X259:AX259"/>
    <mergeCell ref="C256:K256"/>
    <mergeCell ref="X260:AX260"/>
    <mergeCell ref="A253:B261"/>
    <mergeCell ref="C253:K253"/>
    <mergeCell ref="L253:Q253"/>
    <mergeCell ref="R255:W255"/>
    <mergeCell ref="X255:AX255"/>
    <mergeCell ref="L256:Q256"/>
    <mergeCell ref="R256:W256"/>
    <mergeCell ref="X256:AX256"/>
    <mergeCell ref="C257:K257"/>
    <mergeCell ref="L257:Q257"/>
    <mergeCell ref="R257:W257"/>
    <mergeCell ref="X257:AX257"/>
    <mergeCell ref="X253:AX253"/>
    <mergeCell ref="C254:K254"/>
    <mergeCell ref="L254:Q254"/>
    <mergeCell ref="R254:W254"/>
    <mergeCell ref="X254:AX254"/>
    <mergeCell ref="L284:Q284"/>
    <mergeCell ref="R284:W284"/>
    <mergeCell ref="X284:AX284"/>
    <mergeCell ref="G277:O277"/>
    <mergeCell ref="G278:O278"/>
    <mergeCell ref="P278:V278"/>
    <mergeCell ref="W278:AC278"/>
    <mergeCell ref="AR275:AX275"/>
    <mergeCell ref="I276:O276"/>
    <mergeCell ref="P276:V276"/>
    <mergeCell ref="W276:AC276"/>
    <mergeCell ref="AD276:AJ276"/>
    <mergeCell ref="AK276:AQ276"/>
    <mergeCell ref="AR276:AX276"/>
    <mergeCell ref="A266:F266"/>
    <mergeCell ref="AJ262:AP262"/>
    <mergeCell ref="G266:X266"/>
    <mergeCell ref="AQ262:AX262"/>
    <mergeCell ref="Y266:AD266"/>
    <mergeCell ref="I274:O274"/>
    <mergeCell ref="AR270:AX270"/>
    <mergeCell ref="G271:H276"/>
    <mergeCell ref="I271:O271"/>
    <mergeCell ref="W271:AC271"/>
    <mergeCell ref="AK271:AQ271"/>
    <mergeCell ref="P273:V273"/>
    <mergeCell ref="W270:AC270"/>
    <mergeCell ref="AD270:AJ270"/>
    <mergeCell ref="AK270:AQ270"/>
    <mergeCell ref="W272:AC272"/>
    <mergeCell ref="AD272:AJ272"/>
    <mergeCell ref="AK272:AQ272"/>
    <mergeCell ref="C283:K283"/>
    <mergeCell ref="L283:Q283"/>
    <mergeCell ref="R283:W283"/>
    <mergeCell ref="X283:AX283"/>
    <mergeCell ref="AD278:AJ278"/>
    <mergeCell ref="AK278:AQ278"/>
    <mergeCell ref="AR278:AX278"/>
    <mergeCell ref="W273:AC273"/>
    <mergeCell ref="AD273:AJ273"/>
    <mergeCell ref="AK273:AQ273"/>
    <mergeCell ref="AR273:AX273"/>
    <mergeCell ref="W274:AC274"/>
    <mergeCell ref="AD274:AJ274"/>
    <mergeCell ref="AK274:AQ274"/>
    <mergeCell ref="L279:Q279"/>
    <mergeCell ref="R279:W279"/>
    <mergeCell ref="X279:AX279"/>
    <mergeCell ref="AR277:AX277"/>
    <mergeCell ref="AJ288:AP288"/>
    <mergeCell ref="AQ288:AX288"/>
    <mergeCell ref="C285:K285"/>
    <mergeCell ref="L285:Q285"/>
    <mergeCell ref="R285:W285"/>
    <mergeCell ref="X285:AX285"/>
    <mergeCell ref="C286:K286"/>
    <mergeCell ref="L286:Q286"/>
    <mergeCell ref="R286:W286"/>
    <mergeCell ref="C280:K280"/>
    <mergeCell ref="L280:Q280"/>
    <mergeCell ref="R280:W280"/>
    <mergeCell ref="X280:AX280"/>
    <mergeCell ref="C281:K281"/>
    <mergeCell ref="L281:Q281"/>
    <mergeCell ref="R281:W281"/>
    <mergeCell ref="X281:AX281"/>
    <mergeCell ref="C284:K284"/>
    <mergeCell ref="C282:K282"/>
    <mergeCell ref="L282:Q282"/>
    <mergeCell ref="R282:W282"/>
    <mergeCell ref="X282:AX282"/>
    <mergeCell ref="X286:AX286"/>
    <mergeCell ref="R287:W287"/>
    <mergeCell ref="X287:AX287"/>
    <mergeCell ref="P271:V271"/>
    <mergeCell ref="I272:O272"/>
    <mergeCell ref="P272:V272"/>
    <mergeCell ref="AD271:AJ271"/>
    <mergeCell ref="AR271:AX271"/>
    <mergeCell ref="P274:V274"/>
    <mergeCell ref="AR274:AX274"/>
    <mergeCell ref="AR272:AX272"/>
    <mergeCell ref="I273:O273"/>
    <mergeCell ref="AD277:AJ277"/>
    <mergeCell ref="AK277:AQ277"/>
    <mergeCell ref="I275:O275"/>
    <mergeCell ref="P275:V275"/>
    <mergeCell ref="W275:AC275"/>
    <mergeCell ref="AD275:AJ275"/>
    <mergeCell ref="AK275:AQ275"/>
    <mergeCell ref="P277:V277"/>
    <mergeCell ref="A270:F278"/>
    <mergeCell ref="G270:O270"/>
    <mergeCell ref="P270:V270"/>
    <mergeCell ref="W277:AC277"/>
    <mergeCell ref="AQ289:AX289"/>
    <mergeCell ref="AD298:AJ298"/>
    <mergeCell ref="AK298:AQ298"/>
    <mergeCell ref="AR298:AX298"/>
    <mergeCell ref="C287:K287"/>
    <mergeCell ref="L287:Q287"/>
    <mergeCell ref="A292:F292"/>
    <mergeCell ref="G292:X292"/>
    <mergeCell ref="Y292:AD292"/>
    <mergeCell ref="AE292:AX292"/>
    <mergeCell ref="A293:F293"/>
    <mergeCell ref="G293:AX293"/>
    <mergeCell ref="A294:F294"/>
    <mergeCell ref="G294:AX294"/>
    <mergeCell ref="A295:F295"/>
    <mergeCell ref="G295:AX295"/>
    <mergeCell ref="P298:V298"/>
    <mergeCell ref="A291:F291"/>
    <mergeCell ref="G291:X291"/>
    <mergeCell ref="Y291:AD291"/>
    <mergeCell ref="AE291:AX291"/>
    <mergeCell ref="A279:B287"/>
    <mergeCell ref="C279:K279"/>
    <mergeCell ref="A290:F290"/>
    <mergeCell ref="G290:X290"/>
    <mergeCell ref="Y290:AD290"/>
    <mergeCell ref="AE290:AP290"/>
    <mergeCell ref="AQ290:AX290"/>
    <mergeCell ref="A289:F289"/>
    <mergeCell ref="G289:X289"/>
    <mergeCell ref="Y289:AD289"/>
    <mergeCell ref="AE289:AP289"/>
    <mergeCell ref="I300:O300"/>
    <mergeCell ref="P300:V300"/>
    <mergeCell ref="W300:AC300"/>
    <mergeCell ref="W303:AC303"/>
    <mergeCell ref="X310:AX310"/>
    <mergeCell ref="L307:Q307"/>
    <mergeCell ref="R307:W307"/>
    <mergeCell ref="C309:K309"/>
    <mergeCell ref="I301:O301"/>
    <mergeCell ref="P301:V301"/>
    <mergeCell ref="W301:AC301"/>
    <mergeCell ref="AD301:AJ301"/>
    <mergeCell ref="AK301:AQ301"/>
    <mergeCell ref="X309:AX309"/>
    <mergeCell ref="G304:O304"/>
    <mergeCell ref="AD296:AJ296"/>
    <mergeCell ref="AK296:AQ296"/>
    <mergeCell ref="W298:AC298"/>
    <mergeCell ref="A305:B313"/>
    <mergeCell ref="X305:AX305"/>
    <mergeCell ref="C306:K306"/>
    <mergeCell ref="L306:Q306"/>
    <mergeCell ref="R310:W310"/>
    <mergeCell ref="C311:K311"/>
    <mergeCell ref="I299:O299"/>
    <mergeCell ref="I302:O302"/>
    <mergeCell ref="P302:V302"/>
    <mergeCell ref="W302:AC302"/>
    <mergeCell ref="C313:K313"/>
    <mergeCell ref="L313:Q313"/>
    <mergeCell ref="R313:W313"/>
    <mergeCell ref="X313:AX313"/>
    <mergeCell ref="L308:Q308"/>
    <mergeCell ref="R308:W308"/>
    <mergeCell ref="AD302:AJ302"/>
    <mergeCell ref="AR296:AX296"/>
    <mergeCell ref="AK302:AQ302"/>
    <mergeCell ref="AR302:AX302"/>
    <mergeCell ref="AD297:AJ297"/>
    <mergeCell ref="AK297:AQ297"/>
    <mergeCell ref="AD300:AJ300"/>
    <mergeCell ref="AK300:AQ300"/>
    <mergeCell ref="AR300:AX300"/>
    <mergeCell ref="L311:Q311"/>
    <mergeCell ref="R311:W311"/>
    <mergeCell ref="X311:AX311"/>
    <mergeCell ref="C312:K312"/>
    <mergeCell ref="L312:Q312"/>
    <mergeCell ref="R312:W312"/>
    <mergeCell ref="X312:AX312"/>
    <mergeCell ref="AD299:AJ299"/>
    <mergeCell ref="AR297:AX297"/>
    <mergeCell ref="I298:O298"/>
    <mergeCell ref="P304:V304"/>
    <mergeCell ref="W304:AC304"/>
    <mergeCell ref="X307:AX307"/>
    <mergeCell ref="X308:AX308"/>
    <mergeCell ref="C305:K305"/>
    <mergeCell ref="L305:Q305"/>
    <mergeCell ref="R305:W305"/>
    <mergeCell ref="R306:W306"/>
    <mergeCell ref="X306:AX306"/>
    <mergeCell ref="C307:K307"/>
    <mergeCell ref="AD303:AJ303"/>
    <mergeCell ref="AK303:AQ303"/>
    <mergeCell ref="AR303:AX303"/>
    <mergeCell ref="C310:K310"/>
    <mergeCell ref="L310:Q310"/>
    <mergeCell ref="G297:H302"/>
    <mergeCell ref="I297:O297"/>
    <mergeCell ref="P297:V297"/>
    <mergeCell ref="W297:AC297"/>
    <mergeCell ref="L309:Q309"/>
    <mergeCell ref="R309:W309"/>
    <mergeCell ref="W299:AC299"/>
    <mergeCell ref="C308:K308"/>
    <mergeCell ref="A296:F304"/>
    <mergeCell ref="G296:O296"/>
    <mergeCell ref="P296:V296"/>
    <mergeCell ref="W296:AC296"/>
    <mergeCell ref="AK299:AQ299"/>
    <mergeCell ref="AR299:AX299"/>
    <mergeCell ref="P299:V299"/>
    <mergeCell ref="G303:O303"/>
    <mergeCell ref="P303:V303"/>
    <mergeCell ref="AR301:AX301"/>
    <mergeCell ref="AD304:AJ304"/>
    <mergeCell ref="AK304:AQ304"/>
    <mergeCell ref="AR304:AX304"/>
  </mergeCells>
  <phoneticPr fontId="7"/>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6" manualBreakCount="6">
    <brk id="1" max="49" man="1"/>
    <brk id="53" max="49" man="1"/>
    <brk id="105" max="49" man="1"/>
    <brk id="157" max="49" man="1"/>
    <brk id="209" max="49" man="1"/>
    <brk id="26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0069</vt:lpstr>
      <vt:lpstr>入力規則等</vt:lpstr>
      <vt:lpstr>別紙1</vt:lpstr>
      <vt:lpstr>別紙2</vt:lpstr>
      <vt:lpstr>別紙3</vt:lpstr>
      <vt:lpstr>0071-1</vt:lpstr>
      <vt:lpstr>'0069'!Print_Area</vt:lpstr>
      <vt:lpstr>'0071-1'!Print_Area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2015-06-24T14:06:42Z</cp:lastPrinted>
  <dcterms:created xsi:type="dcterms:W3CDTF">2012-03-13T00:50:25Z</dcterms:created>
  <dcterms:modified xsi:type="dcterms:W3CDTF">2015-07-21T08:48:17Z</dcterms:modified>
</cp:coreProperties>
</file>