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<sst xmlns="http://schemas.openxmlformats.org/spreadsheetml/2006/main" count="1281" uniqueCount="512">
  <si>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</si>
  <si>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</si>
  <si>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</si>
  <si>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</si>
  <si>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</si>
  <si>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</si>
  <si>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</si>
  <si>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</si>
  <si>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</si>
  <si>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</si>
  <si>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</si>
  <si>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</si>
  <si>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</si>
  <si>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</si>
  <si>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</si>
  <si>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</si>
  <si>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</si>
  <si>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</si>
  <si>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</si>
  <si>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</si>
  <si>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</si>
  <si>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</si>
  <si>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</si>
  <si>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</si>
  <si>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</si>
  <si>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</si>
  <si>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</si>
  <si>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</si>
  <si>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</si>
  <si>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</si>
  <si>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</si>
  <si>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</si>
  <si>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</si>
  <si>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</si>
  <si>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</si>
  <si>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</si>
  <si>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</si>
  <si>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</si>
  <si>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</si>
  <si>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</si>
  <si>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</si>
  <si>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</si>
  <si>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</si>
  <si>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</si>
  <si>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</si>
  <si>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</si>
  <si>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</si>
  <si>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</si>
  <si>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</si>
  <si>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</si>
  <si>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</si>
  <si>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</si>
  <si>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</si>
  <si>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</si>
  <si>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</si>
  <si>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</si>
  <si>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</si>
  <si>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</si>
  <si>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</si>
  <si>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</si>
  <si>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</si>
  <si>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</si>
  <si>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</si>
  <si>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</si>
  <si>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</si>
  <si>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</si>
  <si>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</si>
  <si>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</si>
  <si>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</si>
  <si>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</si>
  <si>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</si>
  <si>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</si>
  <si>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</si>
  <si>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</si>
  <si>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</si>
  <si>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</si>
  <si>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</si>
  <si>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</si>
  <si>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</si>
  <si>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</si>
  <si>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</si>
  <si>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</si>
  <si>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</si>
  <si>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</si>
  <si>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</si>
  <si>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</si>
  <si>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</si>
  <si>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</si>
  <si>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</si>
  <si>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</si>
  <si>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</si>
  <si>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</si>
  <si>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</si>
  <si>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</si>
  <si>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</si>
  <si>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</si>
  <si>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</si>
  <si>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</si>
  <si>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</si>
  <si>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</si>
  <si>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</si>
  <si>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</si>
  <si>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</si>
  <si>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</si>
  <si>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</si>
  <si>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</si>
  <si>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</si>
  <si>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</si>
  <si>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</si>
  <si>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</si>
  <si>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</si>
  <si>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</si>
  <si>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</si>
  <si>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</si>
  <si>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</si>
  <si>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</si>
  <si>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</si>
  <si>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</si>
  <si>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</si>
  <si>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</si>
  <si>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</si>
  <si>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</si>
  <si>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</si>
  <si>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</si>
  <si>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</si>
  <si>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</si>
  <si>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</si>
  <si>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</si>
  <si>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</si>
  <si>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</si>
  <si>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</si>
  <si>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</si>
  <si>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</si>
  <si>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</si>
  <si>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</si>
  <si>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</si>
  <si>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</si>
  <si>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</si>
  <si>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</si>
  <si>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</si>
  <si>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</si>
  <si>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</si>
  <si>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</si>
  <si>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</si>
  <si>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</si>
  <si>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</si>
  <si>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</si>
  <si>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</si>
  <si>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</si>
  <si>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</si>
  <si>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</si>
  <si>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</si>
  <si>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</si>
  <si>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</si>
  <si>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</si>
  <si>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</si>
  <si>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</si>
  <si>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</si>
  <si>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</si>
  <si>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</si>
  <si>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</si>
  <si>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</si>
  <si>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</si>
  <si>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</si>
  <si>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</si>
  <si>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</si>
  <si>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</si>
  <si>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</si>
  <si>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</si>
  <si>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</si>
  <si>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</si>
  <si>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</si>
  <si>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</si>
  <si>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</si>
  <si>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</si>
  <si>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</si>
  <si>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</si>
  <si>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</si>
  <si>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</si>
  <si>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</si>
  <si>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</si>
  <si>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</si>
  <si>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</si>
  <si>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</si>
  <si>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</si>
  <si>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</si>
  <si>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</si>
  <si>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</si>
  <si>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</si>
  <si>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</si>
  <si>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</si>
  <si>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</si>
  <si>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</si>
  <si>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</si>
  <si>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</si>
  <si>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</si>
  <si>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</si>
  <si>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</si>
  <si>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</si>
  <si>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</si>
  <si>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</si>
  <si>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</si>
  <si>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</si>
  <si>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</si>
  <si>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</si>
  <si>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</si>
  <si>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</si>
  <si>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</si>
  <si>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</si>
  <si>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</si>
  <si>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</si>
  <si>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</si>
  <si>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</si>
  <si>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</si>
  <si>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</si>
  <si>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</si>
  <si>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</si>
  <si>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</si>
  <si>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</si>
  <si>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</si>
  <si>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</si>
  <si>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</si>
  <si>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</si>
  <si>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</si>
  <si>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</si>
  <si>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</si>
  <si>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</si>
  <si>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</si>
  <si>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</si>
  <si>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</si>
  <si>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</si>
  <si>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</si>
  <si>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</si>
  <si>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</si>
  <si>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</si>
  <si>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</si>
  <si>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</si>
  <si>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</si>
  <si>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</si>
  <si>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</si>
  <si>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</si>
  <si>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</si>
  <si>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</si>
  <si>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</si>
  <si>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</si>
  <si>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</si>
  <si>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</si>
  <si>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</si>
  <si>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</si>
  <si>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</si>
  <si>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</si>
  <si>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</si>
  <si>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</si>
  <si>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</si>
  <si>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</si>
  <si>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</si>
  <si>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</si>
  <si>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</si>
  <si>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</si>
  <si>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</si>
  <si>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</si>
  <si>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</si>
  <si>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</si>
  <si>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</si>
  <si>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</si>
  <si>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</si>
  <si>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</si>
  <si>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</si>
  <si>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</si>
  <si>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</si>
  <si>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</si>
  <si>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</si>
  <si>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</si>
  <si>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</si>
  <si>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</si>
  <si>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</si>
  <si>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</si>
  <si>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</si>
  <si>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</si>
  <si>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</si>
  <si>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</si>
  <si>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</si>
  <si>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</si>
  <si>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</si>
  <si>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</si>
  <si>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</si>
  <si>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</si>
  <si>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</si>
  <si>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</si>
  <si>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</si>
  <si>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</si>
  <si>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</si>
  <si>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</si>
  <si>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</si>
  <si>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</si>
  <si>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</si>
  <si>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</si>
  <si>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</si>
  <si>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</si>
  <si>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</si>
  <si>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</si>
  <si>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</si>
  <si>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</si>
  <si>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</si>
  <si>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</si>
  <si>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</si>
  <si>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</si>
  <si>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</si>
  <si>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</si>
  <si>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</si>
  <si>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</si>
  <si>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</si>
  <si>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</si>
  <si>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</si>
  <si>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</si>
  <si>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</si>
  <si>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</si>
  <si>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</si>
  <si>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</si>
  <si>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</si>
  <si>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</si>
  <si>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</si>
  <si>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</si>
  <si>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</si>
  <si>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</si>
  <si>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</si>
  <si>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</si>
  <si>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</si>
  <si>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</si>
  <si>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</si>
  <si>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</si>
  <si>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</si>
  <si>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</si>
  <si>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</si>
  <si>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</si>
  <si>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</si>
  <si>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</si>
  <si>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</si>
  <si>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</si>
  <si>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</si>
  <si>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</si>
  <si>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</si>
  <si>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</si>
  <si>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</si>
  <si>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</si>
  <si>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</si>
  <si>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</si>
  <si>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</si>
  <si>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</si>
  <si>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</si>
  <si>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</si>
  <si>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</si>
  <si>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</si>
  <si>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</si>
  <si>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</si>
  <si>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</si>
  <si>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</si>
  <si>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</si>
  <si>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</si>
  <si>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</si>
  <si>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</si>
  <si>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</si>
  <si>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</si>
  <si>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</si>
  <si>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</si>
  <si>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</si>
  <si>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</si>
  <si>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</si>
  <si>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</si>
  <si>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</si>
  <si>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</si>
  <si>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</si>
  <si>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</si>
  <si>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</si>
  <si>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</si>
  <si>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</si>
  <si>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</si>
  <si>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</si>
  <si>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</si>
  <si>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</si>
  <si>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</si>
  <si>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</si>
  <si>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</si>
  <si>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</si>
  <si>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</si>
  <si>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</si>
  <si>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</si>
  <si>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</si>
  <si>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</si>
  <si>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</si>
  <si>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</si>
  <si>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</si>
  <si>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</si>
  <si>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</si>
  <si>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</si>
  <si>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</si>
  <si>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</si>
  <si>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</si>
  <si>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</si>
  <si>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</si>
  <si>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</si>
  <si>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</si>
  <si>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</si>
  <si>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</si>
  <si>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</si>
  <si>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</si>
  <si>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</si>
  <si>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</si>
  <si>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</si>
  <si>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</si>
  <si>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</si>
  <si>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</si>
  <si>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</si>
  <si>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</si>
  <si>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</si>
  <si>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</si>
  <si>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</si>
  <si>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</si>
  <si>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</si>
  <si>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</si>
  <si>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</si>
  <si>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</si>
  <si>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</si>
  <si>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</si>
  <si>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</si>
  <si>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</si>
  <si>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</si>
  <si>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</si>
  <si>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</si>
  <si>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</si>
  <si>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</si>
  <si>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</si>
  <si>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</si>
  <si>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</si>
  <si>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</si>
  <si>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</si>
  <si>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</si>
  <si>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</si>
  <si>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</si>
  <si>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</si>
  <si>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</si>
  <si>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</si>
  <si>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</si>
  <si>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</si>
  <si>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</si>
  <si>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</si>
  <si>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</si>
  <si>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</si>
  <si>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</si>
  <si>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</si>
  <si>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</si>
  <si>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</si>
  <si>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</si>
  <si>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</si>
  <si>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</si>
  <si>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</si>
  <si>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</si>
  <si>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</si>
  <si>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</si>
  <si>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</si>
  <si>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</si>
  <si>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</si>
  <si>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</si>
  <si>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</si>
  <si>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</si>
  <si>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</si>
  <si>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</si>
  <si>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</si>
  <si>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</si>
  <si>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</si>
  <si>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</si>
  <si>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</si>
  <si>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</si>
  <si>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</si>
  <si>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政府調達に関する説明会</t>
    <rPh sb="0" eb="2">
      <t>セイフ</t>
    </rPh>
    <rPh sb="2" eb="4">
      <t>チョウタツ</t>
    </rPh>
    <rPh sb="5" eb="6">
      <t>カン</t>
    </rPh>
    <rPh sb="8" eb="11">
      <t>セツメイカイ</t>
    </rPh>
    <phoneticPr fontId="5"/>
  </si>
  <si>
    <t>経済局</t>
    <rPh sb="0" eb="3">
      <t>ケイザイキョク</t>
    </rPh>
    <phoneticPr fontId="5"/>
  </si>
  <si>
    <t>政策課</t>
    <rPh sb="0" eb="3">
      <t>セイサクカ</t>
    </rPh>
    <phoneticPr fontId="5"/>
  </si>
  <si>
    <t>課長　田島　浩志</t>
    <rPh sb="0" eb="2">
      <t>カチョウ</t>
    </rPh>
    <rPh sb="3" eb="5">
      <t>タジマ</t>
    </rPh>
    <rPh sb="6" eb="8">
      <t>ヒロシ</t>
    </rPh>
    <phoneticPr fontId="5"/>
  </si>
  <si>
    <t>○</t>
  </si>
  <si>
    <t>基本目標：分野別外交
具体的施策：Ⅱ－２－２国際経済秩序形成への積極的参画</t>
    <rPh sb="0" eb="2">
      <t>キホン</t>
    </rPh>
    <rPh sb="2" eb="4">
      <t>モクヒョウ</t>
    </rPh>
    <rPh sb="5" eb="8">
      <t>ブンヤベツ</t>
    </rPh>
    <rPh sb="8" eb="10">
      <t>ガイコウ</t>
    </rPh>
    <rPh sb="11" eb="14">
      <t>グタイテキ</t>
    </rPh>
    <rPh sb="14" eb="16">
      <t>セサク</t>
    </rPh>
    <rPh sb="22" eb="24">
      <t>コクサイ</t>
    </rPh>
    <rPh sb="24" eb="26">
      <t>ケイザイ</t>
    </rPh>
    <rPh sb="26" eb="28">
      <t>チツジョ</t>
    </rPh>
    <rPh sb="28" eb="30">
      <t>ケイセイ</t>
    </rPh>
    <rPh sb="32" eb="35">
      <t>セッキョクテキ</t>
    </rPh>
    <rPh sb="35" eb="37">
      <t>サンカク</t>
    </rPh>
    <phoneticPr fontId="5"/>
  </si>
  <si>
    <t>政府調達手続きに関する運用指針</t>
    <rPh sb="0" eb="2">
      <t>セイフ</t>
    </rPh>
    <rPh sb="2" eb="4">
      <t>チョウタツ</t>
    </rPh>
    <rPh sb="4" eb="6">
      <t>テツヅ</t>
    </rPh>
    <rPh sb="8" eb="9">
      <t>カン</t>
    </rPh>
    <rPh sb="11" eb="13">
      <t>ウンヨウ</t>
    </rPh>
    <rPh sb="13" eb="15">
      <t>シシン</t>
    </rPh>
    <phoneticPr fontId="5"/>
  </si>
  <si>
    <t>国内外の企業が我が国の政府調達制度に関する理解を深め，円滑な参入を図る。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5"/>
  </si>
  <si>
    <t>平成26年3月に策定された「政府調達手続きに関する運用指針」に基づき，会計年度の可能な限り早い時期において，外務省主催にて今年度我が国政府が予定すると見込まれる一定額以上の調達予定案件につき，内外の共有者を対象としたセミナーを開催する。</t>
    <rPh sb="0" eb="2">
      <t>ヘイセイ</t>
    </rPh>
    <rPh sb="4" eb="5">
      <t>ネン</t>
    </rPh>
    <rPh sb="6" eb="7">
      <t>ガツ</t>
    </rPh>
    <rPh sb="8" eb="10">
      <t>サクテイ</t>
    </rPh>
    <rPh sb="14" eb="16">
      <t>セイフ</t>
    </rPh>
    <rPh sb="16" eb="18">
      <t>チョウタツ</t>
    </rPh>
    <rPh sb="18" eb="20">
      <t>テツヅ</t>
    </rPh>
    <rPh sb="22" eb="23">
      <t>カン</t>
    </rPh>
    <rPh sb="25" eb="27">
      <t>ウンヨウ</t>
    </rPh>
    <rPh sb="27" eb="29">
      <t>シシン</t>
    </rPh>
    <rPh sb="31" eb="32">
      <t>モト</t>
    </rPh>
    <rPh sb="35" eb="37">
      <t>カイケイ</t>
    </rPh>
    <rPh sb="37" eb="39">
      <t>ネンド</t>
    </rPh>
    <rPh sb="40" eb="42">
      <t>カノウ</t>
    </rPh>
    <rPh sb="43" eb="44">
      <t>カギ</t>
    </rPh>
    <rPh sb="45" eb="46">
      <t>ハヤ</t>
    </rPh>
    <rPh sb="47" eb="49">
      <t>ジキ</t>
    </rPh>
    <rPh sb="54" eb="57">
      <t>ガイムショウ</t>
    </rPh>
    <rPh sb="57" eb="59">
      <t>シュサイ</t>
    </rPh>
    <rPh sb="61" eb="64">
      <t>コンネンド</t>
    </rPh>
    <rPh sb="64" eb="65">
      <t>ワ</t>
    </rPh>
    <rPh sb="66" eb="67">
      <t>クニ</t>
    </rPh>
    <rPh sb="67" eb="69">
      <t>セイフ</t>
    </rPh>
    <rPh sb="70" eb="72">
      <t>ヨテイ</t>
    </rPh>
    <rPh sb="75" eb="77">
      <t>ミコ</t>
    </rPh>
    <rPh sb="80" eb="82">
      <t>イッテイ</t>
    </rPh>
    <rPh sb="82" eb="83">
      <t>ガク</t>
    </rPh>
    <rPh sb="83" eb="85">
      <t>イジョウ</t>
    </rPh>
    <rPh sb="86" eb="88">
      <t>チョウタツ</t>
    </rPh>
    <rPh sb="88" eb="90">
      <t>ヨテイ</t>
    </rPh>
    <rPh sb="90" eb="92">
      <t>アンケン</t>
    </rPh>
    <rPh sb="96" eb="98">
      <t>ナイガイ</t>
    </rPh>
    <rPh sb="99" eb="102">
      <t>キョウユウシャ</t>
    </rPh>
    <rPh sb="103" eb="105">
      <t>タイショウ</t>
    </rPh>
    <rPh sb="113" eb="115">
      <t>カイサイ</t>
    </rPh>
    <phoneticPr fontId="5"/>
  </si>
  <si>
    <t>-</t>
    <phoneticPr fontId="5"/>
  </si>
  <si>
    <t>-</t>
    <phoneticPr fontId="5"/>
  </si>
  <si>
    <t>-</t>
    <phoneticPr fontId="5"/>
  </si>
  <si>
    <t>国内外の企業が我が国の政府調達制度に関する理解を深め，円滑な参入の実現。（外国企業からの調達割合：件数ベースも％で表記されている）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27" eb="29">
      <t>エンカツ</t>
    </rPh>
    <rPh sb="30" eb="32">
      <t>サンニュウ</t>
    </rPh>
    <rPh sb="33" eb="35">
      <t>ジツゲン</t>
    </rPh>
    <rPh sb="37" eb="39">
      <t>ガイコク</t>
    </rPh>
    <rPh sb="39" eb="41">
      <t>キギョウ</t>
    </rPh>
    <rPh sb="44" eb="46">
      <t>チョウタツ</t>
    </rPh>
    <rPh sb="46" eb="48">
      <t>ワリアイ</t>
    </rPh>
    <rPh sb="49" eb="51">
      <t>ケンスウ</t>
    </rPh>
    <rPh sb="57" eb="59">
      <t>ヒョウキ</t>
    </rPh>
    <phoneticPr fontId="5"/>
  </si>
  <si>
    <t>件数</t>
    <rPh sb="0" eb="2">
      <t>ケンスウ</t>
    </rPh>
    <phoneticPr fontId="5"/>
  </si>
  <si>
    <t>政府調達セミナーへの参加者数</t>
    <rPh sb="0" eb="2">
      <t>セイフ</t>
    </rPh>
    <rPh sb="2" eb="4">
      <t>チョウタツ</t>
    </rPh>
    <rPh sb="10" eb="14">
      <t>サンカシャスウ</t>
    </rPh>
    <phoneticPr fontId="5"/>
  </si>
  <si>
    <t>人</t>
    <rPh sb="0" eb="1">
      <t>ニン</t>
    </rPh>
    <phoneticPr fontId="5"/>
  </si>
  <si>
    <t>回</t>
    <rPh sb="0" eb="1">
      <t>カイ</t>
    </rPh>
    <phoneticPr fontId="5"/>
  </si>
  <si>
    <t>年度執行額／年度実施回数　　　　　　　　　　　　　　</t>
    <rPh sb="0" eb="2">
      <t>ネンド</t>
    </rPh>
    <rPh sb="2" eb="4">
      <t>シッコウ</t>
    </rPh>
    <rPh sb="4" eb="5">
      <t>ガク</t>
    </rPh>
    <rPh sb="6" eb="8">
      <t>ネンド</t>
    </rPh>
    <rPh sb="8" eb="10">
      <t>ジッシ</t>
    </rPh>
    <rPh sb="10" eb="12">
      <t>カイスウ</t>
    </rPh>
    <phoneticPr fontId="5"/>
  </si>
  <si>
    <t>0.6百万円／1回</t>
    <rPh sb="3" eb="5">
      <t>ヒャクマン</t>
    </rPh>
    <rPh sb="5" eb="6">
      <t>エン</t>
    </rPh>
    <rPh sb="8" eb="9">
      <t>カイ</t>
    </rPh>
    <phoneticPr fontId="5"/>
  </si>
  <si>
    <t>0.5百万円／1回</t>
    <rPh sb="3" eb="5">
      <t>ヒャクマン</t>
    </rPh>
    <rPh sb="5" eb="6">
      <t>エン</t>
    </rPh>
    <rPh sb="8" eb="9">
      <t>カイ</t>
    </rPh>
    <phoneticPr fontId="5"/>
  </si>
  <si>
    <t>委託費</t>
    <rPh sb="0" eb="3">
      <t>イタクヒ</t>
    </rPh>
    <phoneticPr fontId="5"/>
  </si>
  <si>
    <t>通訳調達日数の見直し及び運営管理費の計上。</t>
    <rPh sb="0" eb="2">
      <t>ツウヤク</t>
    </rPh>
    <rPh sb="2" eb="4">
      <t>チョウタツ</t>
    </rPh>
    <rPh sb="4" eb="6">
      <t>ニッスウ</t>
    </rPh>
    <rPh sb="7" eb="9">
      <t>ミナオ</t>
    </rPh>
    <rPh sb="10" eb="11">
      <t>オヨ</t>
    </rPh>
    <rPh sb="12" eb="14">
      <t>ウンエイ</t>
    </rPh>
    <rPh sb="14" eb="17">
      <t>カンリヒ</t>
    </rPh>
    <rPh sb="18" eb="20">
      <t>ケイジョウ</t>
    </rPh>
    <phoneticPr fontId="5"/>
  </si>
  <si>
    <t>‐</t>
  </si>
  <si>
    <t>アクションプログラムは国及び関係機関を対象としたものであり，政府が実施すべき事業である。</t>
    <rPh sb="11" eb="12">
      <t>クニ</t>
    </rPh>
    <rPh sb="12" eb="13">
      <t>オヨ</t>
    </rPh>
    <rPh sb="14" eb="16">
      <t>カンケイ</t>
    </rPh>
    <rPh sb="16" eb="18">
      <t>キカン</t>
    </rPh>
    <rPh sb="19" eb="21">
      <t>タイショウ</t>
    </rPh>
    <rPh sb="30" eb="32">
      <t>セイフ</t>
    </rPh>
    <rPh sb="33" eb="35">
      <t>ジッシ</t>
    </rPh>
    <rPh sb="38" eb="40">
      <t>ジギョウ</t>
    </rPh>
    <phoneticPr fontId="5"/>
  </si>
  <si>
    <t>同上</t>
    <rPh sb="0" eb="2">
      <t>ドウジョウ</t>
    </rPh>
    <phoneticPr fontId="5"/>
  </si>
  <si>
    <t>業者選定に際しては，見積もり合わせを実施し適切な予算執行に務めている。</t>
    <rPh sb="0" eb="2">
      <t>ギョウシャ</t>
    </rPh>
    <rPh sb="2" eb="4">
      <t>センテイ</t>
    </rPh>
    <rPh sb="5" eb="6">
      <t>サイ</t>
    </rPh>
    <rPh sb="10" eb="12">
      <t>ミツ</t>
    </rPh>
    <rPh sb="14" eb="15">
      <t>ア</t>
    </rPh>
    <rPh sb="18" eb="20">
      <t>ジッシ</t>
    </rPh>
    <rPh sb="21" eb="23">
      <t>テキセツ</t>
    </rPh>
    <rPh sb="24" eb="26">
      <t>ヨサン</t>
    </rPh>
    <rPh sb="26" eb="28">
      <t>シッコウ</t>
    </rPh>
    <rPh sb="29" eb="30">
      <t>ツト</t>
    </rPh>
    <phoneticPr fontId="5"/>
  </si>
  <si>
    <t>見積もり合わせを実施し，妥当な水準となっている。</t>
    <rPh sb="0" eb="2">
      <t>ミツ</t>
    </rPh>
    <rPh sb="4" eb="5">
      <t>ア</t>
    </rPh>
    <rPh sb="8" eb="10">
      <t>ジッシ</t>
    </rPh>
    <rPh sb="12" eb="14">
      <t>ダトウ</t>
    </rPh>
    <rPh sb="15" eb="17">
      <t>スイジュン</t>
    </rPh>
    <phoneticPr fontId="5"/>
  </si>
  <si>
    <t>事業目的に即した真に必要なものとなっている。</t>
    <rPh sb="0" eb="2">
      <t>ジギョウ</t>
    </rPh>
    <rPh sb="2" eb="4">
      <t>モクテキ</t>
    </rPh>
    <rPh sb="5" eb="6">
      <t>ソク</t>
    </rPh>
    <rPh sb="8" eb="9">
      <t>シン</t>
    </rPh>
    <rPh sb="10" eb="12">
      <t>ヒツヨウ</t>
    </rPh>
    <phoneticPr fontId="5"/>
  </si>
  <si>
    <t>支出を見直す等削減に務めている。</t>
    <rPh sb="0" eb="2">
      <t>シシュツ</t>
    </rPh>
    <rPh sb="3" eb="5">
      <t>ミナオ</t>
    </rPh>
    <rPh sb="6" eb="7">
      <t>トウ</t>
    </rPh>
    <rPh sb="7" eb="9">
      <t>サクゲン</t>
    </rPh>
    <rPh sb="10" eb="11">
      <t>ツト</t>
    </rPh>
    <phoneticPr fontId="5"/>
  </si>
  <si>
    <t>本説明会の実施により，政府調達分野での一層の透明性，公平性，競争性の確保というアクションプログラムの趣旨に寄与している。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50" eb="52">
      <t>シュシ</t>
    </rPh>
    <rPh sb="53" eb="55">
      <t>キヨ</t>
    </rPh>
    <phoneticPr fontId="5"/>
  </si>
  <si>
    <t>（株）ILCC</t>
    <rPh sb="0" eb="3">
      <t>カブ</t>
    </rPh>
    <phoneticPr fontId="5"/>
  </si>
  <si>
    <t>セミナー運営</t>
    <rPh sb="4" eb="6">
      <t>ウンエイ</t>
    </rPh>
    <phoneticPr fontId="5"/>
  </si>
  <si>
    <t>セミナー準備</t>
    <rPh sb="4" eb="6">
      <t>ジュンビ</t>
    </rPh>
    <phoneticPr fontId="5"/>
  </si>
  <si>
    <t>-</t>
    <phoneticPr fontId="5"/>
  </si>
  <si>
    <t>見積もり合わせによる随意契約</t>
    <rPh sb="0" eb="2">
      <t>ミツ</t>
    </rPh>
    <rPh sb="4" eb="5">
      <t>ア</t>
    </rPh>
    <rPh sb="10" eb="12">
      <t>ズイイ</t>
    </rPh>
    <rPh sb="12" eb="14">
      <t>ケイヤク</t>
    </rPh>
    <phoneticPr fontId="5"/>
  </si>
  <si>
    <t>外国企業からの調達割合</t>
    <rPh sb="0" eb="2">
      <t>ガイコク</t>
    </rPh>
    <rPh sb="2" eb="4">
      <t>キギョウ</t>
    </rPh>
    <rPh sb="7" eb="9">
      <t>チョウタツ</t>
    </rPh>
    <rPh sb="9" eb="11">
      <t>ワリアイ</t>
    </rPh>
    <phoneticPr fontId="5"/>
  </si>
  <si>
    <t>-</t>
    <phoneticPr fontId="5"/>
  </si>
  <si>
    <t>政府調達手続きに関する運用指針等について</t>
    <rPh sb="0" eb="2">
      <t>セイフ</t>
    </rPh>
    <rPh sb="2" eb="4">
      <t>チョウタツ</t>
    </rPh>
    <rPh sb="4" eb="6">
      <t>テツヅ</t>
    </rPh>
    <rPh sb="8" eb="9">
      <t>カン</t>
    </rPh>
    <rPh sb="11" eb="13">
      <t>ウンヨウ</t>
    </rPh>
    <rPh sb="13" eb="15">
      <t>シシン</t>
    </rPh>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</si>
</sst>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232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299</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0</xdr:colOff>
      <xdr:row>143</xdr:row>
      <xdr:rowOff>0</xdr:rowOff>
    </xdr:from>
    <xdr:to>
      <xdr:col>38</xdr:col>
      <xdr:colOff>160988</xdr:colOff>
      <xdr:row>155</xdr:row>
      <xdr:rowOff>342843</xdr:rowOff>
    </xdr:to>
    <xdr:pic>
      <xdr:nvPicPr>
        <xdr:cNvPr id="119" name="図 118"/>
        <xdr:cNvPicPr>
          <a:picLocks noChangeAspect="1"/>
        </xdr:cNvPicPr>
      </xdr:nvPicPr>
      <xdr:blipFill>
        <a:blip xmlns:r="http://schemas.openxmlformats.org/officeDocument/2006/relationships" r:embed="rId1"/>
        <a:stretch>
          <a:fillRect/>
        </a:stretch>
      </xdr:blipFill>
      <xdr:spPr>
        <a:xfrm>
          <a:off x="3048000" y="53272765"/>
          <a:ext cx="3926164" cy="45114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467</v>
      </c>
      <c r="AR2" s="106"/>
      <c r="AS2" s="68" t="str">
        <f>IF(OR(AQ2="　", AQ2=""), "", "-")</f>
        <v/>
      </c>
      <c r="AT2" s="107">
        <v>58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473</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c r="H5" s="326"/>
      <c r="I5" s="326"/>
      <c r="J5" s="326"/>
      <c r="K5" s="326"/>
      <c r="L5" s="326"/>
      <c r="M5" s="327" t="s">
        <v>92</v>
      </c>
      <c r="N5" s="328"/>
      <c r="O5" s="328"/>
      <c r="P5" s="328"/>
      <c r="Q5" s="328"/>
      <c r="R5" s="329"/>
      <c r="S5" s="330"/>
      <c r="T5" s="326"/>
      <c r="U5" s="326"/>
      <c r="V5" s="326"/>
      <c r="W5" s="326"/>
      <c r="X5" s="331"/>
      <c r="Y5" s="508" t="s">
        <v>3</v>
      </c>
      <c r="Z5" s="509"/>
      <c r="AA5" s="509"/>
      <c r="AB5" s="509"/>
      <c r="AC5" s="509"/>
      <c r="AD5" s="510"/>
      <c r="AE5" s="511" t="s">
        <v>476</v>
      </c>
      <c r="AF5" s="512"/>
      <c r="AG5" s="512"/>
      <c r="AH5" s="512"/>
      <c r="AI5" s="512"/>
      <c r="AJ5" s="512"/>
      <c r="AK5" s="512"/>
      <c r="AL5" s="512"/>
      <c r="AM5" s="512"/>
      <c r="AN5" s="512"/>
      <c r="AO5" s="512"/>
      <c r="AP5" s="513"/>
      <c r="AQ5" s="514" t="s">
        <v>477</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479</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480</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511</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0.7</v>
      </c>
      <c r="Q13" s="72"/>
      <c r="R13" s="72"/>
      <c r="S13" s="72"/>
      <c r="T13" s="72"/>
      <c r="U13" s="72"/>
      <c r="V13" s="73"/>
      <c r="W13" s="71">
        <v>0.7</v>
      </c>
      <c r="X13" s="72"/>
      <c r="Y13" s="72"/>
      <c r="Z13" s="72"/>
      <c r="AA13" s="72"/>
      <c r="AB13" s="72"/>
      <c r="AC13" s="73"/>
      <c r="AD13" s="71">
        <v>0.7</v>
      </c>
      <c r="AE13" s="72"/>
      <c r="AF13" s="72"/>
      <c r="AG13" s="72"/>
      <c r="AH13" s="72"/>
      <c r="AI13" s="72"/>
      <c r="AJ13" s="73"/>
      <c r="AK13" s="71">
        <v>0.7</v>
      </c>
      <c r="AL13" s="72"/>
      <c r="AM13" s="72"/>
      <c r="AN13" s="72"/>
      <c r="AO13" s="72"/>
      <c r="AP13" s="72"/>
      <c r="AQ13" s="73"/>
      <c r="AR13" s="666">
        <v>0.8</v>
      </c>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483</v>
      </c>
      <c r="Q14" s="72"/>
      <c r="R14" s="72"/>
      <c r="S14" s="72"/>
      <c r="T14" s="72"/>
      <c r="U14" s="72"/>
      <c r="V14" s="73"/>
      <c r="W14" s="71" t="s">
        <v>483</v>
      </c>
      <c r="X14" s="72"/>
      <c r="Y14" s="72"/>
      <c r="Z14" s="72"/>
      <c r="AA14" s="72"/>
      <c r="AB14" s="72"/>
      <c r="AC14" s="73"/>
      <c r="AD14" s="71" t="s">
        <v>483</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484</v>
      </c>
      <c r="Q15" s="72"/>
      <c r="R15" s="72"/>
      <c r="S15" s="72"/>
      <c r="T15" s="72"/>
      <c r="U15" s="72"/>
      <c r="V15" s="73"/>
      <c r="W15" s="71" t="s">
        <v>483</v>
      </c>
      <c r="X15" s="72"/>
      <c r="Y15" s="72"/>
      <c r="Z15" s="72"/>
      <c r="AA15" s="72"/>
      <c r="AB15" s="72"/>
      <c r="AC15" s="73"/>
      <c r="AD15" s="71" t="s">
        <v>483</v>
      </c>
      <c r="AE15" s="72"/>
      <c r="AF15" s="72"/>
      <c r="AG15" s="72"/>
      <c r="AH15" s="72"/>
      <c r="AI15" s="72"/>
      <c r="AJ15" s="73"/>
      <c r="AK15" s="71" t="s">
        <v>510</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483</v>
      </c>
      <c r="Q16" s="72"/>
      <c r="R16" s="72"/>
      <c r="S16" s="72"/>
      <c r="T16" s="72"/>
      <c r="U16" s="72"/>
      <c r="V16" s="73"/>
      <c r="W16" s="71" t="s">
        <v>483</v>
      </c>
      <c r="X16" s="72"/>
      <c r="Y16" s="72"/>
      <c r="Z16" s="72"/>
      <c r="AA16" s="72"/>
      <c r="AB16" s="72"/>
      <c r="AC16" s="73"/>
      <c r="AD16" s="71" t="s">
        <v>483</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485</v>
      </c>
      <c r="Q17" s="72"/>
      <c r="R17" s="72"/>
      <c r="S17" s="72"/>
      <c r="T17" s="72"/>
      <c r="U17" s="72"/>
      <c r="V17" s="73"/>
      <c r="W17" s="71" t="s">
        <v>483</v>
      </c>
      <c r="X17" s="72"/>
      <c r="Y17" s="72"/>
      <c r="Z17" s="72"/>
      <c r="AA17" s="72"/>
      <c r="AB17" s="72"/>
      <c r="AC17" s="73"/>
      <c r="AD17" s="71" t="s">
        <v>483</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0.7</v>
      </c>
      <c r="Q18" s="316"/>
      <c r="R18" s="316"/>
      <c r="S18" s="316"/>
      <c r="T18" s="316"/>
      <c r="U18" s="316"/>
      <c r="V18" s="317"/>
      <c r="W18" s="315">
        <f>SUM(W13:AC17)</f>
        <v>0.7</v>
      </c>
      <c r="X18" s="316"/>
      <c r="Y18" s="316"/>
      <c r="Z18" s="316"/>
      <c r="AA18" s="316"/>
      <c r="AB18" s="316"/>
      <c r="AC18" s="317"/>
      <c r="AD18" s="315">
        <f t="shared" ref="AD18" si="0">SUM(AD13:AJ17)</f>
        <v>0.7</v>
      </c>
      <c r="AE18" s="316"/>
      <c r="AF18" s="316"/>
      <c r="AG18" s="316"/>
      <c r="AH18" s="316"/>
      <c r="AI18" s="316"/>
      <c r="AJ18" s="317"/>
      <c r="AK18" s="315">
        <f t="shared" ref="AK18" si="1">SUM(AK13:AQ17)</f>
        <v>0.7</v>
      </c>
      <c r="AL18" s="316"/>
      <c r="AM18" s="316"/>
      <c r="AN18" s="316"/>
      <c r="AO18" s="316"/>
      <c r="AP18" s="316"/>
      <c r="AQ18" s="317"/>
      <c r="AR18" s="315">
        <f t="shared" ref="AR18" si="2">SUM(AR13:AX17)</f>
        <v>0.8</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0.6</v>
      </c>
      <c r="Q19" s="72"/>
      <c r="R19" s="72"/>
      <c r="S19" s="72"/>
      <c r="T19" s="72"/>
      <c r="U19" s="72"/>
      <c r="V19" s="73"/>
      <c r="W19" s="71">
        <v>0.6</v>
      </c>
      <c r="X19" s="72"/>
      <c r="Y19" s="72"/>
      <c r="Z19" s="72"/>
      <c r="AA19" s="72"/>
      <c r="AB19" s="72"/>
      <c r="AC19" s="73"/>
      <c r="AD19" s="71">
        <v>0.5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0.85714285714285721</v>
      </c>
      <c r="Q20" s="320"/>
      <c r="R20" s="320"/>
      <c r="S20" s="320"/>
      <c r="T20" s="320"/>
      <c r="U20" s="320"/>
      <c r="V20" s="320"/>
      <c r="W20" s="320">
        <f>IF(W18=0, "-", W19/W18)</f>
        <v>0.85714285714285721</v>
      </c>
      <c r="X20" s="320"/>
      <c r="Y20" s="320"/>
      <c r="Z20" s="320"/>
      <c r="AA20" s="320"/>
      <c r="AB20" s="320"/>
      <c r="AC20" s="320"/>
      <c r="AD20" s="320">
        <f>IF(AD18=0, "-", AD19/AD18)</f>
        <v>0.7142857142857143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507</v>
      </c>
      <c r="AV22" s="110"/>
      <c r="AW22" s="108" t="s">
        <v>362</v>
      </c>
      <c r="AX22" s="109"/>
    </row>
    <row r="23" spans="1:50" ht="22.5" customHeight="1" x14ac:dyDescent="0.15">
      <c r="A23" s="216"/>
      <c r="B23" s="214"/>
      <c r="C23" s="214"/>
      <c r="D23" s="214"/>
      <c r="E23" s="214"/>
      <c r="F23" s="215"/>
      <c r="G23" s="321" t="s">
        <v>486</v>
      </c>
      <c r="H23" s="288"/>
      <c r="I23" s="288"/>
      <c r="J23" s="288"/>
      <c r="K23" s="288"/>
      <c r="L23" s="288"/>
      <c r="M23" s="288"/>
      <c r="N23" s="288"/>
      <c r="O23" s="289"/>
      <c r="P23" s="321" t="s">
        <v>509</v>
      </c>
      <c r="Q23" s="288"/>
      <c r="R23" s="288"/>
      <c r="S23" s="288"/>
      <c r="T23" s="288"/>
      <c r="U23" s="288"/>
      <c r="V23" s="288"/>
      <c r="W23" s="288"/>
      <c r="X23" s="289"/>
      <c r="Y23" s="293" t="s">
        <v>14</v>
      </c>
      <c r="Z23" s="294"/>
      <c r="AA23" s="295"/>
      <c r="AB23" s="659" t="s">
        <v>487</v>
      </c>
      <c r="AC23" s="296"/>
      <c r="AD23" s="296"/>
      <c r="AE23" s="93">
        <v>3</v>
      </c>
      <c r="AF23" s="94"/>
      <c r="AG23" s="94"/>
      <c r="AH23" s="94"/>
      <c r="AI23" s="95"/>
      <c r="AJ23" s="93">
        <v>3</v>
      </c>
      <c r="AK23" s="94"/>
      <c r="AL23" s="94"/>
      <c r="AM23" s="94"/>
      <c r="AN23" s="95"/>
      <c r="AO23" s="93"/>
      <c r="AP23" s="94"/>
      <c r="AQ23" s="94"/>
      <c r="AR23" s="94"/>
      <c r="AS23" s="95"/>
      <c r="AT23" s="226"/>
      <c r="AU23" s="226"/>
      <c r="AV23" s="226"/>
      <c r="AW23" s="226"/>
      <c r="AX23" s="227"/>
    </row>
    <row r="24" spans="1:50" ht="53.25" customHeight="1" x14ac:dyDescent="0.15">
      <c r="A24" s="217"/>
      <c r="B24" s="218"/>
      <c r="C24" s="218"/>
      <c r="D24" s="218"/>
      <c r="E24" s="218"/>
      <c r="F24" s="219"/>
      <c r="G24" s="290"/>
      <c r="H24" s="291"/>
      <c r="I24" s="291"/>
      <c r="J24" s="291"/>
      <c r="K24" s="291"/>
      <c r="L24" s="291"/>
      <c r="M24" s="291"/>
      <c r="N24" s="291"/>
      <c r="O24" s="292"/>
      <c r="P24" s="290"/>
      <c r="Q24" s="291"/>
      <c r="R24" s="291"/>
      <c r="S24" s="291"/>
      <c r="T24" s="291"/>
      <c r="U24" s="291"/>
      <c r="V24" s="291"/>
      <c r="W24" s="291"/>
      <c r="X24" s="292"/>
      <c r="Y24" s="175" t="s">
        <v>65</v>
      </c>
      <c r="Z24" s="121"/>
      <c r="AA24" s="171"/>
      <c r="AB24" s="335"/>
      <c r="AC24" s="286"/>
      <c r="AD24" s="286"/>
      <c r="AE24" s="93">
        <v>4</v>
      </c>
      <c r="AF24" s="94"/>
      <c r="AG24" s="94"/>
      <c r="AH24" s="94"/>
      <c r="AI24" s="95"/>
      <c r="AJ24" s="93">
        <v>4</v>
      </c>
      <c r="AK24" s="94"/>
      <c r="AL24" s="94"/>
      <c r="AM24" s="94"/>
      <c r="AN24" s="95"/>
      <c r="AO24" s="93">
        <v>4</v>
      </c>
      <c r="AP24" s="94"/>
      <c r="AQ24" s="94"/>
      <c r="AR24" s="94"/>
      <c r="AS24" s="95"/>
      <c r="AT24" s="93">
        <v>4</v>
      </c>
      <c r="AU24" s="94"/>
      <c r="AV24" s="94"/>
      <c r="AW24" s="94"/>
      <c r="AX24" s="96"/>
    </row>
    <row r="25" spans="1:50" ht="31.5" customHeight="1" x14ac:dyDescent="0.15">
      <c r="A25" s="669"/>
      <c r="B25" s="670"/>
      <c r="C25" s="670"/>
      <c r="D25" s="670"/>
      <c r="E25" s="670"/>
      <c r="F25" s="671"/>
      <c r="G25" s="322"/>
      <c r="H25" s="323"/>
      <c r="I25" s="323"/>
      <c r="J25" s="323"/>
      <c r="K25" s="323"/>
      <c r="L25" s="323"/>
      <c r="M25" s="323"/>
      <c r="N25" s="323"/>
      <c r="O25" s="324"/>
      <c r="P25" s="322"/>
      <c r="Q25" s="323"/>
      <c r="R25" s="323"/>
      <c r="S25" s="323"/>
      <c r="T25" s="323"/>
      <c r="U25" s="323"/>
      <c r="V25" s="323"/>
      <c r="W25" s="323"/>
      <c r="X25" s="324"/>
      <c r="Y25" s="120" t="s">
        <v>15</v>
      </c>
      <c r="Z25" s="121"/>
      <c r="AA25" s="171"/>
      <c r="AB25" s="681" t="s">
        <v>366</v>
      </c>
      <c r="AC25" s="264"/>
      <c r="AD25" s="264"/>
      <c r="AE25" s="93">
        <v>75</v>
      </c>
      <c r="AF25" s="94"/>
      <c r="AG25" s="94"/>
      <c r="AH25" s="94"/>
      <c r="AI25" s="95"/>
      <c r="AJ25" s="93">
        <v>75</v>
      </c>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488</v>
      </c>
      <c r="H68" s="195"/>
      <c r="I68" s="195"/>
      <c r="J68" s="195"/>
      <c r="K68" s="195"/>
      <c r="L68" s="195"/>
      <c r="M68" s="195"/>
      <c r="N68" s="195"/>
      <c r="O68" s="195"/>
      <c r="P68" s="195"/>
      <c r="Q68" s="195"/>
      <c r="R68" s="195"/>
      <c r="S68" s="195"/>
      <c r="T68" s="195"/>
      <c r="U68" s="195"/>
      <c r="V68" s="195"/>
      <c r="W68" s="195"/>
      <c r="X68" s="196"/>
      <c r="Y68" s="332" t="s">
        <v>66</v>
      </c>
      <c r="Z68" s="333"/>
      <c r="AA68" s="334"/>
      <c r="AB68" s="202" t="s">
        <v>489</v>
      </c>
      <c r="AC68" s="203"/>
      <c r="AD68" s="204"/>
      <c r="AE68" s="93">
        <v>60</v>
      </c>
      <c r="AF68" s="94"/>
      <c r="AG68" s="94"/>
      <c r="AH68" s="94"/>
      <c r="AI68" s="95"/>
      <c r="AJ68" s="93">
        <v>92</v>
      </c>
      <c r="AK68" s="94"/>
      <c r="AL68" s="94"/>
      <c r="AM68" s="94"/>
      <c r="AN68" s="95"/>
      <c r="AO68" s="93">
        <v>67</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489</v>
      </c>
      <c r="AC69" s="211"/>
      <c r="AD69" s="212"/>
      <c r="AE69" s="93">
        <v>50</v>
      </c>
      <c r="AF69" s="94"/>
      <c r="AG69" s="94"/>
      <c r="AH69" s="94"/>
      <c r="AI69" s="95"/>
      <c r="AJ69" s="93">
        <v>50</v>
      </c>
      <c r="AK69" s="94"/>
      <c r="AL69" s="94"/>
      <c r="AM69" s="94"/>
      <c r="AN69" s="95"/>
      <c r="AO69" s="93">
        <v>50</v>
      </c>
      <c r="AP69" s="94"/>
      <c r="AQ69" s="94"/>
      <c r="AR69" s="94"/>
      <c r="AS69" s="95"/>
      <c r="AT69" s="93">
        <v>50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491</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0.6</v>
      </c>
      <c r="AF83" s="153"/>
      <c r="AG83" s="153"/>
      <c r="AH83" s="153"/>
      <c r="AI83" s="153"/>
      <c r="AJ83" s="152">
        <v>0.6</v>
      </c>
      <c r="AK83" s="153"/>
      <c r="AL83" s="153"/>
      <c r="AM83" s="153"/>
      <c r="AN83" s="153"/>
      <c r="AO83" s="152">
        <v>0.5</v>
      </c>
      <c r="AP83" s="153"/>
      <c r="AQ83" s="153"/>
      <c r="AR83" s="153"/>
      <c r="AS83" s="153"/>
      <c r="AT83" s="152">
        <v>0.6</v>
      </c>
      <c r="AU83" s="153"/>
      <c r="AV83" s="153"/>
      <c r="AW83" s="153"/>
      <c r="AX83" s="153"/>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468</v>
      </c>
      <c r="AC84" s="158"/>
      <c r="AD84" s="159"/>
      <c r="AE84" s="157" t="s">
        <v>492</v>
      </c>
      <c r="AF84" s="158"/>
      <c r="AG84" s="158"/>
      <c r="AH84" s="158"/>
      <c r="AI84" s="159"/>
      <c r="AJ84" s="157" t="s">
        <v>492</v>
      </c>
      <c r="AK84" s="158"/>
      <c r="AL84" s="158"/>
      <c r="AM84" s="158"/>
      <c r="AN84" s="159"/>
      <c r="AO84" s="157" t="s">
        <v>493</v>
      </c>
      <c r="AP84" s="158"/>
      <c r="AQ84" s="158"/>
      <c r="AR84" s="158"/>
      <c r="AS84" s="159"/>
      <c r="AT84" s="157" t="s">
        <v>492</v>
      </c>
      <c r="AU84" s="158"/>
      <c r="AV84" s="158"/>
      <c r="AW84" s="158"/>
      <c r="AX84" s="159"/>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494</v>
      </c>
      <c r="D98" s="413"/>
      <c r="E98" s="413"/>
      <c r="F98" s="413"/>
      <c r="G98" s="413"/>
      <c r="H98" s="413"/>
      <c r="I98" s="413"/>
      <c r="J98" s="413"/>
      <c r="K98" s="414"/>
      <c r="L98" s="71">
        <v>0.7</v>
      </c>
      <c r="M98" s="72"/>
      <c r="N98" s="72"/>
      <c r="O98" s="72"/>
      <c r="P98" s="72"/>
      <c r="Q98" s="73"/>
      <c r="R98" s="71">
        <v>0.8</v>
      </c>
      <c r="S98" s="72"/>
      <c r="T98" s="72"/>
      <c r="U98" s="72"/>
      <c r="V98" s="72"/>
      <c r="W98" s="73"/>
      <c r="X98" s="672" t="s">
        <v>495</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0.7</v>
      </c>
      <c r="M104" s="373"/>
      <c r="N104" s="373"/>
      <c r="O104" s="373"/>
      <c r="P104" s="373"/>
      <c r="Q104" s="374"/>
      <c r="R104" s="372">
        <f>SUM(R98:W103)</f>
        <v>0.8</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4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478</v>
      </c>
      <c r="AE108" s="605"/>
      <c r="AF108" s="605"/>
      <c r="AG108" s="601" t="s">
        <v>497</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478</v>
      </c>
      <c r="AE109" s="441"/>
      <c r="AF109" s="441"/>
      <c r="AG109" s="531" t="s">
        <v>498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478</v>
      </c>
      <c r="AE110" s="585"/>
      <c r="AF110" s="585"/>
      <c r="AG110" s="529" t="s">
        <v>498</v>
      </c>
      <c r="AH110" s="197"/>
      <c r="AI110" s="197"/>
      <c r="AJ110" s="197"/>
      <c r="AK110" s="197"/>
      <c r="AL110" s="197"/>
      <c r="AM110" s="197"/>
      <c r="AN110" s="197"/>
      <c r="AO110" s="197"/>
      <c r="AP110" s="197"/>
      <c r="AQ110" s="197"/>
      <c r="AR110" s="197"/>
      <c r="AS110" s="197"/>
      <c r="AT110" s="197"/>
      <c r="AU110" s="197"/>
      <c r="AV110" s="197"/>
      <c r="AW110" s="197"/>
      <c r="AX110" s="530"/>
    </row>
    <row r="111" spans="1:50" ht="43.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478</v>
      </c>
      <c r="AE111" s="437"/>
      <c r="AF111" s="437"/>
      <c r="AG111" s="300" t="s">
        <v>499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496</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8.75"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478</v>
      </c>
      <c r="AE113" s="441"/>
      <c r="AF113" s="441"/>
      <c r="AG113" s="531" t="s">
        <v>500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496</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8.7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478</v>
      </c>
      <c r="AE115" s="441"/>
      <c r="AF115" s="441"/>
      <c r="AG115" s="531" t="s">
        <v>501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496</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478</v>
      </c>
      <c r="AE117" s="585"/>
      <c r="AF117" s="594"/>
      <c r="AG117" s="598" t="s">
        <v>502</v>
      </c>
      <c r="AH117" s="599"/>
      <c r="AI117" s="599"/>
      <c r="AJ117" s="599"/>
      <c r="AK117" s="599"/>
      <c r="AL117" s="599"/>
      <c r="AM117" s="599"/>
      <c r="AN117" s="599"/>
      <c r="AO117" s="599"/>
      <c r="AP117" s="599"/>
      <c r="AQ117" s="599"/>
      <c r="AR117" s="599"/>
      <c r="AS117" s="599"/>
      <c r="AT117" s="599"/>
      <c r="AU117" s="599"/>
      <c r="AV117" s="599"/>
      <c r="AW117" s="599"/>
      <c r="AX117" s="600"/>
      <c r="BG117" s="10"/>
      <c r="BH117" s="10"/>
      <c r="BI117" s="10"/>
      <c r="BJ117" s="10"/>
    </row>
    <row r="118" spans="1:64" ht="58.5" customHeight="1" x14ac:dyDescent="0.15">
      <c r="A118" s="549"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478</v>
      </c>
      <c r="AE118" s="437"/>
      <c r="AF118" s="638"/>
      <c r="AG118" s="300" t="s">
        <v>503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496</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54"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478</v>
      </c>
      <c r="AE120" s="441"/>
      <c r="AF120" s="441"/>
      <c r="AG120" s="531" t="s">
        <v>503</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478</v>
      </c>
      <c r="AE121" s="441"/>
      <c r="AF121" s="441"/>
      <c r="AG121" s="529" t="s">
        <v>498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496</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359</v>
      </c>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358</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557</v>
      </c>
      <c r="H137" s="418"/>
      <c r="I137" s="418"/>
      <c r="J137" s="418"/>
      <c r="K137" s="418"/>
      <c r="L137" s="418"/>
      <c r="M137" s="418"/>
      <c r="N137" s="418"/>
      <c r="O137" s="418"/>
      <c r="P137" s="419"/>
      <c r="Q137" s="404" t="s">
        <v>225</v>
      </c>
      <c r="R137" s="404"/>
      <c r="S137" s="404"/>
      <c r="T137" s="404"/>
      <c r="U137" s="404"/>
      <c r="V137" s="404"/>
      <c r="W137" s="417">
        <v>533</v>
      </c>
      <c r="X137" s="418"/>
      <c r="Y137" s="418"/>
      <c r="Z137" s="418"/>
      <c r="AA137" s="418"/>
      <c r="AB137" s="418"/>
      <c r="AC137" s="418"/>
      <c r="AD137" s="418"/>
      <c r="AE137" s="418"/>
      <c r="AF137" s="419"/>
      <c r="AG137" s="404" t="s">
        <v>226</v>
      </c>
      <c r="AH137" s="404"/>
      <c r="AI137" s="404"/>
      <c r="AJ137" s="404"/>
      <c r="AK137" s="404"/>
      <c r="AL137" s="404"/>
      <c r="AM137" s="400">
        <v>264</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54</v>
      </c>
      <c r="H138" s="421"/>
      <c r="I138" s="421"/>
      <c r="J138" s="421"/>
      <c r="K138" s="421"/>
      <c r="L138" s="421"/>
      <c r="M138" s="421"/>
      <c r="N138" s="421"/>
      <c r="O138" s="421"/>
      <c r="P138" s="422"/>
      <c r="Q138" s="406" t="s">
        <v>228</v>
      </c>
      <c r="R138" s="406"/>
      <c r="S138" s="406"/>
      <c r="T138" s="406"/>
      <c r="U138" s="406"/>
      <c r="V138" s="406"/>
      <c r="W138" s="420">
        <v>54</v>
      </c>
      <c r="X138" s="421"/>
      <c r="Y138" s="421"/>
      <c r="Z138" s="421"/>
      <c r="AA138" s="421"/>
      <c r="AB138" s="421"/>
      <c r="AC138" s="421"/>
      <c r="AD138" s="421"/>
      <c r="AE138" s="421"/>
      <c r="AF138" s="422"/>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5" t="s">
        <v>34</v>
      </c>
      <c r="B178" s="536"/>
      <c r="C178" s="536"/>
      <c r="D178" s="536"/>
      <c r="E178" s="536"/>
      <c r="F178" s="537"/>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55.5" customHeight="1" x14ac:dyDescent="0.15">
      <c r="A236" s="112">
        <v>1</v>
      </c>
      <c r="B236" s="112">
        <v>1</v>
      </c>
      <c r="C236" s="117" t="s">
        <v>504</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0.5</v>
      </c>
      <c r="AL236" s="115"/>
      <c r="AM236" s="115"/>
      <c r="AN236" s="115"/>
      <c r="AO236" s="115"/>
      <c r="AP236" s="116"/>
      <c r="AQ236" s="117" t="s">
        <v>508</v>
      </c>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59.25" customHeight="1" x14ac:dyDescent="0.15">
      <c r="A269" s="112">
        <v>1</v>
      </c>
      <c r="B269" s="112">
        <v>1</v>
      </c>
      <c r="C269" s="117" t="s">
        <v>504</v>
      </c>
      <c r="D269" s="113"/>
      <c r="E269" s="113"/>
      <c r="F269" s="113"/>
      <c r="G269" s="113"/>
      <c r="H269" s="113"/>
      <c r="I269" s="113"/>
      <c r="J269" s="113"/>
      <c r="K269" s="113"/>
      <c r="L269" s="113"/>
      <c r="M269" s="117" t="s">
        <v>506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0.1</v>
      </c>
      <c r="AL269" s="115"/>
      <c r="AM269" s="115"/>
      <c r="AN269" s="115"/>
      <c r="AO269" s="115"/>
      <c r="AP269" s="116"/>
      <c r="AQ269" s="117" t="s">
        <v>508</v>
      </c>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O83:AS83">
    <cfRule type="expression" dxfId="747" priority="3">
      <formula>IF(RIGHT(TEXT(AO83,"0.#"),1)=".",FALSE,TRUE)</formula>
    </cfRule>
    <cfRule type="expression" dxfId="746" priority="4">
      <formula>IF(RIGHT(TEXT(AO83,"0.#"),1)=".",TRUE,FALSE)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232</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299</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469</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470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471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472</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471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469</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470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472</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471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472</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471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472</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471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469</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470</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2015-06-08T00:38:36Z</cp:lastPrinted>
  <dcterms:created xsi:type="dcterms:W3CDTF">2012-03-13T00:50:25Z</dcterms:created>
  <dcterms:modified xsi:type="dcterms:W3CDTF">2015-07-21T08:46:56Z</dcterms:modified>
</cp:coreProperties>
</file>