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T83" i="3"/>
  <c r="AO83" i="3"/>
  <c r="AO25" i="3" l="1"/>
  <c r="AJ25" i="3"/>
  <c r="AE25"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<sst xmlns="http://schemas.openxmlformats.org/spreadsheetml/2006/main" count="1327" uniqueCount="559">
  <si>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</si>
  <si>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</si>
  <si>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</si>
  <si>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</si>
  <si>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</si>
  <si>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</si>
  <si>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</si>
  <si>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</si>
  <si>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</si>
  <si>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</si>
  <si>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</si>
  <si>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</si>
  <si>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</si>
  <si>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</si>
  <si>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</si>
  <si>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</si>
  <si>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</si>
  <si>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</si>
  <si>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</si>
  <si>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</si>
  <si>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</si>
  <si>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</si>
  <si>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</si>
  <si>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</si>
  <si>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</si>
  <si>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</si>
  <si>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</si>
  <si>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</si>
  <si>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</si>
  <si>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</si>
  <si>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</si>
  <si>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</si>
  <si>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</si>
  <si>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</si>
  <si>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</si>
  <si>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</si>
  <si>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</si>
  <si>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</si>
  <si>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</si>
  <si>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</si>
  <si>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</si>
  <si>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</si>
  <si>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</si>
  <si>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</si>
  <si>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</si>
  <si>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</si>
  <si>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</si>
  <si>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</si>
  <si>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</si>
  <si>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</si>
  <si>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</si>
  <si>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</si>
  <si>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</si>
  <si>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</si>
  <si>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</si>
  <si>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</si>
  <si>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</si>
  <si>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</si>
  <si>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</si>
  <si>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</si>
  <si>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</si>
  <si>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</si>
  <si>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</si>
  <si>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</si>
  <si>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</si>
  <si>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</si>
  <si>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</si>
  <si>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</si>
  <si>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</si>
  <si>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</si>
  <si>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</si>
  <si>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</si>
  <si>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</si>
  <si>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</si>
  <si>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</si>
  <si>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</si>
  <si>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</si>
  <si>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</si>
  <si>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</si>
  <si>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</si>
  <si>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</si>
  <si>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</si>
  <si>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</si>
  <si>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</si>
  <si>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</si>
  <si>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</si>
  <si>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</si>
  <si>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</si>
  <si>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</si>
  <si>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</si>
  <si>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</si>
  <si>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</si>
  <si>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</si>
  <si>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</si>
  <si>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</si>
  <si>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</si>
  <si>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</si>
  <si>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</si>
  <si>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</si>
  <si>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</si>
  <si>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</si>
  <si>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</si>
  <si>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</si>
  <si>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</si>
  <si>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</si>
  <si>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</si>
  <si>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</si>
  <si>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</si>
  <si>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</si>
  <si>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</si>
  <si>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</si>
  <si>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</si>
  <si>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</si>
  <si>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</si>
  <si>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</si>
  <si>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</si>
  <si>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</si>
  <si>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</si>
  <si>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</si>
  <si>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</si>
  <si>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</si>
  <si>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</si>
  <si>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</si>
  <si>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</si>
  <si>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</si>
  <si>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</si>
  <si>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</si>
  <si>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</si>
  <si>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</si>
  <si>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</si>
  <si>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</si>
  <si>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</si>
  <si>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</si>
  <si>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</si>
  <si>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</si>
  <si>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</si>
  <si>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</si>
  <si>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</si>
  <si>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</si>
  <si>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</si>
  <si>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</si>
  <si>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</si>
  <si>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</si>
  <si>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</si>
  <si>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</si>
  <si>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</si>
  <si>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</si>
  <si>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</si>
  <si>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</si>
  <si>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</si>
  <si>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</si>
  <si>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</si>
  <si>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</si>
  <si>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</si>
  <si>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</si>
  <si>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</si>
  <si>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</si>
  <si>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</si>
  <si>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</si>
  <si>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</si>
  <si>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</si>
  <si>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</si>
  <si>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</si>
  <si>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</si>
  <si>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</si>
  <si>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</si>
  <si>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</si>
  <si>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</si>
  <si>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</si>
  <si>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</si>
  <si>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</si>
  <si>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</si>
  <si>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</si>
  <si>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</si>
  <si>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</si>
  <si>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</si>
  <si>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</si>
  <si>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</si>
  <si>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</si>
  <si>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</si>
  <si>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</si>
  <si>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</si>
  <si>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</si>
  <si>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</si>
  <si>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</si>
  <si>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</si>
  <si>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</si>
  <si>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</si>
  <si>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</si>
  <si>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</si>
  <si>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</si>
  <si>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</si>
  <si>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</si>
  <si>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</si>
  <si>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</si>
  <si>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</si>
  <si>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</si>
  <si>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</si>
  <si>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</si>
  <si>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</si>
  <si>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</si>
  <si>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</si>
  <si>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</si>
  <si>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</si>
  <si>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</si>
  <si>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</si>
  <si>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</si>
  <si>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</si>
  <si>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</si>
  <si>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</si>
  <si>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</si>
  <si>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</si>
  <si>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</si>
  <si>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</si>
  <si>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</si>
  <si>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</si>
  <si>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</si>
  <si>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</si>
  <si>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</si>
  <si>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</si>
  <si>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</si>
  <si>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</si>
  <si>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</si>
  <si>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</si>
  <si>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</si>
  <si>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</si>
  <si>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</si>
  <si>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</si>
  <si>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</si>
  <si>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</si>
  <si>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</si>
  <si>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</si>
  <si>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</si>
  <si>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</si>
  <si>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</si>
  <si>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</si>
  <si>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</si>
  <si>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</si>
  <si>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</si>
  <si>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</si>
  <si>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</si>
  <si>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</si>
  <si>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</si>
  <si>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</si>
  <si>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</si>
  <si>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</si>
  <si>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</si>
  <si>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</si>
  <si>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</si>
  <si>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</si>
  <si>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</si>
  <si>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</si>
  <si>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</si>
  <si>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</si>
  <si>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</si>
  <si>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</si>
  <si>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</si>
  <si>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</si>
  <si>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</si>
  <si>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</si>
  <si>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</si>
  <si>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</si>
  <si>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</si>
  <si>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</si>
  <si>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</si>
  <si>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</si>
  <si>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</si>
  <si>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</si>
  <si>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</si>
  <si>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</si>
  <si>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</si>
  <si>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</si>
  <si>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</si>
  <si>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</si>
  <si>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</si>
  <si>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</si>
  <si>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</si>
  <si>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</si>
  <si>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</si>
  <si>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</si>
  <si>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</si>
  <si>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</si>
  <si>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</si>
  <si>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</si>
  <si>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</si>
  <si>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</si>
  <si>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</si>
  <si>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</si>
  <si>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</si>
  <si>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</si>
  <si>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</si>
  <si>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</si>
  <si>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</si>
  <si>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</si>
  <si>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</si>
  <si>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</si>
  <si>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</si>
  <si>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</si>
  <si>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</si>
  <si>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</si>
  <si>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</si>
  <si>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</si>
  <si>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</si>
  <si>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</si>
  <si>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</si>
  <si>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</si>
  <si>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</si>
  <si>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</si>
  <si>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</si>
  <si>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</si>
  <si>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</si>
  <si>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</si>
  <si>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</si>
  <si>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</si>
  <si>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</si>
  <si>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</si>
  <si>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</si>
  <si>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</si>
  <si>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</si>
  <si>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</si>
  <si>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</si>
  <si>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</si>
  <si>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</si>
  <si>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</si>
  <si>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</si>
  <si>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</si>
  <si>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</si>
  <si>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</si>
  <si>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</si>
  <si>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</si>
  <si>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</si>
  <si>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</si>
  <si>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</si>
  <si>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</si>
  <si>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</si>
  <si>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</si>
  <si>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</si>
  <si>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</si>
  <si>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</si>
  <si>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</si>
  <si>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</si>
  <si>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</si>
  <si>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</si>
  <si>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</si>
  <si>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</si>
  <si>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</si>
  <si>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</si>
  <si>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</si>
  <si>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</si>
  <si>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</si>
  <si>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</si>
  <si>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</si>
  <si>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</si>
  <si>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</si>
  <si>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</si>
  <si>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</si>
  <si>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</si>
  <si>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</si>
  <si>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</si>
  <si>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</si>
  <si>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</si>
  <si>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</si>
  <si>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</si>
  <si>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</si>
  <si>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</si>
  <si>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</si>
  <si>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</si>
  <si>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</si>
  <si>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</si>
  <si>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</si>
  <si>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</si>
  <si>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</si>
  <si>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</si>
  <si>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</si>
  <si>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</si>
  <si>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</si>
  <si>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</si>
  <si>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</si>
  <si>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</si>
  <si>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</si>
  <si>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</si>
  <si>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</si>
  <si>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</si>
  <si>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</si>
  <si>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</si>
  <si>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</si>
  <si>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</si>
  <si>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</si>
  <si>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</si>
  <si>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</si>
  <si>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</si>
  <si>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</si>
  <si>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</si>
  <si>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</si>
  <si>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</si>
  <si>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</si>
  <si>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</si>
  <si>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</si>
  <si>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</si>
  <si>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</si>
  <si>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</si>
  <si>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</si>
  <si>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</si>
  <si>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</si>
  <si>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</si>
  <si>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</si>
  <si>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</si>
  <si>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</si>
  <si>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</si>
  <si>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</si>
  <si>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</si>
  <si>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</si>
  <si>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</si>
  <si>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</si>
  <si>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</si>
  <si>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</si>
  <si>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</si>
  <si>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</si>
  <si>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</si>
  <si>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</si>
  <si>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</si>
  <si>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</si>
  <si>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</si>
  <si>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</si>
  <si>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</si>
  <si>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</si>
  <si>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</si>
  <si>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</si>
  <si>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</si>
  <si>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</si>
  <si>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</si>
  <si>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</si>
  <si>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</si>
  <si>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</si>
  <si>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</si>
  <si>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</si>
  <si>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</si>
  <si>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</si>
  <si>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</si>
  <si>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</si>
  <si>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</si>
  <si>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</si>
  <si>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</si>
  <si>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</si>
  <si>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</si>
  <si>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</si>
  <si>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</si>
  <si>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</si>
  <si>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</si>
  <si>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</si>
  <si>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</si>
  <si>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</si>
  <si>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</si>
  <si>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</si>
  <si>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</si>
  <si>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</si>
  <si>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</si>
  <si>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</si>
  <si>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</si>
  <si>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</si>
  <si>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</si>
  <si>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</si>
  <si>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</si>
  <si>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</si>
  <si>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</si>
  <si>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</si>
  <si>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</si>
  <si>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</si>
  <si>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</si>
  <si>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</si>
  <si>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</si>
  <si>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</si>
  <si>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第三国定住による難民の受入れ</t>
    <phoneticPr fontId="6"/>
  </si>
  <si>
    <t>総合外交政策局</t>
    <rPh sb="0" eb="2">
      <t>ソウゴウ</t>
    </rPh>
    <rPh sb="2" eb="4">
      <t>ガイコウ</t>
    </rPh>
    <rPh sb="4" eb="7">
      <t>セイサクキョク</t>
    </rPh>
    <phoneticPr fontId="6"/>
  </si>
  <si>
    <t>人権人道課</t>
    <rPh sb="0" eb="2">
      <t>ジンケン</t>
    </rPh>
    <rPh sb="2" eb="5">
      <t>ジンドウカ</t>
    </rPh>
    <phoneticPr fontId="6"/>
  </si>
  <si>
    <t>課長　山中　修</t>
    <rPh sb="0" eb="2">
      <t>カチョウ</t>
    </rPh>
    <rPh sb="3" eb="5">
      <t>ヤマナカ</t>
    </rPh>
    <rPh sb="6" eb="7">
      <t>オサム</t>
    </rPh>
    <phoneticPr fontId="6"/>
  </si>
  <si>
    <t>基本目標Ⅱ:分野別外交　具体的施策Ⅱ-1-7:国際社会における人権・民主主義の保護・促進のための国際協力の推進</t>
    <phoneticPr fontId="6"/>
  </si>
  <si>
    <t>外務省設置法第4条第3項
外務省組織令第35条</t>
    <phoneticPr fontId="6"/>
  </si>
  <si>
    <t>○</t>
  </si>
  <si>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6"/>
  </si>
  <si>
    <t>人</t>
    <rPh sb="0" eb="1">
      <t>ニン</t>
    </rPh>
    <phoneticPr fontId="6"/>
  </si>
  <si>
    <t>第三国定住難民に対する定住支援プログラムの受入数</t>
    <phoneticPr fontId="6"/>
  </si>
  <si>
    <t>本事業経費総額（千円）／該当年度までに受け入れた難民数　</t>
    <phoneticPr fontId="6"/>
  </si>
  <si>
    <t>千円</t>
    <rPh sb="0" eb="2">
      <t>センエン</t>
    </rPh>
    <phoneticPr fontId="6"/>
  </si>
  <si>
    <t>45,967/46</t>
    <phoneticPr fontId="6"/>
  </si>
  <si>
    <t>人件費（管理費分）</t>
    <rPh sb="0" eb="3">
      <t>ジンケンヒ</t>
    </rPh>
    <rPh sb="4" eb="7">
      <t>カンリヒ</t>
    </rPh>
    <rPh sb="7" eb="8">
      <t>ブン</t>
    </rPh>
    <phoneticPr fontId="6"/>
  </si>
  <si>
    <t>人件費（事業費分）</t>
    <rPh sb="0" eb="3">
      <t>ジンケンヒ</t>
    </rPh>
    <rPh sb="4" eb="7">
      <t>ジギョウヒ</t>
    </rPh>
    <rPh sb="7" eb="8">
      <t>ブン</t>
    </rPh>
    <phoneticPr fontId="6"/>
  </si>
  <si>
    <t>生活援助費</t>
    <rPh sb="0" eb="2">
      <t>セイカツ</t>
    </rPh>
    <rPh sb="2" eb="5">
      <t>エンジョヒ</t>
    </rPh>
    <phoneticPr fontId="6"/>
  </si>
  <si>
    <t>難民宿泊施設借料等</t>
    <rPh sb="0" eb="2">
      <t>ナンミン</t>
    </rPh>
    <rPh sb="2" eb="4">
      <t>シュクハク</t>
    </rPh>
    <rPh sb="4" eb="6">
      <t>シセツ</t>
    </rPh>
    <rPh sb="6" eb="8">
      <t>シャクリョウ</t>
    </rPh>
    <rPh sb="8" eb="9">
      <t>トウ</t>
    </rPh>
    <phoneticPr fontId="6"/>
  </si>
  <si>
    <t>事務所経費</t>
    <rPh sb="0" eb="3">
      <t>ジムショ</t>
    </rPh>
    <rPh sb="3" eb="5">
      <t>ケイヒ</t>
    </rPh>
    <phoneticPr fontId="6"/>
  </si>
  <si>
    <t>外務省総合外交政策局人権人道課</t>
    <rPh sb="0" eb="3">
      <t>ガイムショウ</t>
    </rPh>
    <rPh sb="3" eb="5">
      <t>ソウゴウ</t>
    </rPh>
    <rPh sb="5" eb="7">
      <t>ガイコウ</t>
    </rPh>
    <rPh sb="7" eb="10">
      <t>セイサクキョク</t>
    </rPh>
    <rPh sb="10" eb="12">
      <t>ジンケン</t>
    </rPh>
    <rPh sb="12" eb="15">
      <t>ジンドウカ</t>
    </rPh>
    <phoneticPr fontId="6"/>
  </si>
  <si>
    <t>難民就職促進費</t>
    <rPh sb="0" eb="2">
      <t>ナンミン</t>
    </rPh>
    <rPh sb="2" eb="4">
      <t>シュウショク</t>
    </rPh>
    <rPh sb="4" eb="6">
      <t>ソクシン</t>
    </rPh>
    <rPh sb="6" eb="7">
      <t>ヒ</t>
    </rPh>
    <phoneticPr fontId="6"/>
  </si>
  <si>
    <t>国際移住機関（IOM）拠出金（第三国定住難民支援関係）（任意拠出金）</t>
    <phoneticPr fontId="6"/>
  </si>
  <si>
    <t>厚生労働省</t>
    <rPh sb="0" eb="2">
      <t>コウセイ</t>
    </rPh>
    <rPh sb="2" eb="5">
      <t>ロウドウショウ</t>
    </rPh>
    <phoneticPr fontId="6"/>
  </si>
  <si>
    <t>　同業務の平成２７年度実施分の委託先の選定に当たっては，特に企画書作成期間の拡大など，更なる競争性の向上を図る予定。</t>
    <phoneticPr fontId="6"/>
  </si>
  <si>
    <t>‐</t>
  </si>
  <si>
    <t>－</t>
    <phoneticPr fontId="6"/>
  </si>
  <si>
    <t>　</t>
    <phoneticPr fontId="6"/>
  </si>
  <si>
    <t>受け入れた難民（累計）のうち，生活保護を受けることなく生活を営むことができている者の割合を成果指標とする。なお，平成２７年度は約３０人を目標に受け入れる予定</t>
    <rPh sb="8" eb="10">
      <t>ルイケイ</t>
    </rPh>
    <rPh sb="45" eb="47">
      <t>セイカ</t>
    </rPh>
    <rPh sb="47" eb="49">
      <t>シヒョウ</t>
    </rPh>
    <rPh sb="56" eb="58">
      <t>ヘイセイ</t>
    </rPh>
    <rPh sb="60" eb="62">
      <t>ネンド</t>
    </rPh>
    <rPh sb="63" eb="64">
      <t>ヤク</t>
    </rPh>
    <rPh sb="66" eb="67">
      <t>ニン</t>
    </rPh>
    <rPh sb="68" eb="70">
      <t>モクヒョウ</t>
    </rPh>
    <rPh sb="71" eb="72">
      <t>ウ</t>
    </rPh>
    <rPh sb="73" eb="74">
      <t>イ</t>
    </rPh>
    <rPh sb="76" eb="78">
      <t>ヨテイ</t>
    </rPh>
    <phoneticPr fontId="6"/>
  </si>
  <si>
    <t>平成26年1月24日付け閣議了解「第三国定住による難民の受入れの実施について」</t>
    <rPh sb="17" eb="18">
      <t>ダイ</t>
    </rPh>
    <rPh sb="18" eb="20">
      <t>サンゴク</t>
    </rPh>
    <rPh sb="20" eb="22">
      <t>テイジュウ</t>
    </rPh>
    <rPh sb="25" eb="27">
      <t>ナンミン</t>
    </rPh>
    <rPh sb="28" eb="30">
      <t>ウケイ</t>
    </rPh>
    <rPh sb="32" eb="34">
      <t>ジッシ</t>
    </rPh>
    <phoneticPr fontId="6"/>
  </si>
  <si>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</si>
  <si>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0">
      <t>シュウ</t>
    </rPh>
    <rPh sb="10" eb="11">
      <t>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6"/>
  </si>
  <si>
    <t>平成26年１月24日付け閣議了解及び難民対策連絡調整会議決定に基づき事業を実施</t>
    <rPh sb="0" eb="2">
      <t>ヘイセイ</t>
    </rPh>
    <rPh sb="4" eb="5">
      <t>ネン</t>
    </rPh>
    <rPh sb="6" eb="7">
      <t>ガツ</t>
    </rPh>
    <rPh sb="9" eb="10">
      <t>ニチ</t>
    </rPh>
    <rPh sb="10" eb="11">
      <t>ツ</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6"/>
  </si>
  <si>
    <t>平成26年１月24日付け閣議了解及び難民対策連絡調整会議決定に基づき事業を実施</t>
    <phoneticPr fontId="6"/>
  </si>
  <si>
    <t>事業開始以来，委託先については，競争性のある調達方式（公募又は企画競争）により選定している。</t>
    <phoneticPr fontId="6"/>
  </si>
  <si>
    <t>事業開始以来，委託先については，競争性のある調達方式（公募又は企画競争）により選定している。</t>
    <phoneticPr fontId="6"/>
  </si>
  <si>
    <t>事業開始以来，委託先については，競争性のある調達方式（公募又は企画競争）により選定している。</t>
    <phoneticPr fontId="6"/>
  </si>
  <si>
    <t>事業開始以来，委託先については，競争性のある調達方式（公募又は企画競争）により選定している。</t>
    <phoneticPr fontId="6"/>
  </si>
  <si>
    <t>平成26年度は，受け入れた難民（累積）86人中79人の難民が生活保護を受けることなく自立定住している。</t>
    <rPh sb="0" eb="2">
      <t>ヘイセイ</t>
    </rPh>
    <rPh sb="4" eb="6">
      <t>ネンド</t>
    </rPh>
    <rPh sb="8" eb="9">
      <t>ウ</t>
    </rPh>
    <rPh sb="10" eb="11">
      <t>イ</t>
    </rPh>
    <rPh sb="13" eb="15">
      <t>ナンミン</t>
    </rPh>
    <rPh sb="16" eb="18">
      <t>ルイセキ</t>
    </rPh>
    <rPh sb="21" eb="22">
      <t>ニン</t>
    </rPh>
    <rPh sb="22" eb="23">
      <t>ナカ</t>
    </rPh>
    <rPh sb="25" eb="26">
      <t>ニン</t>
    </rPh>
    <rPh sb="27" eb="29">
      <t>ナンミン</t>
    </rPh>
    <rPh sb="30" eb="32">
      <t>セイカツ</t>
    </rPh>
    <rPh sb="32" eb="34">
      <t>ホゴ</t>
    </rPh>
    <rPh sb="35" eb="36">
      <t>ウ</t>
    </rPh>
    <rPh sb="42" eb="44">
      <t>ジリツ</t>
    </rPh>
    <rPh sb="44" eb="46">
      <t>テイジュウ</t>
    </rPh>
    <phoneticPr fontId="6"/>
  </si>
  <si>
    <t>平成26年度は，受け入れた難民（累積）86人中79人の難民が生活保護を受けることなく自立定住している。</t>
    <phoneticPr fontId="6"/>
  </si>
  <si>
    <t>平成26年度に来日した難民は23人であり，見込数（約30人）に満たなかったが，我が国への第三国定住を希望し，選考過程で健康診断を受診したのは28名であった。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コク</t>
    </rPh>
    <rPh sb="44" eb="45">
      <t>ダイ</t>
    </rPh>
    <rPh sb="45" eb="47">
      <t>サンゴク</t>
    </rPh>
    <rPh sb="47" eb="49">
      <t>テイジュウ</t>
    </rPh>
    <rPh sb="50" eb="52">
      <t>キボウ</t>
    </rPh>
    <rPh sb="54" eb="56">
      <t>センコウ</t>
    </rPh>
    <rPh sb="56" eb="58">
      <t>カテイ</t>
    </rPh>
    <rPh sb="59" eb="61">
      <t>ケンコウ</t>
    </rPh>
    <rPh sb="61" eb="63">
      <t>シンダン</t>
    </rPh>
    <rPh sb="64" eb="66">
      <t>ジュシン</t>
    </rPh>
    <rPh sb="72" eb="73">
      <t>メイ</t>
    </rPh>
    <phoneticPr fontId="6"/>
  </si>
  <si>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t>
    <phoneticPr fontId="6"/>
  </si>
  <si>
    <t>人件費</t>
    <rPh sb="0" eb="3">
      <t>ジンケンヒ</t>
    </rPh>
    <phoneticPr fontId="6"/>
  </si>
  <si>
    <t>施設借料等</t>
    <rPh sb="0" eb="2">
      <t>シセツ</t>
    </rPh>
    <rPh sb="2" eb="4">
      <t>シャクリョウ</t>
    </rPh>
    <rPh sb="4" eb="5">
      <t>トウ</t>
    </rPh>
    <phoneticPr fontId="6"/>
  </si>
  <si>
    <t>難民への給付</t>
    <rPh sb="0" eb="2">
      <t>ナンミン</t>
    </rPh>
    <rPh sb="4" eb="6">
      <t>キュウフ</t>
    </rPh>
    <phoneticPr fontId="6"/>
  </si>
  <si>
    <t>職員旅費</t>
    <rPh sb="0" eb="2">
      <t>ショクイン</t>
    </rPh>
    <rPh sb="2" eb="4">
      <t>リョヒ</t>
    </rPh>
    <phoneticPr fontId="6"/>
  </si>
  <si>
    <t>事務費等</t>
    <rPh sb="0" eb="3">
      <t>ジムヒ</t>
    </rPh>
    <rPh sb="3" eb="4">
      <t>トウ</t>
    </rPh>
    <phoneticPr fontId="6"/>
  </si>
  <si>
    <t>A.（公財）アジア福祉教育財団</t>
    <rPh sb="3" eb="5">
      <t>コウザイ</t>
    </rPh>
    <rPh sb="9" eb="11">
      <t>フクシ</t>
    </rPh>
    <rPh sb="11" eb="13">
      <t>キョウイク</t>
    </rPh>
    <rPh sb="13" eb="15">
      <t>ザイダン</t>
    </rPh>
    <phoneticPr fontId="6"/>
  </si>
  <si>
    <t>（公財）アジア福祉教育財団</t>
    <rPh sb="1" eb="3">
      <t>コウザイ</t>
    </rPh>
    <rPh sb="7" eb="9">
      <t>フクシ</t>
    </rPh>
    <rPh sb="9" eb="11">
      <t>キョウイク</t>
    </rPh>
    <rPh sb="11" eb="13">
      <t>ザイダン</t>
    </rPh>
    <phoneticPr fontId="6"/>
  </si>
  <si>
    <t>第三国定住難民の定住支援事業に係る委託費</t>
    <rPh sb="0" eb="1">
      <t>ダイ</t>
    </rPh>
    <rPh sb="1" eb="3">
      <t>サンゴク</t>
    </rPh>
    <rPh sb="3" eb="5">
      <t>テイジュウ</t>
    </rPh>
    <rPh sb="5" eb="7">
      <t>ナンミン</t>
    </rPh>
    <rPh sb="8" eb="10">
      <t>テイジュウ</t>
    </rPh>
    <rPh sb="10" eb="12">
      <t>シエン</t>
    </rPh>
    <rPh sb="12" eb="14">
      <t>ジギョウ</t>
    </rPh>
    <rPh sb="15" eb="16">
      <t>カカ</t>
    </rPh>
    <rPh sb="17" eb="20">
      <t>イタクヒ</t>
    </rPh>
    <phoneticPr fontId="6"/>
  </si>
  <si>
    <t>２者</t>
    <rPh sb="1" eb="2">
      <t>シャ</t>
    </rPh>
    <phoneticPr fontId="6"/>
  </si>
  <si>
    <t>-</t>
    <phoneticPr fontId="6"/>
  </si>
  <si>
    <t>第三国定住難民</t>
    <rPh sb="0" eb="1">
      <t>ダイ</t>
    </rPh>
    <rPh sb="1" eb="3">
      <t>サンゴク</t>
    </rPh>
    <rPh sb="3" eb="5">
      <t>テイジュウ</t>
    </rPh>
    <rPh sb="5" eb="7">
      <t>ナンミン</t>
    </rPh>
    <phoneticPr fontId="6"/>
  </si>
  <si>
    <t>生活援助費（生活費，定住手当等）</t>
    <rPh sb="0" eb="2">
      <t>セイカツ</t>
    </rPh>
    <rPh sb="2" eb="5">
      <t>エンジョヒ</t>
    </rPh>
    <rPh sb="6" eb="9">
      <t>セイカツヒ</t>
    </rPh>
    <rPh sb="10" eb="12">
      <t>テイジュウ</t>
    </rPh>
    <rPh sb="12" eb="14">
      <t>テアテ</t>
    </rPh>
    <rPh sb="14" eb="15">
      <t>トウ</t>
    </rPh>
    <phoneticPr fontId="6"/>
  </si>
  <si>
    <t>（株）不動産業者A</t>
    <rPh sb="1" eb="2">
      <t>カブ</t>
    </rPh>
    <rPh sb="3" eb="6">
      <t>フドウサン</t>
    </rPh>
    <rPh sb="6" eb="8">
      <t>ギョウシャ</t>
    </rPh>
    <phoneticPr fontId="6"/>
  </si>
  <si>
    <t>第三国定住難民向け研修施設・宿泊施設借料等</t>
    <phoneticPr fontId="6"/>
  </si>
  <si>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6"/>
  </si>
  <si>
    <t>67,214/65</t>
    <phoneticPr fontId="6"/>
  </si>
  <si>
    <t>86,243/89</t>
    <phoneticPr fontId="6"/>
  </si>
  <si>
    <t>87,225/119</t>
    <phoneticPr fontId="6"/>
  </si>
  <si>
    <t>通訳人，保育士等への謝金</t>
    <rPh sb="0" eb="3">
      <t>ツウヤクニン</t>
    </rPh>
    <rPh sb="4" eb="7">
      <t>ホイクシ</t>
    </rPh>
    <rPh sb="7" eb="8">
      <t>トウ</t>
    </rPh>
    <rPh sb="10" eb="12">
      <t>シャキン</t>
    </rPh>
    <phoneticPr fontId="6"/>
  </si>
  <si>
    <t>職員給与</t>
    <rPh sb="0" eb="2">
      <t>ショクイン</t>
    </rPh>
    <rPh sb="2" eb="4">
      <t>キュウヨ</t>
    </rPh>
    <phoneticPr fontId="6"/>
  </si>
  <si>
    <t>定住支援プログラム受講中の第三国定住難民に対する生活援助費等</t>
    <rPh sb="0" eb="2">
      <t>テイジュウ</t>
    </rPh>
    <rPh sb="2" eb="4">
      <t>シエン</t>
    </rPh>
    <rPh sb="9" eb="12">
      <t>ジュコウチュウ</t>
    </rPh>
    <rPh sb="13" eb="14">
      <t>ダイ</t>
    </rPh>
    <rPh sb="14" eb="16">
      <t>サンゴク</t>
    </rPh>
    <rPh sb="16" eb="18">
      <t>テイジュウ</t>
    </rPh>
    <rPh sb="18" eb="20">
      <t>ナンミン</t>
    </rPh>
    <rPh sb="21" eb="22">
      <t>タイ</t>
    </rPh>
    <rPh sb="24" eb="26">
      <t>セイカツ</t>
    </rPh>
    <rPh sb="26" eb="29">
      <t>エンジョヒ</t>
    </rPh>
    <rPh sb="29" eb="30">
      <t>トウ</t>
    </rPh>
    <phoneticPr fontId="6"/>
  </si>
  <si>
    <t>第三国定住難民向け研修施設・宿泊施設借料等</t>
    <rPh sb="0" eb="1">
      <t>ダイ</t>
    </rPh>
    <rPh sb="1" eb="3">
      <t>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6"/>
  </si>
  <si>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6"/>
  </si>
  <si>
    <t>家具・物品購入・レンタル，教材作成，バス借上げ，電話料金，振込手数料等</t>
    <rPh sb="0" eb="2">
      <t>カグ</t>
    </rPh>
    <rPh sb="3" eb="5">
      <t>ブッピン</t>
    </rPh>
    <rPh sb="5" eb="7">
      <t>コウニュウ</t>
    </rPh>
    <rPh sb="13" eb="15">
      <t>キョウザイ</t>
    </rPh>
    <rPh sb="15" eb="17">
      <t>サクセイ</t>
    </rPh>
    <rPh sb="20" eb="21">
      <t>カ</t>
    </rPh>
    <rPh sb="21" eb="22">
      <t>ア</t>
    </rPh>
    <rPh sb="24" eb="26">
      <t>デンワ</t>
    </rPh>
    <rPh sb="26" eb="28">
      <t>リョウキン</t>
    </rPh>
    <rPh sb="29" eb="31">
      <t>フリコミ</t>
    </rPh>
    <rPh sb="31" eb="34">
      <t>テスウリョウ</t>
    </rPh>
    <rPh sb="34" eb="35">
      <t>トウ</t>
    </rPh>
    <phoneticPr fontId="6"/>
  </si>
  <si>
    <t>（株）不動産業者B</t>
    <rPh sb="1" eb="2">
      <t>カブ</t>
    </rPh>
    <rPh sb="3" eb="6">
      <t>フドウサン</t>
    </rPh>
    <rPh sb="6" eb="8">
      <t>ギョウシャ</t>
    </rPh>
    <phoneticPr fontId="6"/>
  </si>
  <si>
    <t>－</t>
    <phoneticPr fontId="6"/>
  </si>
  <si>
    <t>家具レンタル</t>
    <rPh sb="0" eb="2">
      <t>カグ</t>
    </rPh>
    <phoneticPr fontId="6"/>
  </si>
  <si>
    <t>㈱家具レンタル会社Ａ</t>
    <rPh sb="1" eb="3">
      <t>カグ</t>
    </rPh>
    <rPh sb="7" eb="9">
      <t>カイシャ</t>
    </rPh>
    <phoneticPr fontId="6"/>
  </si>
  <si>
    <t>バス借上げ等</t>
  </si>
  <si>
    <t>日用品購入</t>
  </si>
  <si>
    <t>㈱日用品販売会社C</t>
    <phoneticPr fontId="26"/>
  </si>
  <si>
    <t>㈱日用品販売会社E</t>
    <phoneticPr fontId="26"/>
  </si>
  <si>
    <t>　平成２７年度実施分の委託先の選定に当たっては，競争性の向上を図るため，前年度同様に，公示期間の拡大（６０日間）の措置を行った。</t>
    <phoneticPr fontId="6"/>
  </si>
  <si>
    <t>※平成26年度は未精算（平成27年６月10日時点）</t>
    <rPh sb="1" eb="3">
      <t>ヘイセイ</t>
    </rPh>
    <rPh sb="5" eb="7">
      <t>ネンド</t>
    </rPh>
    <rPh sb="8" eb="11">
      <t>ミセイサン</t>
    </rPh>
    <rPh sb="12" eb="14">
      <t>ヘイセイ</t>
    </rPh>
    <rPh sb="16" eb="17">
      <t>ネン</t>
    </rPh>
    <rPh sb="18" eb="19">
      <t>ガツ</t>
    </rPh>
    <rPh sb="21" eb="22">
      <t>ニチ</t>
    </rPh>
    <rPh sb="22" eb="24">
      <t>ジテン</t>
    </rPh>
    <phoneticPr fontId="6"/>
  </si>
  <si>
    <t>㈱車両レンタル業者A</t>
    <phoneticPr fontId="26"/>
  </si>
  <si>
    <t>日用品購入</t>
    <phoneticPr fontId="6"/>
  </si>
  <si>
    <t>㈱日用品販売会社B</t>
    <phoneticPr fontId="6"/>
  </si>
  <si>
    <t>㈱電気通信事業者A</t>
    <rPh sb="1" eb="3">
      <t>デンキ</t>
    </rPh>
    <rPh sb="3" eb="5">
      <t>ツウシン</t>
    </rPh>
    <rPh sb="5" eb="8">
      <t>ジギョウシャ</t>
    </rPh>
    <phoneticPr fontId="6"/>
  </si>
  <si>
    <t>電話料・通信料</t>
    <rPh sb="0" eb="2">
      <t>デンワ</t>
    </rPh>
    <rPh sb="2" eb="3">
      <t>リョウ</t>
    </rPh>
    <rPh sb="4" eb="7">
      <t>ツウシンリョウ</t>
    </rPh>
    <phoneticPr fontId="6"/>
  </si>
  <si>
    <t>㈱衣料品販売会社A</t>
    <rPh sb="1" eb="4">
      <t>イリョウヒン</t>
    </rPh>
    <rPh sb="4" eb="6">
      <t>ハンバイ</t>
    </rPh>
    <rPh sb="6" eb="8">
      <t>カイシャ</t>
    </rPh>
    <phoneticPr fontId="6"/>
  </si>
  <si>
    <t>衣料品購入</t>
    <rPh sb="0" eb="3">
      <t>イリョウヒン</t>
    </rPh>
    <rPh sb="3" eb="5">
      <t>コウニュウ</t>
    </rPh>
    <phoneticPr fontId="6"/>
  </si>
  <si>
    <t>銀行A</t>
    <rPh sb="0" eb="2">
      <t>ギンコウ</t>
    </rPh>
    <phoneticPr fontId="6"/>
  </si>
  <si>
    <t>振込手数料等</t>
    <rPh sb="0" eb="2">
      <t>フリコミ</t>
    </rPh>
    <rPh sb="2" eb="5">
      <t>テスウリョウ</t>
    </rPh>
    <rPh sb="5" eb="6">
      <t>トウ</t>
    </rPh>
    <phoneticPr fontId="6"/>
  </si>
  <si>
    <t>㈱日用品販売会社A</t>
    <rPh sb="1" eb="4">
      <t>ニチヨウヒン</t>
    </rPh>
    <phoneticPr fontId="6"/>
  </si>
  <si>
    <t>日用品購入</t>
    <rPh sb="0" eb="3">
      <t>ニチヨウヒン</t>
    </rPh>
    <rPh sb="3" eb="5">
      <t>コウニュウ</t>
    </rPh>
    <phoneticPr fontId="6"/>
  </si>
  <si>
    <t>㈱通信機レンタル会社A</t>
    <rPh sb="1" eb="4">
      <t>ツウシンキ</t>
    </rPh>
    <rPh sb="8" eb="10">
      <t>カイシャ</t>
    </rPh>
    <phoneticPr fontId="6"/>
  </si>
  <si>
    <t>通信機レンタル</t>
    <rPh sb="0" eb="3">
      <t>ツウシンキ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</si>
</sst>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31" fillId="0" borderId="25" xfId="7" applyFont="1" applyFill="1" applyBorder="1" applyAlignment="1" applyProtection="1">
      <alignment vertical="center"/>
      <protection locked="0"/>
    </xf>
    <xf numFmtId="0" fontId="31" fillId="0" borderId="26" xfId="7" applyFont="1" applyFill="1" applyBorder="1" applyAlignment="1" applyProtection="1">
      <alignment vertical="center"/>
      <protection locked="0"/>
    </xf>
    <xf numFmtId="0" fontId="31" fillId="0" borderId="27" xfId="7" applyFont="1" applyFill="1" applyBorder="1" applyAlignment="1" applyProtection="1">
      <alignment vertical="center"/>
      <protection locked="0"/>
    </xf>
    <xf numFmtId="0" fontId="31" fillId="0" borderId="25" xfId="7" applyFont="1" applyFill="1" applyBorder="1" applyAlignment="1" applyProtection="1">
      <alignment vertical="center" wrapText="1"/>
      <protection locked="0"/>
    </xf>
    <xf numFmtId="0" fontId="31" fillId="0" borderId="26" xfId="7" applyFont="1" applyFill="1" applyBorder="1" applyAlignment="1" applyProtection="1">
      <alignment vertical="center" wrapText="1"/>
      <protection locked="0"/>
    </xf>
    <xf numFmtId="0" fontId="31" fillId="0" borderId="27" xfId="7" applyFont="1" applyFill="1" applyBorder="1" applyAlignment="1" applyProtection="1">
      <alignment vertical="center" wrapText="1"/>
      <protection locked="0"/>
    </xf>
    <xf numFmtId="0" fontId="31" fillId="0" borderId="25" xfId="7" applyFont="1" applyFill="1" applyBorder="1" applyAlignment="1" applyProtection="1">
      <alignment horizontal="right" vertical="center" wrapText="1"/>
      <protection locked="0"/>
    </xf>
    <xf numFmtId="0" fontId="31" fillId="0" borderId="26" xfId="7" applyFont="1" applyFill="1" applyBorder="1" applyAlignment="1" applyProtection="1">
      <alignment horizontal="right" vertical="center" wrapText="1"/>
      <protection locked="0"/>
    </xf>
    <xf numFmtId="0" fontId="31" fillId="0" borderId="27" xfId="7" applyFont="1" applyFill="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140</xdr:row>
      <xdr:rowOff>0</xdr:rowOff>
    </xdr:from>
    <xdr:to>
      <xdr:col>47</xdr:col>
      <xdr:colOff>43142</xdr:colOff>
      <xdr:row>171</xdr:row>
      <xdr:rowOff>222997</xdr:rowOff>
    </xdr:to>
    <xdr:grpSp>
      <xdr:nvGrpSpPr>
        <xdr:cNvPr id="5" name="グループ化 2"/>
        <xdr:cNvGrpSpPr>
          <a:grpSpLocks/>
        </xdr:cNvGrpSpPr>
      </xdr:nvGrpSpPr>
      <xdr:grpSpPr bwMode="auto">
        <a:xfrm>
          <a:off x="1792941" y="34133118"/>
          <a:ext cx="6677025" cy="10991850"/>
          <a:chOff x="1948696" y="29210608"/>
          <a:chExt cx="6672699" cy="10993004"/>
        </a:xfrm>
      </xdr:grpSpPr>
      <xdr:grpSp>
        <xdr:nvGrpSpPr>
          <xdr:cNvPr id="6" name="グループ化 18"/>
          <xdr:cNvGrpSpPr>
            <a:grpSpLocks/>
          </xdr:cNvGrpSpPr>
        </xdr:nvGrpSpPr>
        <xdr:grpSpPr bwMode="auto">
          <a:xfrm>
            <a:off x="1948696" y="29210608"/>
            <a:ext cx="3226588" cy="7338369"/>
            <a:chOff x="1948697" y="29211307"/>
            <a:chExt cx="3226590" cy="7338545"/>
          </a:xfrm>
        </xdr:grpSpPr>
        <xdr:sp macro="" textlink="">
          <xdr:nvSpPr>
            <xdr:cNvPr id="18" name="正方形/長方形 17"/>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９０百万円</a:t>
              </a:r>
            </a:p>
          </xdr:txBody>
        </xdr:sp>
        <xdr:sp macro="" textlink="">
          <xdr:nvSpPr>
            <xdr:cNvPr id="19"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20"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９０百万円</a:t>
              </a:r>
            </a:p>
          </xdr:txBody>
        </xdr:sp>
        <xdr:sp macro="" textlink="">
          <xdr:nvSpPr>
            <xdr:cNvPr id="22"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3"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7" name="正方形/長方形 6"/>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8" name="大かっこ 7"/>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翻訳，健康診断，物品購入・レンタル，電話料金等</a:t>
            </a:r>
            <a:endParaRPr kumimoji="1" lang="en-US" altLang="ja-JP" sz="1100">
              <a:solidFill>
                <a:sysClr val="windowText" lastClr="000000"/>
              </a:solidFill>
            </a:endParaRPr>
          </a:p>
        </xdr:txBody>
      </xdr:sp>
      <xdr:cxnSp macro="">
        <xdr:nvCxnSpPr>
          <xdr:cNvPr id="9" name="直線矢印コネクタ 8"/>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第三国定住難民（２３人）</a:t>
            </a:r>
            <a:endParaRPr kumimoji="1" lang="en-US" altLang="ja-JP" sz="1100">
              <a:solidFill>
                <a:schemeClr val="tx1"/>
              </a:solidFill>
            </a:endParaRPr>
          </a:p>
          <a:p>
            <a:pPr algn="ctr"/>
            <a:r>
              <a:rPr kumimoji="1" lang="ja-JP" altLang="en-US" sz="1100">
                <a:solidFill>
                  <a:schemeClr val="tx1"/>
                </a:solidFill>
              </a:rPr>
              <a:t>１０百万円</a:t>
            </a:r>
          </a:p>
        </xdr:txBody>
      </xdr:sp>
      <xdr:sp macro="" textlink="">
        <xdr:nvSpPr>
          <xdr:cNvPr id="12" name="大かっこ 11"/>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3" name="直線矢印コネクタ 12"/>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solidFill>
              </a:rPr>
              <a:t>８百万円</a:t>
            </a:r>
          </a:p>
        </xdr:txBody>
      </xdr:sp>
      <xdr:sp macro="" textlink="">
        <xdr:nvSpPr>
          <xdr:cNvPr id="16" name="大かっこ 15"/>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7" name="直線矢印コネクタ 16"/>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8" t="s">
        <v>497</v>
      </c>
      <c r="AR2" s="698"/>
      <c r="AS2" s="68" t="str">
        <f>IF(OR(AQ2="　", AQ2=""), "", "-")</f>
        <v/>
      </c>
      <c r="AT2" s="699">
        <v>49</v>
      </c>
      <c r="AU2" s="699"/>
      <c r="AV2" s="69" t="str">
        <f>IF(AW2="", "", "-")</f>
        <v/>
      </c>
      <c r="AW2" s="700"/>
      <c r="AX2" s="700"/>
    </row>
    <row r="3" spans="1:50" ht="21" customHeight="1" thickBot="1" x14ac:dyDescent="0.2">
      <c r="A3" s="647" t="s">
        <v>215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89</v>
      </c>
      <c r="AJ3" s="649" t="s">
        <v>471</v>
      </c>
      <c r="AK3" s="649"/>
      <c r="AL3" s="649"/>
      <c r="AM3" s="649"/>
      <c r="AN3" s="649"/>
      <c r="AO3" s="649"/>
      <c r="AP3" s="649"/>
      <c r="AQ3" s="649"/>
      <c r="AR3" s="649"/>
      <c r="AS3" s="649"/>
      <c r="AT3" s="649"/>
      <c r="AU3" s="649"/>
      <c r="AV3" s="649"/>
      <c r="AW3" s="649"/>
      <c r="AX3" s="36" t="s">
        <v>90</v>
      </c>
    </row>
    <row r="4" spans="1:50" ht="24.75" customHeight="1" x14ac:dyDescent="0.15">
      <c r="A4" s="465" t="s">
        <v>30</v>
      </c>
      <c r="B4" s="466"/>
      <c r="C4" s="466"/>
      <c r="D4" s="466"/>
      <c r="E4" s="466"/>
      <c r="F4" s="466"/>
      <c r="G4" s="439" t="s">
        <v>472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92</v>
      </c>
      <c r="B5" s="450"/>
      <c r="C5" s="450"/>
      <c r="D5" s="450"/>
      <c r="E5" s="450"/>
      <c r="F5" s="451"/>
      <c r="G5" s="664" t="s">
        <v>210</v>
      </c>
      <c r="H5" s="625"/>
      <c r="I5" s="625"/>
      <c r="J5" s="625"/>
      <c r="K5" s="625"/>
      <c r="L5" s="625"/>
      <c r="M5" s="665" t="s">
        <v>91</v>
      </c>
      <c r="N5" s="666"/>
      <c r="O5" s="666"/>
      <c r="P5" s="666"/>
      <c r="Q5" s="666"/>
      <c r="R5" s="667"/>
      <c r="S5" s="624" t="s">
        <v>156</v>
      </c>
      <c r="T5" s="625"/>
      <c r="U5" s="625"/>
      <c r="V5" s="625"/>
      <c r="W5" s="625"/>
      <c r="X5" s="626"/>
      <c r="Y5" s="456" t="s">
        <v>3</v>
      </c>
      <c r="Z5" s="457"/>
      <c r="AA5" s="457"/>
      <c r="AB5" s="457"/>
      <c r="AC5" s="457"/>
      <c r="AD5" s="458"/>
      <c r="AE5" s="459" t="s">
        <v>474</v>
      </c>
      <c r="AF5" s="460"/>
      <c r="AG5" s="460"/>
      <c r="AH5" s="460"/>
      <c r="AI5" s="460"/>
      <c r="AJ5" s="460"/>
      <c r="AK5" s="460"/>
      <c r="AL5" s="460"/>
      <c r="AM5" s="460"/>
      <c r="AN5" s="460"/>
      <c r="AO5" s="460"/>
      <c r="AP5" s="461"/>
      <c r="AQ5" s="462" t="s">
        <v>475</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476</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477</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499</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4" t="s">
        <v>307</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7" t="s">
        <v>78</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526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v>91</v>
      </c>
      <c r="Q13" s="185"/>
      <c r="R13" s="185"/>
      <c r="S13" s="185"/>
      <c r="T13" s="185"/>
      <c r="U13" s="185"/>
      <c r="V13" s="186"/>
      <c r="W13" s="184">
        <v>87</v>
      </c>
      <c r="X13" s="185"/>
      <c r="Y13" s="185"/>
      <c r="Z13" s="185"/>
      <c r="AA13" s="185"/>
      <c r="AB13" s="185"/>
      <c r="AC13" s="186"/>
      <c r="AD13" s="184">
        <v>90</v>
      </c>
      <c r="AE13" s="185"/>
      <c r="AF13" s="185"/>
      <c r="AG13" s="185"/>
      <c r="AH13" s="185"/>
      <c r="AI13" s="185"/>
      <c r="AJ13" s="186"/>
      <c r="AK13" s="184">
        <v>87</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v>-45</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6"/>
      <c r="K15" s="436"/>
      <c r="L15" s="436"/>
      <c r="M15" s="436"/>
      <c r="N15" s="436"/>
      <c r="O15" s="437"/>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6"/>
      <c r="K16" s="436"/>
      <c r="L16" s="436"/>
      <c r="M16" s="436"/>
      <c r="N16" s="436"/>
      <c r="O16" s="43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6" t="s">
        <v>22</v>
      </c>
      <c r="J18" s="637"/>
      <c r="K18" s="637"/>
      <c r="L18" s="637"/>
      <c r="M18" s="637"/>
      <c r="N18" s="637"/>
      <c r="O18" s="638"/>
      <c r="P18" s="659">
        <f>SUM(P13:V17)</f>
        <v>46</v>
      </c>
      <c r="Q18" s="660"/>
      <c r="R18" s="660"/>
      <c r="S18" s="660"/>
      <c r="T18" s="660"/>
      <c r="U18" s="660"/>
      <c r="V18" s="661"/>
      <c r="W18" s="659">
        <f>SUM(W13:AC17)</f>
        <v>87</v>
      </c>
      <c r="X18" s="660"/>
      <c r="Y18" s="660"/>
      <c r="Z18" s="660"/>
      <c r="AA18" s="660"/>
      <c r="AB18" s="660"/>
      <c r="AC18" s="661"/>
      <c r="AD18" s="659">
        <f t="shared" ref="AD18" si="0">SUM(AD13:AJ17)</f>
        <v>90</v>
      </c>
      <c r="AE18" s="660"/>
      <c r="AF18" s="660"/>
      <c r="AG18" s="660"/>
      <c r="AH18" s="660"/>
      <c r="AI18" s="660"/>
      <c r="AJ18" s="661"/>
      <c r="AK18" s="659">
        <f t="shared" ref="AK18" si="1">SUM(AK13:AQ17)</f>
        <v>87</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5"/>
      <c r="B19" s="406"/>
      <c r="C19" s="406"/>
      <c r="D19" s="406"/>
      <c r="E19" s="406"/>
      <c r="F19" s="407"/>
      <c r="G19" s="657" t="s">
        <v>10</v>
      </c>
      <c r="H19" s="658"/>
      <c r="I19" s="658"/>
      <c r="J19" s="658"/>
      <c r="K19" s="658"/>
      <c r="L19" s="658"/>
      <c r="M19" s="658"/>
      <c r="N19" s="658"/>
      <c r="O19" s="658"/>
      <c r="P19" s="184">
        <v>46</v>
      </c>
      <c r="Q19" s="185"/>
      <c r="R19" s="185"/>
      <c r="S19" s="185"/>
      <c r="T19" s="185"/>
      <c r="U19" s="185"/>
      <c r="V19" s="186"/>
      <c r="W19" s="184">
        <v>67</v>
      </c>
      <c r="X19" s="185"/>
      <c r="Y19" s="185"/>
      <c r="Z19" s="185"/>
      <c r="AA19" s="185"/>
      <c r="AB19" s="185"/>
      <c r="AC19" s="186"/>
      <c r="AD19" s="184">
        <v>90</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7" t="s">
        <v>11</v>
      </c>
      <c r="H20" s="658"/>
      <c r="I20" s="658"/>
      <c r="J20" s="658"/>
      <c r="K20" s="658"/>
      <c r="L20" s="658"/>
      <c r="M20" s="658"/>
      <c r="N20" s="658"/>
      <c r="O20" s="658"/>
      <c r="P20" s="663">
        <f>IF(P18=0, "-", P19/P18)</f>
        <v>1</v>
      </c>
      <c r="Q20" s="663"/>
      <c r="R20" s="663"/>
      <c r="S20" s="663"/>
      <c r="T20" s="663"/>
      <c r="U20" s="663"/>
      <c r="V20" s="663"/>
      <c r="W20" s="663">
        <f>IF(W18=0, "-", W19/W18)</f>
        <v>0.77011494252873558</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361</v>
      </c>
      <c r="AX22" s="82"/>
    </row>
    <row r="23" spans="1:50" ht="42.75" customHeight="1" x14ac:dyDescent="0.15">
      <c r="A23" s="139"/>
      <c r="B23" s="137"/>
      <c r="C23" s="137"/>
      <c r="D23" s="137"/>
      <c r="E23" s="137"/>
      <c r="F23" s="138"/>
      <c r="G23" s="83" t="s">
        <v>500</v>
      </c>
      <c r="H23" s="84"/>
      <c r="I23" s="84"/>
      <c r="J23" s="84"/>
      <c r="K23" s="84"/>
      <c r="L23" s="84"/>
      <c r="M23" s="84"/>
      <c r="N23" s="84"/>
      <c r="O23" s="85"/>
      <c r="P23" s="228" t="s">
        <v>498</v>
      </c>
      <c r="Q23" s="243"/>
      <c r="R23" s="243"/>
      <c r="S23" s="243"/>
      <c r="T23" s="243"/>
      <c r="U23" s="243"/>
      <c r="V23" s="243"/>
      <c r="W23" s="243"/>
      <c r="X23" s="244"/>
      <c r="Y23" s="237" t="s">
        <v>14</v>
      </c>
      <c r="Z23" s="238"/>
      <c r="AA23" s="239"/>
      <c r="AB23" s="176" t="s">
        <v>480</v>
      </c>
      <c r="AC23" s="177"/>
      <c r="AD23" s="177"/>
      <c r="AE23" s="97">
        <v>38</v>
      </c>
      <c r="AF23" s="98"/>
      <c r="AG23" s="98"/>
      <c r="AH23" s="98"/>
      <c r="AI23" s="99"/>
      <c r="AJ23" s="97">
        <v>56</v>
      </c>
      <c r="AK23" s="98"/>
      <c r="AL23" s="98"/>
      <c r="AM23" s="98"/>
      <c r="AN23" s="99"/>
      <c r="AO23" s="97">
        <v>79</v>
      </c>
      <c r="AP23" s="98"/>
      <c r="AQ23" s="98"/>
      <c r="AR23" s="98"/>
      <c r="AS23" s="99"/>
      <c r="AT23" s="204"/>
      <c r="AU23" s="204"/>
      <c r="AV23" s="204"/>
      <c r="AW23" s="204"/>
      <c r="AX23" s="205"/>
    </row>
    <row r="24" spans="1:50" ht="42.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480</v>
      </c>
      <c r="AC24" s="206"/>
      <c r="AD24" s="206"/>
      <c r="AE24" s="97">
        <v>45</v>
      </c>
      <c r="AF24" s="98"/>
      <c r="AG24" s="98"/>
      <c r="AH24" s="98"/>
      <c r="AI24" s="99"/>
      <c r="AJ24" s="97">
        <v>63</v>
      </c>
      <c r="AK24" s="98"/>
      <c r="AL24" s="98"/>
      <c r="AM24" s="98"/>
      <c r="AN24" s="99"/>
      <c r="AO24" s="97">
        <v>86</v>
      </c>
      <c r="AP24" s="98"/>
      <c r="AQ24" s="98"/>
      <c r="AR24" s="98"/>
      <c r="AS24" s="99"/>
      <c r="AT24" s="97">
        <v>116</v>
      </c>
      <c r="AU24" s="98"/>
      <c r="AV24" s="98"/>
      <c r="AW24" s="98"/>
      <c r="AX24" s="357"/>
    </row>
    <row r="25" spans="1:50" ht="42.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365</v>
      </c>
      <c r="AC25" s="96"/>
      <c r="AD25" s="96"/>
      <c r="AE25" s="97">
        <f>AE23/AE24*100</f>
        <v>84.444444444444443</v>
      </c>
      <c r="AF25" s="98"/>
      <c r="AG25" s="98"/>
      <c r="AH25" s="98"/>
      <c r="AI25" s="99"/>
      <c r="AJ25" s="97">
        <f>AJ23/AJ24*100</f>
        <v>88.888888888888886</v>
      </c>
      <c r="AK25" s="98"/>
      <c r="AL25" s="98"/>
      <c r="AM25" s="98"/>
      <c r="AN25" s="99"/>
      <c r="AO25" s="97">
        <f>AO23/AO24*100</f>
        <v>91.860465116279073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361</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0"/>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361</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361</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361</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361</v>
      </c>
      <c r="AX53" s="82"/>
    </row>
    <row r="54" spans="1:50" ht="22.5" hidden="1" customHeight="1" x14ac:dyDescent="0.15">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85</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361</v>
      </c>
      <c r="AX58" s="82"/>
    </row>
    <row r="59" spans="1:50" ht="22.5" hidden="1" customHeight="1" x14ac:dyDescent="0.15">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85</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361</v>
      </c>
      <c r="AX63" s="82"/>
    </row>
    <row r="64" spans="1:50" ht="22.5" hidden="1" customHeight="1" x14ac:dyDescent="0.15">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85</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87</v>
      </c>
      <c r="B67" s="534"/>
      <c r="C67" s="534"/>
      <c r="D67" s="534"/>
      <c r="E67" s="534"/>
      <c r="F67" s="535"/>
      <c r="G67" s="621" t="s">
        <v>83</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481</v>
      </c>
      <c r="H68" s="243"/>
      <c r="I68" s="243"/>
      <c r="J68" s="243"/>
      <c r="K68" s="243"/>
      <c r="L68" s="243"/>
      <c r="M68" s="243"/>
      <c r="N68" s="243"/>
      <c r="O68" s="243"/>
      <c r="P68" s="243"/>
      <c r="Q68" s="243"/>
      <c r="R68" s="243"/>
      <c r="S68" s="243"/>
      <c r="T68" s="243"/>
      <c r="U68" s="243"/>
      <c r="V68" s="243"/>
      <c r="W68" s="243"/>
      <c r="X68" s="244"/>
      <c r="Y68" s="627" t="s">
        <v>66</v>
      </c>
      <c r="Z68" s="628"/>
      <c r="AA68" s="629"/>
      <c r="AB68" s="120" t="s">
        <v>480</v>
      </c>
      <c r="AC68" s="121"/>
      <c r="AD68" s="122"/>
      <c r="AE68" s="97">
        <v>0</v>
      </c>
      <c r="AF68" s="98"/>
      <c r="AG68" s="98"/>
      <c r="AH68" s="98"/>
      <c r="AI68" s="99"/>
      <c r="AJ68" s="97">
        <v>18</v>
      </c>
      <c r="AK68" s="98"/>
      <c r="AL68" s="98"/>
      <c r="AM68" s="98"/>
      <c r="AN68" s="99"/>
      <c r="AO68" s="97">
        <v>23</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30</v>
      </c>
      <c r="AF69" s="98"/>
      <c r="AG69" s="98"/>
      <c r="AH69" s="98"/>
      <c r="AI69" s="99"/>
      <c r="AJ69" s="97">
        <v>30</v>
      </c>
      <c r="AK69" s="98"/>
      <c r="AL69" s="98"/>
      <c r="AM69" s="98"/>
      <c r="AN69" s="99"/>
      <c r="AO69" s="97">
        <v>30</v>
      </c>
      <c r="AP69" s="98"/>
      <c r="AQ69" s="98"/>
      <c r="AR69" s="98"/>
      <c r="AS69" s="99"/>
      <c r="AT69" s="97">
        <v>30</v>
      </c>
      <c r="AU69" s="98"/>
      <c r="AV69" s="98"/>
      <c r="AW69" s="98"/>
      <c r="AX69" s="357"/>
      <c r="AY69" s="10"/>
      <c r="AZ69" s="10"/>
      <c r="BA69" s="10"/>
      <c r="BB69" s="10"/>
      <c r="BC69" s="10"/>
      <c r="BD69" s="10"/>
      <c r="BE69" s="10"/>
      <c r="BF69" s="10"/>
      <c r="BG69" s="10"/>
      <c r="BH69" s="10"/>
    </row>
    <row r="70" spans="1:60" ht="33" hidden="1" customHeight="1" x14ac:dyDescent="0.15">
      <c r="A70" s="533" t="s">
        <v>87</v>
      </c>
      <c r="B70" s="534"/>
      <c r="C70" s="534"/>
      <c r="D70" s="534"/>
      <c r="E70" s="534"/>
      <c r="F70" s="535"/>
      <c r="G70" s="621" t="s">
        <v>83</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87</v>
      </c>
      <c r="B73" s="534"/>
      <c r="C73" s="534"/>
      <c r="D73" s="534"/>
      <c r="E73" s="534"/>
      <c r="F73" s="535"/>
      <c r="G73" s="621" t="s">
        <v>83</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87</v>
      </c>
      <c r="B76" s="534"/>
      <c r="C76" s="534"/>
      <c r="D76" s="534"/>
      <c r="E76" s="534"/>
      <c r="F76" s="535"/>
      <c r="G76" s="621" t="s">
        <v>83</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87</v>
      </c>
      <c r="B79" s="534"/>
      <c r="C79" s="534"/>
      <c r="D79" s="534"/>
      <c r="E79" s="534"/>
      <c r="F79" s="535"/>
      <c r="G79" s="621" t="s">
        <v>83</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5" t="s">
        <v>17</v>
      </c>
      <c r="Z83" s="546"/>
      <c r="AA83" s="547"/>
      <c r="AB83" s="675" t="s">
        <v>483</v>
      </c>
      <c r="AC83" s="124"/>
      <c r="AD83" s="125"/>
      <c r="AE83" s="214">
        <f>45967/46</f>
        <v>999.28260869565213</v>
      </c>
      <c r="AF83" s="215"/>
      <c r="AG83" s="215"/>
      <c r="AH83" s="215"/>
      <c r="AI83" s="215"/>
      <c r="AJ83" s="214">
        <f>67214/65</f>
        <v>1034.0615384615385</v>
      </c>
      <c r="AK83" s="215"/>
      <c r="AL83" s="215"/>
      <c r="AM83" s="215"/>
      <c r="AN83" s="215"/>
      <c r="AO83" s="214">
        <f>86243/89</f>
        <v>969.02247191011236</v>
      </c>
      <c r="AP83" s="215"/>
      <c r="AQ83" s="215"/>
      <c r="AR83" s="215"/>
      <c r="AS83" s="215"/>
      <c r="AT83" s="97">
        <f>87225/119</f>
        <v>732.98319327731087</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484</v>
      </c>
      <c r="AF84" s="101"/>
      <c r="AG84" s="101"/>
      <c r="AH84" s="101"/>
      <c r="AI84" s="102"/>
      <c r="AJ84" s="100" t="s">
        <v>527</v>
      </c>
      <c r="AK84" s="101"/>
      <c r="AL84" s="101"/>
      <c r="AM84" s="101"/>
      <c r="AN84" s="102"/>
      <c r="AO84" s="100" t="s">
        <v>528</v>
      </c>
      <c r="AP84" s="101"/>
      <c r="AQ84" s="101"/>
      <c r="AR84" s="101"/>
      <c r="AS84" s="102"/>
      <c r="AT84" s="100" t="s">
        <v>529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364</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6"/>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485</v>
      </c>
      <c r="D98" s="543"/>
      <c r="E98" s="543"/>
      <c r="F98" s="543"/>
      <c r="G98" s="543"/>
      <c r="H98" s="543"/>
      <c r="I98" s="543"/>
      <c r="J98" s="543"/>
      <c r="K98" s="544"/>
      <c r="L98" s="184">
        <v>31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486</v>
      </c>
      <c r="D99" s="607"/>
      <c r="E99" s="607"/>
      <c r="F99" s="607"/>
      <c r="G99" s="607"/>
      <c r="H99" s="607"/>
      <c r="I99" s="607"/>
      <c r="J99" s="607"/>
      <c r="K99" s="608"/>
      <c r="L99" s="184">
        <v>24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487</v>
      </c>
      <c r="D100" s="607"/>
      <c r="E100" s="607"/>
      <c r="F100" s="607"/>
      <c r="G100" s="607"/>
      <c r="H100" s="607"/>
      <c r="I100" s="607"/>
      <c r="J100" s="607"/>
      <c r="K100" s="608"/>
      <c r="L100" s="184">
        <v>14</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488</v>
      </c>
      <c r="D101" s="607"/>
      <c r="E101" s="607"/>
      <c r="F101" s="607"/>
      <c r="G101" s="607"/>
      <c r="H101" s="607"/>
      <c r="I101" s="607"/>
      <c r="J101" s="607"/>
      <c r="K101" s="608"/>
      <c r="L101" s="184">
        <v>9</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t="s">
        <v>489</v>
      </c>
      <c r="D102" s="607"/>
      <c r="E102" s="607"/>
      <c r="F102" s="607"/>
      <c r="G102" s="607"/>
      <c r="H102" s="607"/>
      <c r="I102" s="607"/>
      <c r="J102" s="607"/>
      <c r="K102" s="608"/>
      <c r="L102" s="184">
        <v>3</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81</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2.5" customHeight="1" x14ac:dyDescent="0.15">
      <c r="A108" s="651" t="s">
        <v>311</v>
      </c>
      <c r="B108" s="652"/>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478</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3"/>
      <c r="B109" s="65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478</v>
      </c>
      <c r="AE109" s="303"/>
      <c r="AF109" s="303"/>
      <c r="AG109" s="282" t="s">
        <v>502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478</v>
      </c>
      <c r="AE110" s="333"/>
      <c r="AF110" s="333"/>
      <c r="AG110" s="342" t="s">
        <v>503</v>
      </c>
      <c r="AH110" s="247"/>
      <c r="AI110" s="247"/>
      <c r="AJ110" s="247"/>
      <c r="AK110" s="247"/>
      <c r="AL110" s="247"/>
      <c r="AM110" s="247"/>
      <c r="AN110" s="247"/>
      <c r="AO110" s="247"/>
      <c r="AP110" s="247"/>
      <c r="AQ110" s="247"/>
      <c r="AR110" s="247"/>
      <c r="AS110" s="247"/>
      <c r="AT110" s="247"/>
      <c r="AU110" s="247"/>
      <c r="AV110" s="247"/>
      <c r="AW110" s="247"/>
      <c r="AX110" s="328"/>
    </row>
    <row r="111" spans="1:50" ht="37.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478</v>
      </c>
      <c r="AE111" s="277"/>
      <c r="AF111" s="277"/>
      <c r="AG111" s="279" t="s">
        <v>504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650"/>
      <c r="AH112" s="259"/>
      <c r="AI112" s="259"/>
      <c r="AJ112" s="259"/>
      <c r="AK112" s="259"/>
      <c r="AL112" s="259"/>
      <c r="AM112" s="259"/>
      <c r="AN112" s="259"/>
      <c r="AO112" s="259"/>
      <c r="AP112" s="259"/>
      <c r="AQ112" s="259"/>
      <c r="AR112" s="259"/>
      <c r="AS112" s="259"/>
      <c r="AT112" s="259"/>
      <c r="AU112" s="259"/>
      <c r="AV112" s="259"/>
      <c r="AW112" s="259"/>
      <c r="AX112" s="283"/>
    </row>
    <row r="113" spans="1:64" ht="38.25" customHeight="1" x14ac:dyDescent="0.15">
      <c r="A113" s="265"/>
      <c r="B113" s="266"/>
      <c r="C113" s="452"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505</v>
      </c>
      <c r="AH113" s="259"/>
      <c r="AI113" s="259"/>
      <c r="AJ113" s="259"/>
      <c r="AK113" s="259"/>
      <c r="AL113" s="259"/>
      <c r="AM113" s="259"/>
      <c r="AN113" s="259"/>
      <c r="AO113" s="259"/>
      <c r="AP113" s="259"/>
      <c r="AQ113" s="259"/>
      <c r="AR113" s="259"/>
      <c r="AS113" s="259"/>
      <c r="AT113" s="259"/>
      <c r="AU113" s="259"/>
      <c r="AV113" s="259"/>
      <c r="AW113" s="259"/>
      <c r="AX113" s="283"/>
    </row>
    <row r="114" spans="1:64" ht="38.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506</v>
      </c>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504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495</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504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508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507</v>
      </c>
      <c r="AH119" s="259"/>
      <c r="AI119" s="259"/>
      <c r="AJ119" s="259"/>
      <c r="AK119" s="259"/>
      <c r="AL119" s="259"/>
      <c r="AM119" s="259"/>
      <c r="AN119" s="259"/>
      <c r="AO119" s="259"/>
      <c r="AP119" s="259"/>
      <c r="AQ119" s="259"/>
      <c r="AR119" s="259"/>
      <c r="AS119" s="259"/>
      <c r="AT119" s="259"/>
      <c r="AU119" s="259"/>
      <c r="AV119" s="259"/>
      <c r="AW119" s="259"/>
      <c r="AX119" s="283"/>
    </row>
    <row r="120" spans="1:64" ht="4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510</v>
      </c>
      <c r="AH120" s="259"/>
      <c r="AI120" s="259"/>
      <c r="AJ120" s="259"/>
      <c r="AK120" s="259"/>
      <c r="AL120" s="259"/>
      <c r="AM120" s="259"/>
      <c r="AN120" s="259"/>
      <c r="AO120" s="259"/>
      <c r="AP120" s="259"/>
      <c r="AQ120" s="259"/>
      <c r="AR120" s="259"/>
      <c r="AS120" s="259"/>
      <c r="AT120" s="259"/>
      <c r="AU120" s="259"/>
      <c r="AV120" s="259"/>
      <c r="AW120" s="259"/>
      <c r="AX120" s="283"/>
    </row>
    <row r="121" spans="1:64" ht="38.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2" t="s">
        <v>509</v>
      </c>
      <c r="AH121" s="247"/>
      <c r="AI121" s="247"/>
      <c r="AJ121" s="247"/>
      <c r="AK121" s="247"/>
      <c r="AL121" s="247"/>
      <c r="AM121" s="247"/>
      <c r="AN121" s="247"/>
      <c r="AO121" s="247"/>
      <c r="AP121" s="247"/>
      <c r="AQ121" s="247"/>
      <c r="AR121" s="247"/>
      <c r="AS121" s="247"/>
      <c r="AT121" s="247"/>
      <c r="AU121" s="247"/>
      <c r="AV121" s="247"/>
      <c r="AW121" s="247"/>
      <c r="AX121" s="328"/>
    </row>
    <row r="122" spans="1:64" ht="43.5" customHeight="1" x14ac:dyDescent="0.15">
      <c r="A122" s="249" t="s">
        <v>79</v>
      </c>
      <c r="B122" s="250"/>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t="s">
        <v>511</v>
      </c>
      <c r="AH122" s="243"/>
      <c r="AI122" s="243"/>
      <c r="AJ122" s="243"/>
      <c r="AK122" s="243"/>
      <c r="AL122" s="243"/>
      <c r="AM122" s="243"/>
      <c r="AN122" s="243"/>
      <c r="AO122" s="243"/>
      <c r="AP122" s="243"/>
      <c r="AQ122" s="243"/>
      <c r="AR122" s="243"/>
      <c r="AS122" s="243"/>
      <c r="AT122" s="243"/>
      <c r="AU122" s="243"/>
      <c r="AV122" s="243"/>
      <c r="AW122" s="243"/>
      <c r="AX122" s="324"/>
    </row>
    <row r="123" spans="1:64" ht="43.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43.5" customHeight="1" x14ac:dyDescent="0.15">
      <c r="A124" s="251"/>
      <c r="B124" s="252"/>
      <c r="C124" s="284" t="s">
        <v>490</v>
      </c>
      <c r="D124" s="285"/>
      <c r="E124" s="285"/>
      <c r="F124" s="285"/>
      <c r="G124" s="285"/>
      <c r="H124" s="285"/>
      <c r="I124" s="285"/>
      <c r="J124" s="285"/>
      <c r="K124" s="285"/>
      <c r="L124" s="285"/>
      <c r="M124" s="285"/>
      <c r="N124" s="285"/>
      <c r="O124" s="286"/>
      <c r="P124" s="293"/>
      <c r="Q124" s="293"/>
      <c r="R124" s="293"/>
      <c r="S124" s="294"/>
      <c r="T124" s="258" t="s">
        <v>492</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43.5" customHeight="1" x14ac:dyDescent="0.15">
      <c r="A125" s="253"/>
      <c r="B125" s="254"/>
      <c r="C125" s="287" t="s">
        <v>493</v>
      </c>
      <c r="D125" s="288"/>
      <c r="E125" s="288"/>
      <c r="F125" s="288"/>
      <c r="G125" s="288"/>
      <c r="H125" s="288"/>
      <c r="I125" s="288"/>
      <c r="J125" s="288"/>
      <c r="K125" s="288"/>
      <c r="L125" s="288"/>
      <c r="M125" s="288"/>
      <c r="N125" s="288"/>
      <c r="O125" s="289"/>
      <c r="P125" s="295"/>
      <c r="Q125" s="295"/>
      <c r="R125" s="295"/>
      <c r="S125" s="296"/>
      <c r="T125" s="563" t="s">
        <v>491</v>
      </c>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544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7" t="s">
        <v>68</v>
      </c>
      <c r="D127" s="588"/>
      <c r="E127" s="588"/>
      <c r="F127" s="589"/>
      <c r="G127" s="590" t="s">
        <v>494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358</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t="s">
        <v>357</v>
      </c>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223</v>
      </c>
      <c r="B137" s="320"/>
      <c r="C137" s="320"/>
      <c r="D137" s="320"/>
      <c r="E137" s="320"/>
      <c r="F137" s="320"/>
      <c r="G137" s="550" t="s">
        <v>496</v>
      </c>
      <c r="H137" s="551"/>
      <c r="I137" s="551"/>
      <c r="J137" s="551"/>
      <c r="K137" s="551"/>
      <c r="L137" s="551"/>
      <c r="M137" s="551"/>
      <c r="N137" s="551"/>
      <c r="O137" s="551"/>
      <c r="P137" s="552"/>
      <c r="Q137" s="320" t="s">
        <v>224</v>
      </c>
      <c r="R137" s="320"/>
      <c r="S137" s="320"/>
      <c r="T137" s="320"/>
      <c r="U137" s="320"/>
      <c r="V137" s="320"/>
      <c r="W137" s="562">
        <v>253</v>
      </c>
      <c r="X137" s="551"/>
      <c r="Y137" s="551"/>
      <c r="Z137" s="551"/>
      <c r="AA137" s="551"/>
      <c r="AB137" s="551"/>
      <c r="AC137" s="551"/>
      <c r="AD137" s="551"/>
      <c r="AE137" s="551"/>
      <c r="AF137" s="552"/>
      <c r="AG137" s="320" t="s">
        <v>225</v>
      </c>
      <c r="AH137" s="320"/>
      <c r="AI137" s="320"/>
      <c r="AJ137" s="320"/>
      <c r="AK137" s="320"/>
      <c r="AL137" s="320"/>
      <c r="AM137" s="522">
        <v>208</v>
      </c>
      <c r="AN137" s="523"/>
      <c r="AO137" s="523"/>
      <c r="AP137" s="523"/>
      <c r="AQ137" s="523"/>
      <c r="AR137" s="523"/>
      <c r="AS137" s="523"/>
      <c r="AT137" s="523"/>
      <c r="AU137" s="523"/>
      <c r="AV137" s="524"/>
      <c r="AW137" s="12"/>
      <c r="AX137" s="13"/>
    </row>
    <row r="138" spans="1:50" ht="19.899999999999999" customHeight="1" thickBot="1" x14ac:dyDescent="0.2">
      <c r="A138" s="526" t="s">
        <v>226</v>
      </c>
      <c r="B138" s="429"/>
      <c r="C138" s="429"/>
      <c r="D138" s="429"/>
      <c r="E138" s="429"/>
      <c r="F138" s="429"/>
      <c r="G138" s="317">
        <v>44</v>
      </c>
      <c r="H138" s="318"/>
      <c r="I138" s="318"/>
      <c r="J138" s="318"/>
      <c r="K138" s="318"/>
      <c r="L138" s="318"/>
      <c r="M138" s="318"/>
      <c r="N138" s="318"/>
      <c r="O138" s="318"/>
      <c r="P138" s="319"/>
      <c r="Q138" s="429" t="s">
        <v>227</v>
      </c>
      <c r="R138" s="429"/>
      <c r="S138" s="429"/>
      <c r="T138" s="429"/>
      <c r="U138" s="429"/>
      <c r="V138" s="429"/>
      <c r="W138" s="317">
        <v>45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545</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4.75" customHeight="1" x14ac:dyDescent="0.15">
      <c r="A180" s="370"/>
      <c r="B180" s="371"/>
      <c r="C180" s="371"/>
      <c r="D180" s="371"/>
      <c r="E180" s="371"/>
      <c r="F180" s="372"/>
      <c r="G180" s="361" t="s">
        <v>512</v>
      </c>
      <c r="H180" s="362"/>
      <c r="I180" s="362"/>
      <c r="J180" s="362"/>
      <c r="K180" s="363"/>
      <c r="L180" s="364" t="s">
        <v>530</v>
      </c>
      <c r="M180" s="365"/>
      <c r="N180" s="365"/>
      <c r="O180" s="365"/>
      <c r="P180" s="365"/>
      <c r="Q180" s="365"/>
      <c r="R180" s="365"/>
      <c r="S180" s="365"/>
      <c r="T180" s="365"/>
      <c r="U180" s="365"/>
      <c r="V180" s="365"/>
      <c r="W180" s="365"/>
      <c r="X180" s="366"/>
      <c r="Y180" s="396">
        <v>29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4.75" customHeight="1" x14ac:dyDescent="0.15">
      <c r="A181" s="370"/>
      <c r="B181" s="371"/>
      <c r="C181" s="371"/>
      <c r="D181" s="371"/>
      <c r="E181" s="371"/>
      <c r="F181" s="372"/>
      <c r="G181" s="411" t="s">
        <v>512</v>
      </c>
      <c r="H181" s="412"/>
      <c r="I181" s="412"/>
      <c r="J181" s="412"/>
      <c r="K181" s="413"/>
      <c r="L181" s="414" t="s">
        <v>531</v>
      </c>
      <c r="M181" s="415"/>
      <c r="N181" s="415"/>
      <c r="O181" s="415"/>
      <c r="P181" s="415"/>
      <c r="Q181" s="415"/>
      <c r="R181" s="415"/>
      <c r="S181" s="415"/>
      <c r="T181" s="415"/>
      <c r="U181" s="415"/>
      <c r="V181" s="415"/>
      <c r="W181" s="415"/>
      <c r="X181" s="416"/>
      <c r="Y181" s="417">
        <v>23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370"/>
      <c r="B182" s="371"/>
      <c r="C182" s="371"/>
      <c r="D182" s="371"/>
      <c r="E182" s="371"/>
      <c r="F182" s="372"/>
      <c r="G182" s="411" t="s">
        <v>514</v>
      </c>
      <c r="H182" s="433"/>
      <c r="I182" s="433"/>
      <c r="J182" s="433"/>
      <c r="K182" s="434"/>
      <c r="L182" s="414" t="s">
        <v>532</v>
      </c>
      <c r="M182" s="415"/>
      <c r="N182" s="415"/>
      <c r="O182" s="415"/>
      <c r="P182" s="415"/>
      <c r="Q182" s="415"/>
      <c r="R182" s="415"/>
      <c r="S182" s="415"/>
      <c r="T182" s="415"/>
      <c r="U182" s="415"/>
      <c r="V182" s="415"/>
      <c r="W182" s="415"/>
      <c r="X182" s="416"/>
      <c r="Y182" s="417">
        <v>10</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370"/>
      <c r="B183" s="371"/>
      <c r="C183" s="371"/>
      <c r="D183" s="371"/>
      <c r="E183" s="371"/>
      <c r="F183" s="372"/>
      <c r="G183" s="411" t="s">
        <v>513</v>
      </c>
      <c r="H183" s="433"/>
      <c r="I183" s="433"/>
      <c r="J183" s="433"/>
      <c r="K183" s="434"/>
      <c r="L183" s="414" t="s">
        <v>533</v>
      </c>
      <c r="M183" s="415"/>
      <c r="N183" s="415"/>
      <c r="O183" s="415"/>
      <c r="P183" s="415"/>
      <c r="Q183" s="415"/>
      <c r="R183" s="415"/>
      <c r="S183" s="415"/>
      <c r="T183" s="415"/>
      <c r="U183" s="415"/>
      <c r="V183" s="415"/>
      <c r="W183" s="415"/>
      <c r="X183" s="416"/>
      <c r="Y183" s="417">
        <v>9</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370"/>
      <c r="B184" s="371"/>
      <c r="C184" s="371"/>
      <c r="D184" s="371"/>
      <c r="E184" s="371"/>
      <c r="F184" s="372"/>
      <c r="G184" s="411" t="s">
        <v>515</v>
      </c>
      <c r="H184" s="433"/>
      <c r="I184" s="433"/>
      <c r="J184" s="433"/>
      <c r="K184" s="434"/>
      <c r="L184" s="414" t="s">
        <v>534</v>
      </c>
      <c r="M184" s="415"/>
      <c r="N184" s="415"/>
      <c r="O184" s="415"/>
      <c r="P184" s="415"/>
      <c r="Q184" s="415"/>
      <c r="R184" s="415"/>
      <c r="S184" s="415"/>
      <c r="T184" s="415"/>
      <c r="U184" s="415"/>
      <c r="V184" s="415"/>
      <c r="W184" s="415"/>
      <c r="X184" s="416"/>
      <c r="Y184" s="417">
        <v>3</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370"/>
      <c r="B185" s="371"/>
      <c r="C185" s="371"/>
      <c r="D185" s="371"/>
      <c r="E185" s="371"/>
      <c r="F185" s="372"/>
      <c r="G185" s="411" t="s">
        <v>516</v>
      </c>
      <c r="H185" s="433"/>
      <c r="I185" s="433"/>
      <c r="J185" s="433"/>
      <c r="K185" s="434"/>
      <c r="L185" s="414" t="s">
        <v>535</v>
      </c>
      <c r="M185" s="415"/>
      <c r="N185" s="415"/>
      <c r="O185" s="415"/>
      <c r="P185" s="415"/>
      <c r="Q185" s="415"/>
      <c r="R185" s="415"/>
      <c r="S185" s="415"/>
      <c r="T185" s="415"/>
      <c r="U185" s="415"/>
      <c r="V185" s="415"/>
      <c r="W185" s="415"/>
      <c r="X185" s="416"/>
      <c r="Y185" s="417">
        <v>5</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x14ac:dyDescent="0.15">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79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0"/>
      <c r="B191" s="371"/>
      <c r="C191" s="371"/>
      <c r="D191" s="371"/>
      <c r="E191" s="371"/>
      <c r="F191" s="372"/>
      <c r="G191" s="376" t="s">
        <v>373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hidden="1"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0"/>
      <c r="B204" s="371"/>
      <c r="C204" s="371"/>
      <c r="D204" s="371"/>
      <c r="E204" s="371"/>
      <c r="F204" s="372"/>
      <c r="G204" s="376" t="s">
        <v>367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hidden="1"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0"/>
      <c r="B217" s="371"/>
      <c r="C217" s="371"/>
      <c r="D217" s="371"/>
      <c r="E217" s="371"/>
      <c r="F217" s="372"/>
      <c r="G217" s="376" t="s">
        <v>369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hidden="1"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320</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518</v>
      </c>
      <c r="D236" s="577"/>
      <c r="E236" s="577"/>
      <c r="F236" s="577"/>
      <c r="G236" s="577"/>
      <c r="H236" s="577"/>
      <c r="I236" s="577"/>
      <c r="J236" s="577"/>
      <c r="K236" s="577"/>
      <c r="L236" s="577"/>
      <c r="M236" s="578" t="s">
        <v>519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85</v>
      </c>
      <c r="AL236" s="580"/>
      <c r="AM236" s="580"/>
      <c r="AN236" s="580"/>
      <c r="AO236" s="580"/>
      <c r="AP236" s="581"/>
      <c r="AQ236" s="578" t="s">
        <v>520</v>
      </c>
      <c r="AR236" s="577"/>
      <c r="AS236" s="577"/>
      <c r="AT236" s="577"/>
      <c r="AU236" s="579" t="s">
        <v>521</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413</v>
      </c>
      <c r="D268" s="241"/>
      <c r="E268" s="241"/>
      <c r="F268" s="241"/>
      <c r="G268" s="241"/>
      <c r="H268" s="241"/>
      <c r="I268" s="241"/>
      <c r="J268" s="241"/>
      <c r="K268" s="241"/>
      <c r="L268" s="241"/>
      <c r="M268" s="241" t="s">
        <v>414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415</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8" t="s">
        <v>522</v>
      </c>
      <c r="D269" s="577"/>
      <c r="E269" s="577"/>
      <c r="F269" s="577"/>
      <c r="G269" s="577"/>
      <c r="H269" s="577"/>
      <c r="I269" s="577"/>
      <c r="J269" s="577"/>
      <c r="K269" s="577"/>
      <c r="L269" s="577"/>
      <c r="M269" s="578" t="s">
        <v>523</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10</v>
      </c>
      <c r="AL269" s="580"/>
      <c r="AM269" s="580"/>
      <c r="AN269" s="580"/>
      <c r="AO269" s="580"/>
      <c r="AP269" s="581"/>
      <c r="AQ269" s="578" t="s">
        <v>496</v>
      </c>
      <c r="AR269" s="577"/>
      <c r="AS269" s="577"/>
      <c r="AT269" s="577"/>
      <c r="AU269" s="579" t="s">
        <v>521</v>
      </c>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413</v>
      </c>
      <c r="D301" s="241"/>
      <c r="E301" s="241"/>
      <c r="F301" s="241"/>
      <c r="G301" s="241"/>
      <c r="H301" s="241"/>
      <c r="I301" s="241"/>
      <c r="J301" s="241"/>
      <c r="K301" s="241"/>
      <c r="L301" s="241"/>
      <c r="M301" s="241" t="s">
        <v>414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415</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8" t="s">
        <v>524</v>
      </c>
      <c r="D302" s="577"/>
      <c r="E302" s="577"/>
      <c r="F302" s="577"/>
      <c r="G302" s="577"/>
      <c r="H302" s="577"/>
      <c r="I302" s="577"/>
      <c r="J302" s="577"/>
      <c r="K302" s="577"/>
      <c r="L302" s="577"/>
      <c r="M302" s="578" t="s">
        <v>525</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6</v>
      </c>
      <c r="AL302" s="580"/>
      <c r="AM302" s="580"/>
      <c r="AN302" s="580"/>
      <c r="AO302" s="580"/>
      <c r="AP302" s="581"/>
      <c r="AQ302" s="578" t="s">
        <v>496</v>
      </c>
      <c r="AR302" s="577"/>
      <c r="AS302" s="577"/>
      <c r="AT302" s="577"/>
      <c r="AU302" s="579" t="s">
        <v>521</v>
      </c>
      <c r="AV302" s="580"/>
      <c r="AW302" s="580"/>
      <c r="AX302" s="581"/>
    </row>
    <row r="303" spans="1:50" ht="24" customHeight="1" x14ac:dyDescent="0.15">
      <c r="A303" s="576">
        <v>2</v>
      </c>
      <c r="B303" s="576">
        <v>1</v>
      </c>
      <c r="C303" s="578" t="s">
        <v>536</v>
      </c>
      <c r="D303" s="577"/>
      <c r="E303" s="577"/>
      <c r="F303" s="577"/>
      <c r="G303" s="577"/>
      <c r="H303" s="577"/>
      <c r="I303" s="577"/>
      <c r="J303" s="577"/>
      <c r="K303" s="577"/>
      <c r="L303" s="577"/>
      <c r="M303" s="578" t="s">
        <v>525</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3</v>
      </c>
      <c r="AL303" s="580"/>
      <c r="AM303" s="580"/>
      <c r="AN303" s="580"/>
      <c r="AO303" s="580"/>
      <c r="AP303" s="581"/>
      <c r="AQ303" s="578" t="s">
        <v>537</v>
      </c>
      <c r="AR303" s="577"/>
      <c r="AS303" s="577"/>
      <c r="AT303" s="577"/>
      <c r="AU303" s="579" t="s">
        <v>521</v>
      </c>
      <c r="AV303" s="580"/>
      <c r="AW303" s="580"/>
      <c r="AX303" s="581"/>
    </row>
    <row r="304" spans="1:50" ht="24" hidden="1" customHeight="1" x14ac:dyDescent="0.15">
      <c r="A304" s="576">
        <v>3</v>
      </c>
      <c r="B304" s="576">
        <v>1</v>
      </c>
      <c r="C304" s="578"/>
      <c r="D304" s="577"/>
      <c r="E304" s="577"/>
      <c r="F304" s="577"/>
      <c r="G304" s="577"/>
      <c r="H304" s="577"/>
      <c r="I304" s="577"/>
      <c r="J304" s="577"/>
      <c r="K304" s="577"/>
      <c r="L304" s="577"/>
      <c r="M304" s="578"/>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t="s">
        <v>537</v>
      </c>
      <c r="AR304" s="577"/>
      <c r="AS304" s="577"/>
      <c r="AT304" s="577"/>
      <c r="AU304" s="579" t="s">
        <v>521</v>
      </c>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413</v>
      </c>
      <c r="D334" s="241"/>
      <c r="E334" s="241"/>
      <c r="F334" s="241"/>
      <c r="G334" s="241"/>
      <c r="H334" s="241"/>
      <c r="I334" s="241"/>
      <c r="J334" s="241"/>
      <c r="K334" s="241"/>
      <c r="L334" s="241"/>
      <c r="M334" s="241" t="s">
        <v>414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415</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689" t="s">
        <v>539</v>
      </c>
      <c r="D335" s="690"/>
      <c r="E335" s="690"/>
      <c r="F335" s="690"/>
      <c r="G335" s="690"/>
      <c r="H335" s="690"/>
      <c r="I335" s="690"/>
      <c r="J335" s="690"/>
      <c r="K335" s="690"/>
      <c r="L335" s="691"/>
      <c r="M335" s="689" t="s">
        <v>538</v>
      </c>
      <c r="N335" s="690"/>
      <c r="O335" s="690"/>
      <c r="P335" s="690"/>
      <c r="Q335" s="690"/>
      <c r="R335" s="690"/>
      <c r="S335" s="690"/>
      <c r="T335" s="690"/>
      <c r="U335" s="690"/>
      <c r="V335" s="690"/>
      <c r="W335" s="690"/>
      <c r="X335" s="690"/>
      <c r="Y335" s="690"/>
      <c r="Z335" s="690"/>
      <c r="AA335" s="690"/>
      <c r="AB335" s="690"/>
      <c r="AC335" s="690"/>
      <c r="AD335" s="690"/>
      <c r="AE335" s="690"/>
      <c r="AF335" s="690"/>
      <c r="AG335" s="690"/>
      <c r="AH335" s="690"/>
      <c r="AI335" s="690"/>
      <c r="AJ335" s="691"/>
      <c r="AK335" s="692">
        <v>2</v>
      </c>
      <c r="AL335" s="693"/>
      <c r="AM335" s="693"/>
      <c r="AN335" s="693"/>
      <c r="AO335" s="693"/>
      <c r="AP335" s="694"/>
      <c r="AQ335" s="578"/>
      <c r="AR335" s="577"/>
      <c r="AS335" s="577"/>
      <c r="AT335" s="577"/>
      <c r="AU335" s="579"/>
      <c r="AV335" s="580"/>
      <c r="AW335" s="580"/>
      <c r="AX335" s="581"/>
    </row>
    <row r="336" spans="1:50" ht="24" customHeight="1" x14ac:dyDescent="0.15">
      <c r="A336" s="576">
        <v>2</v>
      </c>
      <c r="B336" s="576">
        <v>1</v>
      </c>
      <c r="C336" s="689" t="s">
        <v>549</v>
      </c>
      <c r="D336" s="690"/>
      <c r="E336" s="690"/>
      <c r="F336" s="690"/>
      <c r="G336" s="690"/>
      <c r="H336" s="690"/>
      <c r="I336" s="690"/>
      <c r="J336" s="690"/>
      <c r="K336" s="690"/>
      <c r="L336" s="691"/>
      <c r="M336" s="689" t="s">
        <v>550</v>
      </c>
      <c r="N336" s="690"/>
      <c r="O336" s="690"/>
      <c r="P336" s="690"/>
      <c r="Q336" s="690"/>
      <c r="R336" s="690"/>
      <c r="S336" s="690"/>
      <c r="T336" s="690"/>
      <c r="U336" s="690"/>
      <c r="V336" s="690"/>
      <c r="W336" s="690"/>
      <c r="X336" s="690"/>
      <c r="Y336" s="690"/>
      <c r="Z336" s="690"/>
      <c r="AA336" s="690"/>
      <c r="AB336" s="690"/>
      <c r="AC336" s="690"/>
      <c r="AD336" s="690"/>
      <c r="AE336" s="690"/>
      <c r="AF336" s="690"/>
      <c r="AG336" s="690"/>
      <c r="AH336" s="690"/>
      <c r="AI336" s="690"/>
      <c r="AJ336" s="691"/>
      <c r="AK336" s="692">
        <v>1</v>
      </c>
      <c r="AL336" s="693"/>
      <c r="AM336" s="693"/>
      <c r="AN336" s="693"/>
      <c r="AO336" s="693"/>
      <c r="AP336" s="694"/>
      <c r="AQ336" s="578"/>
      <c r="AR336" s="577"/>
      <c r="AS336" s="577"/>
      <c r="AT336" s="577"/>
      <c r="AU336" s="579"/>
      <c r="AV336" s="580"/>
      <c r="AW336" s="580"/>
      <c r="AX336" s="581"/>
    </row>
    <row r="337" spans="1:50" ht="24" customHeight="1" x14ac:dyDescent="0.15">
      <c r="A337" s="576">
        <v>3</v>
      </c>
      <c r="B337" s="576">
        <v>1</v>
      </c>
      <c r="C337" s="689" t="s">
        <v>551</v>
      </c>
      <c r="D337" s="690"/>
      <c r="E337" s="690"/>
      <c r="F337" s="690"/>
      <c r="G337" s="690"/>
      <c r="H337" s="690"/>
      <c r="I337" s="690"/>
      <c r="J337" s="690"/>
      <c r="K337" s="690"/>
      <c r="L337" s="691"/>
      <c r="M337" s="689" t="s">
        <v>552</v>
      </c>
      <c r="N337" s="690"/>
      <c r="O337" s="690"/>
      <c r="P337" s="690"/>
      <c r="Q337" s="690"/>
      <c r="R337" s="690"/>
      <c r="S337" s="690"/>
      <c r="T337" s="690"/>
      <c r="U337" s="690"/>
      <c r="V337" s="690"/>
      <c r="W337" s="690"/>
      <c r="X337" s="690"/>
      <c r="Y337" s="690"/>
      <c r="Z337" s="690"/>
      <c r="AA337" s="690"/>
      <c r="AB337" s="690"/>
      <c r="AC337" s="690"/>
      <c r="AD337" s="690"/>
      <c r="AE337" s="690"/>
      <c r="AF337" s="690"/>
      <c r="AG337" s="690"/>
      <c r="AH337" s="690"/>
      <c r="AI337" s="690"/>
      <c r="AJ337" s="691"/>
      <c r="AK337" s="692">
        <v>1</v>
      </c>
      <c r="AL337" s="693"/>
      <c r="AM337" s="693"/>
      <c r="AN337" s="693"/>
      <c r="AO337" s="693"/>
      <c r="AP337" s="694"/>
      <c r="AQ337" s="578"/>
      <c r="AR337" s="577"/>
      <c r="AS337" s="577"/>
      <c r="AT337" s="577"/>
      <c r="AU337" s="579"/>
      <c r="AV337" s="580"/>
      <c r="AW337" s="580"/>
      <c r="AX337" s="581"/>
    </row>
    <row r="338" spans="1:50" ht="24" customHeight="1" x14ac:dyDescent="0.15">
      <c r="A338" s="576">
        <v>4</v>
      </c>
      <c r="B338" s="576">
        <v>1</v>
      </c>
      <c r="C338" s="689" t="s">
        <v>553</v>
      </c>
      <c r="D338" s="690"/>
      <c r="E338" s="690"/>
      <c r="F338" s="690"/>
      <c r="G338" s="690"/>
      <c r="H338" s="690"/>
      <c r="I338" s="690"/>
      <c r="J338" s="690"/>
      <c r="K338" s="690"/>
      <c r="L338" s="691"/>
      <c r="M338" s="689" t="s">
        <v>554</v>
      </c>
      <c r="N338" s="690"/>
      <c r="O338" s="690"/>
      <c r="P338" s="690"/>
      <c r="Q338" s="690"/>
      <c r="R338" s="690"/>
      <c r="S338" s="690"/>
      <c r="T338" s="690"/>
      <c r="U338" s="690"/>
      <c r="V338" s="690"/>
      <c r="W338" s="690"/>
      <c r="X338" s="690"/>
      <c r="Y338" s="690"/>
      <c r="Z338" s="690"/>
      <c r="AA338" s="690"/>
      <c r="AB338" s="690"/>
      <c r="AC338" s="690"/>
      <c r="AD338" s="690"/>
      <c r="AE338" s="690"/>
      <c r="AF338" s="690"/>
      <c r="AG338" s="690"/>
      <c r="AH338" s="690"/>
      <c r="AI338" s="690"/>
      <c r="AJ338" s="691"/>
      <c r="AK338" s="692">
        <v>0.2</v>
      </c>
      <c r="AL338" s="693"/>
      <c r="AM338" s="693"/>
      <c r="AN338" s="693"/>
      <c r="AO338" s="693"/>
      <c r="AP338" s="694"/>
      <c r="AQ338" s="578"/>
      <c r="AR338" s="577"/>
      <c r="AS338" s="577"/>
      <c r="AT338" s="577"/>
      <c r="AU338" s="579"/>
      <c r="AV338" s="580"/>
      <c r="AW338" s="580"/>
      <c r="AX338" s="581"/>
    </row>
    <row r="339" spans="1:50" ht="24" customHeight="1" x14ac:dyDescent="0.15">
      <c r="A339" s="576">
        <v>5</v>
      </c>
      <c r="B339" s="576">
        <v>1</v>
      </c>
      <c r="C339" s="689" t="s">
        <v>555</v>
      </c>
      <c r="D339" s="690"/>
      <c r="E339" s="690"/>
      <c r="F339" s="690"/>
      <c r="G339" s="690"/>
      <c r="H339" s="690"/>
      <c r="I339" s="690"/>
      <c r="J339" s="690"/>
      <c r="K339" s="690"/>
      <c r="L339" s="691"/>
      <c r="M339" s="689" t="s">
        <v>556</v>
      </c>
      <c r="N339" s="690"/>
      <c r="O339" s="690"/>
      <c r="P339" s="690"/>
      <c r="Q339" s="690"/>
      <c r="R339" s="690"/>
      <c r="S339" s="690"/>
      <c r="T339" s="690"/>
      <c r="U339" s="690"/>
      <c r="V339" s="690"/>
      <c r="W339" s="690"/>
      <c r="X339" s="690"/>
      <c r="Y339" s="690"/>
      <c r="Z339" s="690"/>
      <c r="AA339" s="690"/>
      <c r="AB339" s="690"/>
      <c r="AC339" s="690"/>
      <c r="AD339" s="690"/>
      <c r="AE339" s="690"/>
      <c r="AF339" s="690"/>
      <c r="AG339" s="690"/>
      <c r="AH339" s="690"/>
      <c r="AI339" s="690"/>
      <c r="AJ339" s="691"/>
      <c r="AK339" s="692">
        <v>0.1</v>
      </c>
      <c r="AL339" s="693"/>
      <c r="AM339" s="693"/>
      <c r="AN339" s="693"/>
      <c r="AO339" s="693"/>
      <c r="AP339" s="694"/>
      <c r="AQ339" s="578"/>
      <c r="AR339" s="577"/>
      <c r="AS339" s="577"/>
      <c r="AT339" s="577"/>
      <c r="AU339" s="579"/>
      <c r="AV339" s="580"/>
      <c r="AW339" s="580"/>
      <c r="AX339" s="581"/>
    </row>
    <row r="340" spans="1:50" ht="24" customHeight="1" x14ac:dyDescent="0.15">
      <c r="A340" s="576">
        <v>6</v>
      </c>
      <c r="B340" s="576">
        <v>1</v>
      </c>
      <c r="C340" s="689" t="s">
        <v>548</v>
      </c>
      <c r="D340" s="690"/>
      <c r="E340" s="690"/>
      <c r="F340" s="690"/>
      <c r="G340" s="690"/>
      <c r="H340" s="690"/>
      <c r="I340" s="690"/>
      <c r="J340" s="690"/>
      <c r="K340" s="690"/>
      <c r="L340" s="691"/>
      <c r="M340" s="689" t="s">
        <v>547</v>
      </c>
      <c r="N340" s="690"/>
      <c r="O340" s="690"/>
      <c r="P340" s="690"/>
      <c r="Q340" s="690"/>
      <c r="R340" s="690"/>
      <c r="S340" s="690"/>
      <c r="T340" s="690"/>
      <c r="U340" s="690"/>
      <c r="V340" s="690"/>
      <c r="W340" s="690"/>
      <c r="X340" s="690"/>
      <c r="Y340" s="690"/>
      <c r="Z340" s="690"/>
      <c r="AA340" s="690"/>
      <c r="AB340" s="690"/>
      <c r="AC340" s="690"/>
      <c r="AD340" s="690"/>
      <c r="AE340" s="690"/>
      <c r="AF340" s="690"/>
      <c r="AG340" s="690"/>
      <c r="AH340" s="690"/>
      <c r="AI340" s="690"/>
      <c r="AJ340" s="691"/>
      <c r="AK340" s="695">
        <v>0.1</v>
      </c>
      <c r="AL340" s="696"/>
      <c r="AM340" s="696"/>
      <c r="AN340" s="696"/>
      <c r="AO340" s="696"/>
      <c r="AP340" s="697"/>
      <c r="AQ340" s="578"/>
      <c r="AR340" s="577"/>
      <c r="AS340" s="577"/>
      <c r="AT340" s="577"/>
      <c r="AU340" s="579"/>
      <c r="AV340" s="580"/>
      <c r="AW340" s="580"/>
      <c r="AX340" s="581"/>
    </row>
    <row r="341" spans="1:50" ht="24" customHeight="1" x14ac:dyDescent="0.15">
      <c r="A341" s="576">
        <v>7</v>
      </c>
      <c r="B341" s="576">
        <v>1</v>
      </c>
      <c r="C341" s="689" t="s">
        <v>542</v>
      </c>
      <c r="D341" s="690"/>
      <c r="E341" s="690"/>
      <c r="F341" s="690"/>
      <c r="G341" s="690"/>
      <c r="H341" s="690"/>
      <c r="I341" s="690"/>
      <c r="J341" s="690"/>
      <c r="K341" s="690"/>
      <c r="L341" s="691"/>
      <c r="M341" s="689" t="s">
        <v>541</v>
      </c>
      <c r="N341" s="690"/>
      <c r="O341" s="690"/>
      <c r="P341" s="690"/>
      <c r="Q341" s="690"/>
      <c r="R341" s="690"/>
      <c r="S341" s="690"/>
      <c r="T341" s="690"/>
      <c r="U341" s="690"/>
      <c r="V341" s="690"/>
      <c r="W341" s="690"/>
      <c r="X341" s="690"/>
      <c r="Y341" s="690"/>
      <c r="Z341" s="690"/>
      <c r="AA341" s="690"/>
      <c r="AB341" s="690"/>
      <c r="AC341" s="690"/>
      <c r="AD341" s="690"/>
      <c r="AE341" s="690"/>
      <c r="AF341" s="690"/>
      <c r="AG341" s="690"/>
      <c r="AH341" s="690"/>
      <c r="AI341" s="690"/>
      <c r="AJ341" s="691"/>
      <c r="AK341" s="692">
        <v>0.1</v>
      </c>
      <c r="AL341" s="693"/>
      <c r="AM341" s="693"/>
      <c r="AN341" s="693"/>
      <c r="AO341" s="693"/>
      <c r="AP341" s="694"/>
      <c r="AQ341" s="578"/>
      <c r="AR341" s="577"/>
      <c r="AS341" s="577"/>
      <c r="AT341" s="577"/>
      <c r="AU341" s="579"/>
      <c r="AV341" s="580"/>
      <c r="AW341" s="580"/>
      <c r="AX341" s="581"/>
    </row>
    <row r="342" spans="1:50" ht="24" customHeight="1" x14ac:dyDescent="0.15">
      <c r="A342" s="576">
        <v>8</v>
      </c>
      <c r="B342" s="576">
        <v>1</v>
      </c>
      <c r="C342" s="689" t="s">
        <v>546</v>
      </c>
      <c r="D342" s="690"/>
      <c r="E342" s="690"/>
      <c r="F342" s="690"/>
      <c r="G342" s="690"/>
      <c r="H342" s="690"/>
      <c r="I342" s="690"/>
      <c r="J342" s="690"/>
      <c r="K342" s="690"/>
      <c r="L342" s="691"/>
      <c r="M342" s="689" t="s">
        <v>540</v>
      </c>
      <c r="N342" s="690"/>
      <c r="O342" s="690"/>
      <c r="P342" s="690"/>
      <c r="Q342" s="690"/>
      <c r="R342" s="690"/>
      <c r="S342" s="690"/>
      <c r="T342" s="690"/>
      <c r="U342" s="690"/>
      <c r="V342" s="690"/>
      <c r="W342" s="690"/>
      <c r="X342" s="690"/>
      <c r="Y342" s="690"/>
      <c r="Z342" s="690"/>
      <c r="AA342" s="690"/>
      <c r="AB342" s="690"/>
      <c r="AC342" s="690"/>
      <c r="AD342" s="690"/>
      <c r="AE342" s="690"/>
      <c r="AF342" s="690"/>
      <c r="AG342" s="690"/>
      <c r="AH342" s="690"/>
      <c r="AI342" s="690"/>
      <c r="AJ342" s="691"/>
      <c r="AK342" s="692">
        <v>0.1</v>
      </c>
      <c r="AL342" s="693"/>
      <c r="AM342" s="693"/>
      <c r="AN342" s="693"/>
      <c r="AO342" s="693"/>
      <c r="AP342" s="694"/>
      <c r="AQ342" s="578"/>
      <c r="AR342" s="577"/>
      <c r="AS342" s="577"/>
      <c r="AT342" s="577"/>
      <c r="AU342" s="579"/>
      <c r="AV342" s="580"/>
      <c r="AW342" s="580"/>
      <c r="AX342" s="581"/>
    </row>
    <row r="343" spans="1:50" ht="24" customHeight="1" x14ac:dyDescent="0.15">
      <c r="A343" s="576">
        <v>9</v>
      </c>
      <c r="B343" s="576">
        <v>1</v>
      </c>
      <c r="C343" s="689" t="s">
        <v>557</v>
      </c>
      <c r="D343" s="690"/>
      <c r="E343" s="690"/>
      <c r="F343" s="690"/>
      <c r="G343" s="690"/>
      <c r="H343" s="690"/>
      <c r="I343" s="690"/>
      <c r="J343" s="690"/>
      <c r="K343" s="690"/>
      <c r="L343" s="691"/>
      <c r="M343" s="689" t="s">
        <v>558</v>
      </c>
      <c r="N343" s="690"/>
      <c r="O343" s="690"/>
      <c r="P343" s="690"/>
      <c r="Q343" s="690"/>
      <c r="R343" s="690"/>
      <c r="S343" s="690"/>
      <c r="T343" s="690"/>
      <c r="U343" s="690"/>
      <c r="V343" s="690"/>
      <c r="W343" s="690"/>
      <c r="X343" s="690"/>
      <c r="Y343" s="690"/>
      <c r="Z343" s="690"/>
      <c r="AA343" s="690"/>
      <c r="AB343" s="690"/>
      <c r="AC343" s="690"/>
      <c r="AD343" s="690"/>
      <c r="AE343" s="690"/>
      <c r="AF343" s="690"/>
      <c r="AG343" s="690"/>
      <c r="AH343" s="690"/>
      <c r="AI343" s="690"/>
      <c r="AJ343" s="691"/>
      <c r="AK343" s="692">
        <v>0.1</v>
      </c>
      <c r="AL343" s="693"/>
      <c r="AM343" s="693"/>
      <c r="AN343" s="693"/>
      <c r="AO343" s="693"/>
      <c r="AP343" s="694"/>
      <c r="AQ343" s="578"/>
      <c r="AR343" s="577"/>
      <c r="AS343" s="577"/>
      <c r="AT343" s="577"/>
      <c r="AU343" s="579"/>
      <c r="AV343" s="580"/>
      <c r="AW343" s="580"/>
      <c r="AX343" s="581"/>
    </row>
    <row r="344" spans="1:50" ht="24" customHeight="1" x14ac:dyDescent="0.15">
      <c r="A344" s="576">
        <v>10</v>
      </c>
      <c r="B344" s="576">
        <v>1</v>
      </c>
      <c r="C344" s="689" t="s">
        <v>543</v>
      </c>
      <c r="D344" s="690"/>
      <c r="E344" s="690"/>
      <c r="F344" s="690"/>
      <c r="G344" s="690"/>
      <c r="H344" s="690"/>
      <c r="I344" s="690"/>
      <c r="J344" s="690"/>
      <c r="K344" s="690"/>
      <c r="L344" s="691"/>
      <c r="M344" s="689" t="s">
        <v>541</v>
      </c>
      <c r="N344" s="690"/>
      <c r="O344" s="690"/>
      <c r="P344" s="690"/>
      <c r="Q344" s="690"/>
      <c r="R344" s="690"/>
      <c r="S344" s="690"/>
      <c r="T344" s="690"/>
      <c r="U344" s="690"/>
      <c r="V344" s="690"/>
      <c r="W344" s="690"/>
      <c r="X344" s="690"/>
      <c r="Y344" s="690"/>
      <c r="Z344" s="690"/>
      <c r="AA344" s="690"/>
      <c r="AB344" s="690"/>
      <c r="AC344" s="690"/>
      <c r="AD344" s="690"/>
      <c r="AE344" s="690"/>
      <c r="AF344" s="690"/>
      <c r="AG344" s="690"/>
      <c r="AH344" s="690"/>
      <c r="AI344" s="690"/>
      <c r="AJ344" s="691"/>
      <c r="AK344" s="692">
        <v>0.1</v>
      </c>
      <c r="AL344" s="693"/>
      <c r="AM344" s="693"/>
      <c r="AN344" s="693"/>
      <c r="AO344" s="693"/>
      <c r="AP344" s="694"/>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ht="13.5" hidden="1" customHeight="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413</v>
      </c>
      <c r="D367" s="241"/>
      <c r="E367" s="241"/>
      <c r="F367" s="241"/>
      <c r="G367" s="241"/>
      <c r="H367" s="241"/>
      <c r="I367" s="241"/>
      <c r="J367" s="241"/>
      <c r="K367" s="241"/>
      <c r="L367" s="241"/>
      <c r="M367" s="241" t="s">
        <v>414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415</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t="13.5" hidden="1" customHeight="1" x14ac:dyDescent="0.15"/>
    <row r="399" spans="1:50" ht="13.5" hidden="1" customHeight="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413</v>
      </c>
      <c r="D400" s="241"/>
      <c r="E400" s="241"/>
      <c r="F400" s="241"/>
      <c r="G400" s="241"/>
      <c r="H400" s="241"/>
      <c r="I400" s="241"/>
      <c r="J400" s="241"/>
      <c r="K400" s="241"/>
      <c r="L400" s="241"/>
      <c r="M400" s="241" t="s">
        <v>414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415</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t="13.5" hidden="1" customHeight="1" x14ac:dyDescent="0.15"/>
    <row r="432" spans="1:50" ht="13.5" hidden="1" customHeight="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413</v>
      </c>
      <c r="D433" s="241"/>
      <c r="E433" s="241"/>
      <c r="F433" s="241"/>
      <c r="G433" s="241"/>
      <c r="H433" s="241"/>
      <c r="I433" s="241"/>
      <c r="J433" s="241"/>
      <c r="K433" s="241"/>
      <c r="L433" s="241"/>
      <c r="M433" s="241" t="s">
        <v>414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415</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t="13.5" hidden="1" customHeight="1" x14ac:dyDescent="0.15"/>
    <row r="465" spans="1:50" ht="13.5" hidden="1" customHeight="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413</v>
      </c>
      <c r="D466" s="241"/>
      <c r="E466" s="241"/>
      <c r="F466" s="241"/>
      <c r="G466" s="241"/>
      <c r="H466" s="241"/>
      <c r="I466" s="241"/>
      <c r="J466" s="241"/>
      <c r="K466" s="241"/>
      <c r="L466" s="241"/>
      <c r="M466" s="241" t="s">
        <v>414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415</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463</v>
      </c>
      <c r="W2" s="44" t="s">
        <v>360</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478</v>
      </c>
      <c r="R3" s="15" t="str">
        <f t="shared" ref="R3:R8" si="3">IF(Q3="","",P3)</f>
        <v>委託・請負</v>
      </c>
      <c r="S3" s="15" t="str">
        <f t="shared" ref="S3:S8" si="4">IF(R3="",S2,IF(S2&lt;&gt;"",CONCATENATE(S2,"、",R3),R3))</f>
        <v>委託・請負</v>
      </c>
      <c r="T3" s="15"/>
      <c r="U3" s="44" t="s">
        <v>362</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363</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359</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478</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361</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361</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361</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1" t="s">
        <v>468</v>
      </c>
      <c r="AC51" s="702"/>
      <c r="AD51" s="70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6" t="s">
        <v>374</v>
      </c>
      <c r="H2" s="377"/>
      <c r="I2" s="377"/>
      <c r="J2" s="377"/>
      <c r="K2" s="377"/>
      <c r="L2" s="377"/>
      <c r="M2" s="377"/>
      <c r="N2" s="377"/>
      <c r="O2" s="377"/>
      <c r="P2" s="377"/>
      <c r="Q2" s="377"/>
      <c r="R2" s="377"/>
      <c r="S2" s="377"/>
      <c r="T2" s="377"/>
      <c r="U2" s="377"/>
      <c r="V2" s="377"/>
      <c r="W2" s="377"/>
      <c r="X2" s="377"/>
      <c r="Y2" s="377"/>
      <c r="Z2" s="377"/>
      <c r="AA2" s="377"/>
      <c r="AB2" s="378"/>
      <c r="AC2" s="376" t="s">
        <v>464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5"/>
      <c r="B3" s="716"/>
      <c r="C3" s="716"/>
      <c r="D3" s="716"/>
      <c r="E3" s="716"/>
      <c r="F3" s="71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15"/>
      <c r="B4" s="716"/>
      <c r="C4" s="716"/>
      <c r="D4" s="716"/>
      <c r="E4" s="716"/>
      <c r="F4" s="71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15"/>
      <c r="B5" s="716"/>
      <c r="C5" s="716"/>
      <c r="D5" s="716"/>
      <c r="E5" s="716"/>
      <c r="F5" s="71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15"/>
      <c r="B6" s="716"/>
      <c r="C6" s="716"/>
      <c r="D6" s="716"/>
      <c r="E6" s="716"/>
      <c r="F6" s="71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15"/>
      <c r="B7" s="716"/>
      <c r="C7" s="716"/>
      <c r="D7" s="716"/>
      <c r="E7" s="716"/>
      <c r="F7" s="71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15"/>
      <c r="B8" s="716"/>
      <c r="C8" s="716"/>
      <c r="D8" s="716"/>
      <c r="E8" s="716"/>
      <c r="F8" s="71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15"/>
      <c r="B9" s="716"/>
      <c r="C9" s="716"/>
      <c r="D9" s="716"/>
      <c r="E9" s="716"/>
      <c r="F9" s="71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15"/>
      <c r="B10" s="716"/>
      <c r="C10" s="716"/>
      <c r="D10" s="716"/>
      <c r="E10" s="716"/>
      <c r="F10" s="71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15"/>
      <c r="B11" s="716"/>
      <c r="C11" s="716"/>
      <c r="D11" s="716"/>
      <c r="E11" s="716"/>
      <c r="F11" s="71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15"/>
      <c r="B12" s="716"/>
      <c r="C12" s="716"/>
      <c r="D12" s="716"/>
      <c r="E12" s="716"/>
      <c r="F12" s="71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15"/>
      <c r="B13" s="716"/>
      <c r="C13" s="716"/>
      <c r="D13" s="716"/>
      <c r="E13" s="716"/>
      <c r="F13" s="71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15"/>
      <c r="B14" s="716"/>
      <c r="C14" s="716"/>
      <c r="D14" s="716"/>
      <c r="E14" s="716"/>
      <c r="F14" s="71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5"/>
      <c r="B15" s="716"/>
      <c r="C15" s="716"/>
      <c r="D15" s="716"/>
      <c r="E15" s="716"/>
      <c r="F15" s="717"/>
      <c r="G15" s="376" t="s">
        <v>375</v>
      </c>
      <c r="H15" s="377"/>
      <c r="I15" s="377"/>
      <c r="J15" s="377"/>
      <c r="K15" s="377"/>
      <c r="L15" s="377"/>
      <c r="M15" s="377"/>
      <c r="N15" s="377"/>
      <c r="O15" s="377"/>
      <c r="P15" s="377"/>
      <c r="Q15" s="377"/>
      <c r="R15" s="377"/>
      <c r="S15" s="377"/>
      <c r="T15" s="377"/>
      <c r="U15" s="377"/>
      <c r="V15" s="377"/>
      <c r="W15" s="377"/>
      <c r="X15" s="377"/>
      <c r="Y15" s="377"/>
      <c r="Z15" s="377"/>
      <c r="AA15" s="377"/>
      <c r="AB15" s="378"/>
      <c r="AC15" s="376" t="s">
        <v>376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5"/>
      <c r="B16" s="716"/>
      <c r="C16" s="716"/>
      <c r="D16" s="716"/>
      <c r="E16" s="716"/>
      <c r="F16" s="71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15"/>
      <c r="B17" s="716"/>
      <c r="C17" s="716"/>
      <c r="D17" s="716"/>
      <c r="E17" s="716"/>
      <c r="F17" s="71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15"/>
      <c r="B18" s="716"/>
      <c r="C18" s="716"/>
      <c r="D18" s="716"/>
      <c r="E18" s="716"/>
      <c r="F18" s="71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15"/>
      <c r="B19" s="716"/>
      <c r="C19" s="716"/>
      <c r="D19" s="716"/>
      <c r="E19" s="716"/>
      <c r="F19" s="71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15"/>
      <c r="B20" s="716"/>
      <c r="C20" s="716"/>
      <c r="D20" s="716"/>
      <c r="E20" s="716"/>
      <c r="F20" s="71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15"/>
      <c r="B21" s="716"/>
      <c r="C21" s="716"/>
      <c r="D21" s="716"/>
      <c r="E21" s="716"/>
      <c r="F21" s="71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15"/>
      <c r="B22" s="716"/>
      <c r="C22" s="716"/>
      <c r="D22" s="716"/>
      <c r="E22" s="716"/>
      <c r="F22" s="71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15"/>
      <c r="B23" s="716"/>
      <c r="C23" s="716"/>
      <c r="D23" s="716"/>
      <c r="E23" s="716"/>
      <c r="F23" s="71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15"/>
      <c r="B24" s="716"/>
      <c r="C24" s="716"/>
      <c r="D24" s="716"/>
      <c r="E24" s="716"/>
      <c r="F24" s="71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15"/>
      <c r="B25" s="716"/>
      <c r="C25" s="716"/>
      <c r="D25" s="716"/>
      <c r="E25" s="716"/>
      <c r="F25" s="71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15"/>
      <c r="B26" s="716"/>
      <c r="C26" s="716"/>
      <c r="D26" s="716"/>
      <c r="E26" s="716"/>
      <c r="F26" s="71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15"/>
      <c r="B27" s="716"/>
      <c r="C27" s="716"/>
      <c r="D27" s="716"/>
      <c r="E27" s="716"/>
      <c r="F27" s="71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5"/>
      <c r="B28" s="716"/>
      <c r="C28" s="716"/>
      <c r="D28" s="716"/>
      <c r="E28" s="716"/>
      <c r="F28" s="717"/>
      <c r="G28" s="376" t="s">
        <v>377</v>
      </c>
      <c r="H28" s="377"/>
      <c r="I28" s="377"/>
      <c r="J28" s="377"/>
      <c r="K28" s="377"/>
      <c r="L28" s="377"/>
      <c r="M28" s="377"/>
      <c r="N28" s="377"/>
      <c r="O28" s="377"/>
      <c r="P28" s="377"/>
      <c r="Q28" s="377"/>
      <c r="R28" s="377"/>
      <c r="S28" s="377"/>
      <c r="T28" s="377"/>
      <c r="U28" s="377"/>
      <c r="V28" s="377"/>
      <c r="W28" s="377"/>
      <c r="X28" s="377"/>
      <c r="Y28" s="377"/>
      <c r="Z28" s="377"/>
      <c r="AA28" s="377"/>
      <c r="AB28" s="378"/>
      <c r="AC28" s="376" t="s">
        <v>378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5"/>
      <c r="B29" s="716"/>
      <c r="C29" s="716"/>
      <c r="D29" s="716"/>
      <c r="E29" s="716"/>
      <c r="F29" s="71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15"/>
      <c r="B30" s="716"/>
      <c r="C30" s="716"/>
      <c r="D30" s="716"/>
      <c r="E30" s="716"/>
      <c r="F30" s="71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15"/>
      <c r="B31" s="716"/>
      <c r="C31" s="716"/>
      <c r="D31" s="716"/>
      <c r="E31" s="716"/>
      <c r="F31" s="71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15"/>
      <c r="B32" s="716"/>
      <c r="C32" s="716"/>
      <c r="D32" s="716"/>
      <c r="E32" s="716"/>
      <c r="F32" s="71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15"/>
      <c r="B33" s="716"/>
      <c r="C33" s="716"/>
      <c r="D33" s="716"/>
      <c r="E33" s="716"/>
      <c r="F33" s="71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15"/>
      <c r="B34" s="716"/>
      <c r="C34" s="716"/>
      <c r="D34" s="716"/>
      <c r="E34" s="716"/>
      <c r="F34" s="71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15"/>
      <c r="B35" s="716"/>
      <c r="C35" s="716"/>
      <c r="D35" s="716"/>
      <c r="E35" s="716"/>
      <c r="F35" s="71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15"/>
      <c r="B36" s="716"/>
      <c r="C36" s="716"/>
      <c r="D36" s="716"/>
      <c r="E36" s="716"/>
      <c r="F36" s="71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15"/>
      <c r="B37" s="716"/>
      <c r="C37" s="716"/>
      <c r="D37" s="716"/>
      <c r="E37" s="716"/>
      <c r="F37" s="71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15"/>
      <c r="B38" s="716"/>
      <c r="C38" s="716"/>
      <c r="D38" s="716"/>
      <c r="E38" s="716"/>
      <c r="F38" s="71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15"/>
      <c r="B39" s="716"/>
      <c r="C39" s="716"/>
      <c r="D39" s="716"/>
      <c r="E39" s="716"/>
      <c r="F39" s="71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15"/>
      <c r="B40" s="716"/>
      <c r="C40" s="716"/>
      <c r="D40" s="716"/>
      <c r="E40" s="716"/>
      <c r="F40" s="71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5"/>
      <c r="B41" s="716"/>
      <c r="C41" s="716"/>
      <c r="D41" s="716"/>
      <c r="E41" s="716"/>
      <c r="F41" s="717"/>
      <c r="G41" s="376" t="s">
        <v>379</v>
      </c>
      <c r="H41" s="377"/>
      <c r="I41" s="377"/>
      <c r="J41" s="377"/>
      <c r="K41" s="377"/>
      <c r="L41" s="377"/>
      <c r="M41" s="377"/>
      <c r="N41" s="377"/>
      <c r="O41" s="377"/>
      <c r="P41" s="377"/>
      <c r="Q41" s="377"/>
      <c r="R41" s="377"/>
      <c r="S41" s="377"/>
      <c r="T41" s="377"/>
      <c r="U41" s="377"/>
      <c r="V41" s="377"/>
      <c r="W41" s="377"/>
      <c r="X41" s="377"/>
      <c r="Y41" s="377"/>
      <c r="Z41" s="377"/>
      <c r="AA41" s="377"/>
      <c r="AB41" s="378"/>
      <c r="AC41" s="376" t="s">
        <v>380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5"/>
      <c r="B42" s="716"/>
      <c r="C42" s="716"/>
      <c r="D42" s="716"/>
      <c r="E42" s="716"/>
      <c r="F42" s="71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15"/>
      <c r="B43" s="716"/>
      <c r="C43" s="716"/>
      <c r="D43" s="716"/>
      <c r="E43" s="716"/>
      <c r="F43" s="71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15"/>
      <c r="B44" s="716"/>
      <c r="C44" s="716"/>
      <c r="D44" s="716"/>
      <c r="E44" s="716"/>
      <c r="F44" s="71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15"/>
      <c r="B45" s="716"/>
      <c r="C45" s="716"/>
      <c r="D45" s="716"/>
      <c r="E45" s="716"/>
      <c r="F45" s="71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15"/>
      <c r="B46" s="716"/>
      <c r="C46" s="716"/>
      <c r="D46" s="716"/>
      <c r="E46" s="716"/>
      <c r="F46" s="71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15"/>
      <c r="B47" s="716"/>
      <c r="C47" s="716"/>
      <c r="D47" s="716"/>
      <c r="E47" s="716"/>
      <c r="F47" s="71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15"/>
      <c r="B48" s="716"/>
      <c r="C48" s="716"/>
      <c r="D48" s="716"/>
      <c r="E48" s="716"/>
      <c r="F48" s="71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15"/>
      <c r="B49" s="716"/>
      <c r="C49" s="716"/>
      <c r="D49" s="716"/>
      <c r="E49" s="716"/>
      <c r="F49" s="71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15"/>
      <c r="B50" s="716"/>
      <c r="C50" s="716"/>
      <c r="D50" s="716"/>
      <c r="E50" s="716"/>
      <c r="F50" s="71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15"/>
      <c r="B51" s="716"/>
      <c r="C51" s="716"/>
      <c r="D51" s="716"/>
      <c r="E51" s="716"/>
      <c r="F51" s="71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15"/>
      <c r="B52" s="716"/>
      <c r="C52" s="716"/>
      <c r="D52" s="716"/>
      <c r="E52" s="716"/>
      <c r="F52" s="71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6" t="s">
        <v>381</v>
      </c>
      <c r="H55" s="377"/>
      <c r="I55" s="377"/>
      <c r="J55" s="377"/>
      <c r="K55" s="377"/>
      <c r="L55" s="377"/>
      <c r="M55" s="377"/>
      <c r="N55" s="377"/>
      <c r="O55" s="377"/>
      <c r="P55" s="377"/>
      <c r="Q55" s="377"/>
      <c r="R55" s="377"/>
      <c r="S55" s="377"/>
      <c r="T55" s="377"/>
      <c r="U55" s="377"/>
      <c r="V55" s="377"/>
      <c r="W55" s="377"/>
      <c r="X55" s="377"/>
      <c r="Y55" s="377"/>
      <c r="Z55" s="377"/>
      <c r="AA55" s="377"/>
      <c r="AB55" s="378"/>
      <c r="AC55" s="376" t="s">
        <v>382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5"/>
      <c r="B56" s="716"/>
      <c r="C56" s="716"/>
      <c r="D56" s="716"/>
      <c r="E56" s="716"/>
      <c r="F56" s="71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15"/>
      <c r="B57" s="716"/>
      <c r="C57" s="716"/>
      <c r="D57" s="716"/>
      <c r="E57" s="716"/>
      <c r="F57" s="71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x14ac:dyDescent="0.15">
      <c r="A58" s="715"/>
      <c r="B58" s="716"/>
      <c r="C58" s="716"/>
      <c r="D58" s="716"/>
      <c r="E58" s="716"/>
      <c r="F58" s="71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15"/>
      <c r="B59" s="716"/>
      <c r="C59" s="716"/>
      <c r="D59" s="716"/>
      <c r="E59" s="716"/>
      <c r="F59" s="71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15"/>
      <c r="B60" s="716"/>
      <c r="C60" s="716"/>
      <c r="D60" s="716"/>
      <c r="E60" s="716"/>
      <c r="F60" s="71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15"/>
      <c r="B61" s="716"/>
      <c r="C61" s="716"/>
      <c r="D61" s="716"/>
      <c r="E61" s="716"/>
      <c r="F61" s="71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15"/>
      <c r="B62" s="716"/>
      <c r="C62" s="716"/>
      <c r="D62" s="716"/>
      <c r="E62" s="716"/>
      <c r="F62" s="71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15"/>
      <c r="B63" s="716"/>
      <c r="C63" s="716"/>
      <c r="D63" s="716"/>
      <c r="E63" s="716"/>
      <c r="F63" s="71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15"/>
      <c r="B64" s="716"/>
      <c r="C64" s="716"/>
      <c r="D64" s="716"/>
      <c r="E64" s="716"/>
      <c r="F64" s="71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15"/>
      <c r="B65" s="716"/>
      <c r="C65" s="716"/>
      <c r="D65" s="716"/>
      <c r="E65" s="716"/>
      <c r="F65" s="71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15"/>
      <c r="B66" s="716"/>
      <c r="C66" s="716"/>
      <c r="D66" s="716"/>
      <c r="E66" s="716"/>
      <c r="F66" s="71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15"/>
      <c r="B67" s="716"/>
      <c r="C67" s="716"/>
      <c r="D67" s="716"/>
      <c r="E67" s="716"/>
      <c r="F67" s="71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5"/>
      <c r="B68" s="716"/>
      <c r="C68" s="716"/>
      <c r="D68" s="716"/>
      <c r="E68" s="716"/>
      <c r="F68" s="717"/>
      <c r="G68" s="376" t="s">
        <v>383</v>
      </c>
      <c r="H68" s="377"/>
      <c r="I68" s="377"/>
      <c r="J68" s="377"/>
      <c r="K68" s="377"/>
      <c r="L68" s="377"/>
      <c r="M68" s="377"/>
      <c r="N68" s="377"/>
      <c r="O68" s="377"/>
      <c r="P68" s="377"/>
      <c r="Q68" s="377"/>
      <c r="R68" s="377"/>
      <c r="S68" s="377"/>
      <c r="T68" s="377"/>
      <c r="U68" s="377"/>
      <c r="V68" s="377"/>
      <c r="W68" s="377"/>
      <c r="X68" s="377"/>
      <c r="Y68" s="377"/>
      <c r="Z68" s="377"/>
      <c r="AA68" s="377"/>
      <c r="AB68" s="378"/>
      <c r="AC68" s="376" t="s">
        <v>384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5"/>
      <c r="B69" s="716"/>
      <c r="C69" s="716"/>
      <c r="D69" s="716"/>
      <c r="E69" s="716"/>
      <c r="F69" s="71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15"/>
      <c r="B70" s="716"/>
      <c r="C70" s="716"/>
      <c r="D70" s="716"/>
      <c r="E70" s="716"/>
      <c r="F70" s="71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x14ac:dyDescent="0.15">
      <c r="A71" s="715"/>
      <c r="B71" s="716"/>
      <c r="C71" s="716"/>
      <c r="D71" s="716"/>
      <c r="E71" s="716"/>
      <c r="F71" s="71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15"/>
      <c r="B72" s="716"/>
      <c r="C72" s="716"/>
      <c r="D72" s="716"/>
      <c r="E72" s="716"/>
      <c r="F72" s="71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15"/>
      <c r="B73" s="716"/>
      <c r="C73" s="716"/>
      <c r="D73" s="716"/>
      <c r="E73" s="716"/>
      <c r="F73" s="71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15"/>
      <c r="B74" s="716"/>
      <c r="C74" s="716"/>
      <c r="D74" s="716"/>
      <c r="E74" s="716"/>
      <c r="F74" s="71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15"/>
      <c r="B75" s="716"/>
      <c r="C75" s="716"/>
      <c r="D75" s="716"/>
      <c r="E75" s="716"/>
      <c r="F75" s="71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15"/>
      <c r="B76" s="716"/>
      <c r="C76" s="716"/>
      <c r="D76" s="716"/>
      <c r="E76" s="716"/>
      <c r="F76" s="71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15"/>
      <c r="B77" s="716"/>
      <c r="C77" s="716"/>
      <c r="D77" s="716"/>
      <c r="E77" s="716"/>
      <c r="F77" s="71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15"/>
      <c r="B78" s="716"/>
      <c r="C78" s="716"/>
      <c r="D78" s="716"/>
      <c r="E78" s="716"/>
      <c r="F78" s="71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15"/>
      <c r="B79" s="716"/>
      <c r="C79" s="716"/>
      <c r="D79" s="716"/>
      <c r="E79" s="716"/>
      <c r="F79" s="71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15"/>
      <c r="B80" s="716"/>
      <c r="C80" s="716"/>
      <c r="D80" s="716"/>
      <c r="E80" s="716"/>
      <c r="F80" s="71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5"/>
      <c r="B81" s="716"/>
      <c r="C81" s="716"/>
      <c r="D81" s="716"/>
      <c r="E81" s="716"/>
      <c r="F81" s="717"/>
      <c r="G81" s="376" t="s">
        <v>385</v>
      </c>
      <c r="H81" s="377"/>
      <c r="I81" s="377"/>
      <c r="J81" s="377"/>
      <c r="K81" s="377"/>
      <c r="L81" s="377"/>
      <c r="M81" s="377"/>
      <c r="N81" s="377"/>
      <c r="O81" s="377"/>
      <c r="P81" s="377"/>
      <c r="Q81" s="377"/>
      <c r="R81" s="377"/>
      <c r="S81" s="377"/>
      <c r="T81" s="377"/>
      <c r="U81" s="377"/>
      <c r="V81" s="377"/>
      <c r="W81" s="377"/>
      <c r="X81" s="377"/>
      <c r="Y81" s="377"/>
      <c r="Z81" s="377"/>
      <c r="AA81" s="377"/>
      <c r="AB81" s="378"/>
      <c r="AC81" s="376" t="s">
        <v>386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5"/>
      <c r="B82" s="716"/>
      <c r="C82" s="716"/>
      <c r="D82" s="716"/>
      <c r="E82" s="716"/>
      <c r="F82" s="71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15"/>
      <c r="B83" s="716"/>
      <c r="C83" s="716"/>
      <c r="D83" s="716"/>
      <c r="E83" s="716"/>
      <c r="F83" s="71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x14ac:dyDescent="0.15">
      <c r="A84" s="715"/>
      <c r="B84" s="716"/>
      <c r="C84" s="716"/>
      <c r="D84" s="716"/>
      <c r="E84" s="716"/>
      <c r="F84" s="71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15"/>
      <c r="B85" s="716"/>
      <c r="C85" s="716"/>
      <c r="D85" s="716"/>
      <c r="E85" s="716"/>
      <c r="F85" s="71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15"/>
      <c r="B86" s="716"/>
      <c r="C86" s="716"/>
      <c r="D86" s="716"/>
      <c r="E86" s="716"/>
      <c r="F86" s="71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15"/>
      <c r="B87" s="716"/>
      <c r="C87" s="716"/>
      <c r="D87" s="716"/>
      <c r="E87" s="716"/>
      <c r="F87" s="71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15"/>
      <c r="B88" s="716"/>
      <c r="C88" s="716"/>
      <c r="D88" s="716"/>
      <c r="E88" s="716"/>
      <c r="F88" s="71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15"/>
      <c r="B89" s="716"/>
      <c r="C89" s="716"/>
      <c r="D89" s="716"/>
      <c r="E89" s="716"/>
      <c r="F89" s="71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15"/>
      <c r="B90" s="716"/>
      <c r="C90" s="716"/>
      <c r="D90" s="716"/>
      <c r="E90" s="716"/>
      <c r="F90" s="71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15"/>
      <c r="B91" s="716"/>
      <c r="C91" s="716"/>
      <c r="D91" s="716"/>
      <c r="E91" s="716"/>
      <c r="F91" s="71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15"/>
      <c r="B92" s="716"/>
      <c r="C92" s="716"/>
      <c r="D92" s="716"/>
      <c r="E92" s="716"/>
      <c r="F92" s="71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15"/>
      <c r="B93" s="716"/>
      <c r="C93" s="716"/>
      <c r="D93" s="716"/>
      <c r="E93" s="716"/>
      <c r="F93" s="71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5"/>
      <c r="B94" s="716"/>
      <c r="C94" s="716"/>
      <c r="D94" s="716"/>
      <c r="E94" s="716"/>
      <c r="F94" s="717"/>
      <c r="G94" s="376" t="s">
        <v>387</v>
      </c>
      <c r="H94" s="377"/>
      <c r="I94" s="377"/>
      <c r="J94" s="377"/>
      <c r="K94" s="377"/>
      <c r="L94" s="377"/>
      <c r="M94" s="377"/>
      <c r="N94" s="377"/>
      <c r="O94" s="377"/>
      <c r="P94" s="377"/>
      <c r="Q94" s="377"/>
      <c r="R94" s="377"/>
      <c r="S94" s="377"/>
      <c r="T94" s="377"/>
      <c r="U94" s="377"/>
      <c r="V94" s="377"/>
      <c r="W94" s="377"/>
      <c r="X94" s="377"/>
      <c r="Y94" s="377"/>
      <c r="Z94" s="377"/>
      <c r="AA94" s="377"/>
      <c r="AB94" s="378"/>
      <c r="AC94" s="376" t="s">
        <v>388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5"/>
      <c r="B95" s="716"/>
      <c r="C95" s="716"/>
      <c r="D95" s="716"/>
      <c r="E95" s="716"/>
      <c r="F95" s="71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15"/>
      <c r="B96" s="716"/>
      <c r="C96" s="716"/>
      <c r="D96" s="716"/>
      <c r="E96" s="716"/>
      <c r="F96" s="71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x14ac:dyDescent="0.15">
      <c r="A97" s="715"/>
      <c r="B97" s="716"/>
      <c r="C97" s="716"/>
      <c r="D97" s="716"/>
      <c r="E97" s="716"/>
      <c r="F97" s="71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15"/>
      <c r="B98" s="716"/>
      <c r="C98" s="716"/>
      <c r="D98" s="716"/>
      <c r="E98" s="716"/>
      <c r="F98" s="71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15"/>
      <c r="B99" s="716"/>
      <c r="C99" s="716"/>
      <c r="D99" s="716"/>
      <c r="E99" s="716"/>
      <c r="F99" s="71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15"/>
      <c r="B100" s="716"/>
      <c r="C100" s="716"/>
      <c r="D100" s="716"/>
      <c r="E100" s="716"/>
      <c r="F100" s="71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15"/>
      <c r="B101" s="716"/>
      <c r="C101" s="716"/>
      <c r="D101" s="716"/>
      <c r="E101" s="716"/>
      <c r="F101" s="71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15"/>
      <c r="B102" s="716"/>
      <c r="C102" s="716"/>
      <c r="D102" s="716"/>
      <c r="E102" s="716"/>
      <c r="F102" s="71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15"/>
      <c r="B103" s="716"/>
      <c r="C103" s="716"/>
      <c r="D103" s="716"/>
      <c r="E103" s="716"/>
      <c r="F103" s="71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15"/>
      <c r="B104" s="716"/>
      <c r="C104" s="716"/>
      <c r="D104" s="716"/>
      <c r="E104" s="716"/>
      <c r="F104" s="71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15"/>
      <c r="B105" s="716"/>
      <c r="C105" s="716"/>
      <c r="D105" s="716"/>
      <c r="E105" s="716"/>
      <c r="F105" s="71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6" t="s">
        <v>389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5"/>
      <c r="B109" s="716"/>
      <c r="C109" s="716"/>
      <c r="D109" s="716"/>
      <c r="E109" s="716"/>
      <c r="F109" s="71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15"/>
      <c r="B110" s="716"/>
      <c r="C110" s="716"/>
      <c r="D110" s="716"/>
      <c r="E110" s="716"/>
      <c r="F110" s="71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x14ac:dyDescent="0.15">
      <c r="A111" s="715"/>
      <c r="B111" s="716"/>
      <c r="C111" s="716"/>
      <c r="D111" s="716"/>
      <c r="E111" s="716"/>
      <c r="F111" s="71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15"/>
      <c r="B112" s="716"/>
      <c r="C112" s="716"/>
      <c r="D112" s="716"/>
      <c r="E112" s="716"/>
      <c r="F112" s="71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15"/>
      <c r="B113" s="716"/>
      <c r="C113" s="716"/>
      <c r="D113" s="716"/>
      <c r="E113" s="716"/>
      <c r="F113" s="71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15"/>
      <c r="B114" s="716"/>
      <c r="C114" s="716"/>
      <c r="D114" s="716"/>
      <c r="E114" s="716"/>
      <c r="F114" s="71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15"/>
      <c r="B115" s="716"/>
      <c r="C115" s="716"/>
      <c r="D115" s="716"/>
      <c r="E115" s="716"/>
      <c r="F115" s="71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15"/>
      <c r="B116" s="716"/>
      <c r="C116" s="716"/>
      <c r="D116" s="716"/>
      <c r="E116" s="716"/>
      <c r="F116" s="71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15"/>
      <c r="B117" s="716"/>
      <c r="C117" s="716"/>
      <c r="D117" s="716"/>
      <c r="E117" s="716"/>
      <c r="F117" s="71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15"/>
      <c r="B118" s="716"/>
      <c r="C118" s="716"/>
      <c r="D118" s="716"/>
      <c r="E118" s="716"/>
      <c r="F118" s="71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15"/>
      <c r="B119" s="716"/>
      <c r="C119" s="716"/>
      <c r="D119" s="716"/>
      <c r="E119" s="716"/>
      <c r="F119" s="71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15"/>
      <c r="B120" s="716"/>
      <c r="C120" s="716"/>
      <c r="D120" s="716"/>
      <c r="E120" s="716"/>
      <c r="F120" s="71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5"/>
      <c r="B121" s="716"/>
      <c r="C121" s="716"/>
      <c r="D121" s="716"/>
      <c r="E121" s="716"/>
      <c r="F121" s="717"/>
      <c r="G121" s="376" t="s">
        <v>411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5"/>
      <c r="B122" s="716"/>
      <c r="C122" s="716"/>
      <c r="D122" s="716"/>
      <c r="E122" s="716"/>
      <c r="F122" s="71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15"/>
      <c r="B123" s="716"/>
      <c r="C123" s="716"/>
      <c r="D123" s="716"/>
      <c r="E123" s="716"/>
      <c r="F123" s="71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x14ac:dyDescent="0.15">
      <c r="A124" s="715"/>
      <c r="B124" s="716"/>
      <c r="C124" s="716"/>
      <c r="D124" s="716"/>
      <c r="E124" s="716"/>
      <c r="F124" s="71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15"/>
      <c r="B125" s="716"/>
      <c r="C125" s="716"/>
      <c r="D125" s="716"/>
      <c r="E125" s="716"/>
      <c r="F125" s="71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15"/>
      <c r="B126" s="716"/>
      <c r="C126" s="716"/>
      <c r="D126" s="716"/>
      <c r="E126" s="716"/>
      <c r="F126" s="71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15"/>
      <c r="B127" s="716"/>
      <c r="C127" s="716"/>
      <c r="D127" s="716"/>
      <c r="E127" s="716"/>
      <c r="F127" s="71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15"/>
      <c r="B128" s="716"/>
      <c r="C128" s="716"/>
      <c r="D128" s="716"/>
      <c r="E128" s="716"/>
      <c r="F128" s="71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15"/>
      <c r="B129" s="716"/>
      <c r="C129" s="716"/>
      <c r="D129" s="716"/>
      <c r="E129" s="716"/>
      <c r="F129" s="71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15"/>
      <c r="B130" s="716"/>
      <c r="C130" s="716"/>
      <c r="D130" s="716"/>
      <c r="E130" s="716"/>
      <c r="F130" s="71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15"/>
      <c r="B131" s="716"/>
      <c r="C131" s="716"/>
      <c r="D131" s="716"/>
      <c r="E131" s="716"/>
      <c r="F131" s="71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15"/>
      <c r="B132" s="716"/>
      <c r="C132" s="716"/>
      <c r="D132" s="716"/>
      <c r="E132" s="716"/>
      <c r="F132" s="71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15"/>
      <c r="B133" s="716"/>
      <c r="C133" s="716"/>
      <c r="D133" s="716"/>
      <c r="E133" s="716"/>
      <c r="F133" s="71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5"/>
      <c r="B134" s="716"/>
      <c r="C134" s="716"/>
      <c r="D134" s="716"/>
      <c r="E134" s="716"/>
      <c r="F134" s="717"/>
      <c r="G134" s="376" t="s">
        <v>392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5"/>
      <c r="B135" s="716"/>
      <c r="C135" s="716"/>
      <c r="D135" s="716"/>
      <c r="E135" s="716"/>
      <c r="F135" s="71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15"/>
      <c r="B136" s="716"/>
      <c r="C136" s="716"/>
      <c r="D136" s="716"/>
      <c r="E136" s="716"/>
      <c r="F136" s="71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x14ac:dyDescent="0.15">
      <c r="A137" s="715"/>
      <c r="B137" s="716"/>
      <c r="C137" s="716"/>
      <c r="D137" s="716"/>
      <c r="E137" s="716"/>
      <c r="F137" s="71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15"/>
      <c r="B138" s="716"/>
      <c r="C138" s="716"/>
      <c r="D138" s="716"/>
      <c r="E138" s="716"/>
      <c r="F138" s="71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15"/>
      <c r="B139" s="716"/>
      <c r="C139" s="716"/>
      <c r="D139" s="716"/>
      <c r="E139" s="716"/>
      <c r="F139" s="71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15"/>
      <c r="B140" s="716"/>
      <c r="C140" s="716"/>
      <c r="D140" s="716"/>
      <c r="E140" s="716"/>
      <c r="F140" s="71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15"/>
      <c r="B141" s="716"/>
      <c r="C141" s="716"/>
      <c r="D141" s="716"/>
      <c r="E141" s="716"/>
      <c r="F141" s="71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15"/>
      <c r="B142" s="716"/>
      <c r="C142" s="716"/>
      <c r="D142" s="716"/>
      <c r="E142" s="716"/>
      <c r="F142" s="71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15"/>
      <c r="B143" s="716"/>
      <c r="C143" s="716"/>
      <c r="D143" s="716"/>
      <c r="E143" s="716"/>
      <c r="F143" s="71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15"/>
      <c r="B144" s="716"/>
      <c r="C144" s="716"/>
      <c r="D144" s="716"/>
      <c r="E144" s="716"/>
      <c r="F144" s="71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15"/>
      <c r="B145" s="716"/>
      <c r="C145" s="716"/>
      <c r="D145" s="716"/>
      <c r="E145" s="716"/>
      <c r="F145" s="71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15"/>
      <c r="B146" s="716"/>
      <c r="C146" s="716"/>
      <c r="D146" s="716"/>
      <c r="E146" s="716"/>
      <c r="F146" s="71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5"/>
      <c r="B147" s="716"/>
      <c r="C147" s="716"/>
      <c r="D147" s="716"/>
      <c r="E147" s="716"/>
      <c r="F147" s="717"/>
      <c r="G147" s="376" t="s">
        <v>394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5"/>
      <c r="B148" s="716"/>
      <c r="C148" s="716"/>
      <c r="D148" s="716"/>
      <c r="E148" s="716"/>
      <c r="F148" s="71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15"/>
      <c r="B149" s="716"/>
      <c r="C149" s="716"/>
      <c r="D149" s="716"/>
      <c r="E149" s="716"/>
      <c r="F149" s="71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x14ac:dyDescent="0.15">
      <c r="A150" s="715"/>
      <c r="B150" s="716"/>
      <c r="C150" s="716"/>
      <c r="D150" s="716"/>
      <c r="E150" s="716"/>
      <c r="F150" s="71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15"/>
      <c r="B151" s="716"/>
      <c r="C151" s="716"/>
      <c r="D151" s="716"/>
      <c r="E151" s="716"/>
      <c r="F151" s="71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15"/>
      <c r="B152" s="716"/>
      <c r="C152" s="716"/>
      <c r="D152" s="716"/>
      <c r="E152" s="716"/>
      <c r="F152" s="71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15"/>
      <c r="B153" s="716"/>
      <c r="C153" s="716"/>
      <c r="D153" s="716"/>
      <c r="E153" s="716"/>
      <c r="F153" s="71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15"/>
      <c r="B154" s="716"/>
      <c r="C154" s="716"/>
      <c r="D154" s="716"/>
      <c r="E154" s="716"/>
      <c r="F154" s="71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15"/>
      <c r="B155" s="716"/>
      <c r="C155" s="716"/>
      <c r="D155" s="716"/>
      <c r="E155" s="716"/>
      <c r="F155" s="71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15"/>
      <c r="B156" s="716"/>
      <c r="C156" s="716"/>
      <c r="D156" s="716"/>
      <c r="E156" s="716"/>
      <c r="F156" s="71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15"/>
      <c r="B157" s="716"/>
      <c r="C157" s="716"/>
      <c r="D157" s="716"/>
      <c r="E157" s="716"/>
      <c r="F157" s="71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15"/>
      <c r="B158" s="716"/>
      <c r="C158" s="716"/>
      <c r="D158" s="716"/>
      <c r="E158" s="716"/>
      <c r="F158" s="71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6" t="s">
        <v>396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5"/>
      <c r="B162" s="716"/>
      <c r="C162" s="716"/>
      <c r="D162" s="716"/>
      <c r="E162" s="716"/>
      <c r="F162" s="71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15"/>
      <c r="B163" s="716"/>
      <c r="C163" s="716"/>
      <c r="D163" s="716"/>
      <c r="E163" s="716"/>
      <c r="F163" s="71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x14ac:dyDescent="0.15">
      <c r="A164" s="715"/>
      <c r="B164" s="716"/>
      <c r="C164" s="716"/>
      <c r="D164" s="716"/>
      <c r="E164" s="716"/>
      <c r="F164" s="71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15"/>
      <c r="B165" s="716"/>
      <c r="C165" s="716"/>
      <c r="D165" s="716"/>
      <c r="E165" s="716"/>
      <c r="F165" s="71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15"/>
      <c r="B166" s="716"/>
      <c r="C166" s="716"/>
      <c r="D166" s="716"/>
      <c r="E166" s="716"/>
      <c r="F166" s="71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15"/>
      <c r="B167" s="716"/>
      <c r="C167" s="716"/>
      <c r="D167" s="716"/>
      <c r="E167" s="716"/>
      <c r="F167" s="71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15"/>
      <c r="B168" s="716"/>
      <c r="C168" s="716"/>
      <c r="D168" s="716"/>
      <c r="E168" s="716"/>
      <c r="F168" s="71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15"/>
      <c r="B169" s="716"/>
      <c r="C169" s="716"/>
      <c r="D169" s="716"/>
      <c r="E169" s="716"/>
      <c r="F169" s="71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15"/>
      <c r="B170" s="716"/>
      <c r="C170" s="716"/>
      <c r="D170" s="716"/>
      <c r="E170" s="716"/>
      <c r="F170" s="71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15"/>
      <c r="B171" s="716"/>
      <c r="C171" s="716"/>
      <c r="D171" s="716"/>
      <c r="E171" s="716"/>
      <c r="F171" s="71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15"/>
      <c r="B172" s="716"/>
      <c r="C172" s="716"/>
      <c r="D172" s="716"/>
      <c r="E172" s="716"/>
      <c r="F172" s="71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15"/>
      <c r="B173" s="716"/>
      <c r="C173" s="716"/>
      <c r="D173" s="716"/>
      <c r="E173" s="716"/>
      <c r="F173" s="71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5"/>
      <c r="B174" s="716"/>
      <c r="C174" s="716"/>
      <c r="D174" s="716"/>
      <c r="E174" s="716"/>
      <c r="F174" s="717"/>
      <c r="G174" s="376" t="s">
        <v>398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5"/>
      <c r="B175" s="716"/>
      <c r="C175" s="716"/>
      <c r="D175" s="716"/>
      <c r="E175" s="716"/>
      <c r="F175" s="71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15"/>
      <c r="B176" s="716"/>
      <c r="C176" s="716"/>
      <c r="D176" s="716"/>
      <c r="E176" s="716"/>
      <c r="F176" s="71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x14ac:dyDescent="0.15">
      <c r="A177" s="715"/>
      <c r="B177" s="716"/>
      <c r="C177" s="716"/>
      <c r="D177" s="716"/>
      <c r="E177" s="716"/>
      <c r="F177" s="71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15"/>
      <c r="B178" s="716"/>
      <c r="C178" s="716"/>
      <c r="D178" s="716"/>
      <c r="E178" s="716"/>
      <c r="F178" s="71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15"/>
      <c r="B179" s="716"/>
      <c r="C179" s="716"/>
      <c r="D179" s="716"/>
      <c r="E179" s="716"/>
      <c r="F179" s="71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15"/>
      <c r="B180" s="716"/>
      <c r="C180" s="716"/>
      <c r="D180" s="716"/>
      <c r="E180" s="716"/>
      <c r="F180" s="71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15"/>
      <c r="B181" s="716"/>
      <c r="C181" s="716"/>
      <c r="D181" s="716"/>
      <c r="E181" s="716"/>
      <c r="F181" s="71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15"/>
      <c r="B182" s="716"/>
      <c r="C182" s="716"/>
      <c r="D182" s="716"/>
      <c r="E182" s="716"/>
      <c r="F182" s="71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15"/>
      <c r="B183" s="716"/>
      <c r="C183" s="716"/>
      <c r="D183" s="716"/>
      <c r="E183" s="716"/>
      <c r="F183" s="71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15"/>
      <c r="B184" s="716"/>
      <c r="C184" s="716"/>
      <c r="D184" s="716"/>
      <c r="E184" s="716"/>
      <c r="F184" s="71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15"/>
      <c r="B185" s="716"/>
      <c r="C185" s="716"/>
      <c r="D185" s="716"/>
      <c r="E185" s="716"/>
      <c r="F185" s="71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15"/>
      <c r="B186" s="716"/>
      <c r="C186" s="716"/>
      <c r="D186" s="716"/>
      <c r="E186" s="716"/>
      <c r="F186" s="71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5"/>
      <c r="B187" s="716"/>
      <c r="C187" s="716"/>
      <c r="D187" s="716"/>
      <c r="E187" s="716"/>
      <c r="F187" s="717"/>
      <c r="G187" s="376" t="s">
        <v>400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5"/>
      <c r="B188" s="716"/>
      <c r="C188" s="716"/>
      <c r="D188" s="716"/>
      <c r="E188" s="716"/>
      <c r="F188" s="71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15"/>
      <c r="B189" s="716"/>
      <c r="C189" s="716"/>
      <c r="D189" s="716"/>
      <c r="E189" s="716"/>
      <c r="F189" s="71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x14ac:dyDescent="0.15">
      <c r="A190" s="715"/>
      <c r="B190" s="716"/>
      <c r="C190" s="716"/>
      <c r="D190" s="716"/>
      <c r="E190" s="716"/>
      <c r="F190" s="71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15"/>
      <c r="B191" s="716"/>
      <c r="C191" s="716"/>
      <c r="D191" s="716"/>
      <c r="E191" s="716"/>
      <c r="F191" s="71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15"/>
      <c r="B192" s="716"/>
      <c r="C192" s="716"/>
      <c r="D192" s="716"/>
      <c r="E192" s="716"/>
      <c r="F192" s="71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15"/>
      <c r="B193" s="716"/>
      <c r="C193" s="716"/>
      <c r="D193" s="716"/>
      <c r="E193" s="716"/>
      <c r="F193" s="71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15"/>
      <c r="B194" s="716"/>
      <c r="C194" s="716"/>
      <c r="D194" s="716"/>
      <c r="E194" s="716"/>
      <c r="F194" s="71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15"/>
      <c r="B195" s="716"/>
      <c r="C195" s="716"/>
      <c r="D195" s="716"/>
      <c r="E195" s="716"/>
      <c r="F195" s="71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15"/>
      <c r="B196" s="716"/>
      <c r="C196" s="716"/>
      <c r="D196" s="716"/>
      <c r="E196" s="716"/>
      <c r="F196" s="71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15"/>
      <c r="B197" s="716"/>
      <c r="C197" s="716"/>
      <c r="D197" s="716"/>
      <c r="E197" s="716"/>
      <c r="F197" s="71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15"/>
      <c r="B198" s="716"/>
      <c r="C198" s="716"/>
      <c r="D198" s="716"/>
      <c r="E198" s="716"/>
      <c r="F198" s="71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15"/>
      <c r="B199" s="716"/>
      <c r="C199" s="716"/>
      <c r="D199" s="716"/>
      <c r="E199" s="716"/>
      <c r="F199" s="71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5"/>
      <c r="B200" s="716"/>
      <c r="C200" s="716"/>
      <c r="D200" s="716"/>
      <c r="E200" s="716"/>
      <c r="F200" s="717"/>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5"/>
      <c r="B201" s="716"/>
      <c r="C201" s="716"/>
      <c r="D201" s="716"/>
      <c r="E201" s="716"/>
      <c r="F201" s="71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15"/>
      <c r="B202" s="716"/>
      <c r="C202" s="716"/>
      <c r="D202" s="716"/>
      <c r="E202" s="716"/>
      <c r="F202" s="71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x14ac:dyDescent="0.15">
      <c r="A203" s="715"/>
      <c r="B203" s="716"/>
      <c r="C203" s="716"/>
      <c r="D203" s="716"/>
      <c r="E203" s="716"/>
      <c r="F203" s="71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15"/>
      <c r="B204" s="716"/>
      <c r="C204" s="716"/>
      <c r="D204" s="716"/>
      <c r="E204" s="716"/>
      <c r="F204" s="71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15"/>
      <c r="B205" s="716"/>
      <c r="C205" s="716"/>
      <c r="D205" s="716"/>
      <c r="E205" s="716"/>
      <c r="F205" s="71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15"/>
      <c r="B206" s="716"/>
      <c r="C206" s="716"/>
      <c r="D206" s="716"/>
      <c r="E206" s="716"/>
      <c r="F206" s="71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15"/>
      <c r="B207" s="716"/>
      <c r="C207" s="716"/>
      <c r="D207" s="716"/>
      <c r="E207" s="716"/>
      <c r="F207" s="71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15"/>
      <c r="B208" s="716"/>
      <c r="C208" s="716"/>
      <c r="D208" s="716"/>
      <c r="E208" s="716"/>
      <c r="F208" s="71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15"/>
      <c r="B209" s="716"/>
      <c r="C209" s="716"/>
      <c r="D209" s="716"/>
      <c r="E209" s="716"/>
      <c r="F209" s="71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15"/>
      <c r="B210" s="716"/>
      <c r="C210" s="716"/>
      <c r="D210" s="716"/>
      <c r="E210" s="716"/>
      <c r="F210" s="71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15"/>
      <c r="B211" s="716"/>
      <c r="C211" s="716"/>
      <c r="D211" s="716"/>
      <c r="E211" s="716"/>
      <c r="F211" s="71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6" t="s">
        <v>403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5"/>
      <c r="B215" s="716"/>
      <c r="C215" s="716"/>
      <c r="D215" s="716"/>
      <c r="E215" s="716"/>
      <c r="F215" s="71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15"/>
      <c r="B216" s="716"/>
      <c r="C216" s="716"/>
      <c r="D216" s="716"/>
      <c r="E216" s="716"/>
      <c r="F216" s="71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x14ac:dyDescent="0.15">
      <c r="A217" s="715"/>
      <c r="B217" s="716"/>
      <c r="C217" s="716"/>
      <c r="D217" s="716"/>
      <c r="E217" s="716"/>
      <c r="F217" s="71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15"/>
      <c r="B218" s="716"/>
      <c r="C218" s="716"/>
      <c r="D218" s="716"/>
      <c r="E218" s="716"/>
      <c r="F218" s="71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15"/>
      <c r="B219" s="716"/>
      <c r="C219" s="716"/>
      <c r="D219" s="716"/>
      <c r="E219" s="716"/>
      <c r="F219" s="71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15"/>
      <c r="B220" s="716"/>
      <c r="C220" s="716"/>
      <c r="D220" s="716"/>
      <c r="E220" s="716"/>
      <c r="F220" s="71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15"/>
      <c r="B221" s="716"/>
      <c r="C221" s="716"/>
      <c r="D221" s="716"/>
      <c r="E221" s="716"/>
      <c r="F221" s="71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15"/>
      <c r="B222" s="716"/>
      <c r="C222" s="716"/>
      <c r="D222" s="716"/>
      <c r="E222" s="716"/>
      <c r="F222" s="71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15"/>
      <c r="B223" s="716"/>
      <c r="C223" s="716"/>
      <c r="D223" s="716"/>
      <c r="E223" s="716"/>
      <c r="F223" s="71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15"/>
      <c r="B224" s="716"/>
      <c r="C224" s="716"/>
      <c r="D224" s="716"/>
      <c r="E224" s="716"/>
      <c r="F224" s="71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15"/>
      <c r="B225" s="716"/>
      <c r="C225" s="716"/>
      <c r="D225" s="716"/>
      <c r="E225" s="716"/>
      <c r="F225" s="71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15"/>
      <c r="B226" s="716"/>
      <c r="C226" s="716"/>
      <c r="D226" s="716"/>
      <c r="E226" s="716"/>
      <c r="F226" s="71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5"/>
      <c r="B227" s="716"/>
      <c r="C227" s="716"/>
      <c r="D227" s="716"/>
      <c r="E227" s="716"/>
      <c r="F227" s="717"/>
      <c r="G227" s="376" t="s">
        <v>405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5"/>
      <c r="B228" s="716"/>
      <c r="C228" s="716"/>
      <c r="D228" s="716"/>
      <c r="E228" s="716"/>
      <c r="F228" s="71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15"/>
      <c r="B229" s="716"/>
      <c r="C229" s="716"/>
      <c r="D229" s="716"/>
      <c r="E229" s="716"/>
      <c r="F229" s="71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x14ac:dyDescent="0.15">
      <c r="A230" s="715"/>
      <c r="B230" s="716"/>
      <c r="C230" s="716"/>
      <c r="D230" s="716"/>
      <c r="E230" s="716"/>
      <c r="F230" s="71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15"/>
      <c r="B231" s="716"/>
      <c r="C231" s="716"/>
      <c r="D231" s="716"/>
      <c r="E231" s="716"/>
      <c r="F231" s="71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15"/>
      <c r="B232" s="716"/>
      <c r="C232" s="716"/>
      <c r="D232" s="716"/>
      <c r="E232" s="716"/>
      <c r="F232" s="71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15"/>
      <c r="B233" s="716"/>
      <c r="C233" s="716"/>
      <c r="D233" s="716"/>
      <c r="E233" s="716"/>
      <c r="F233" s="71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15"/>
      <c r="B234" s="716"/>
      <c r="C234" s="716"/>
      <c r="D234" s="716"/>
      <c r="E234" s="716"/>
      <c r="F234" s="71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15"/>
      <c r="B235" s="716"/>
      <c r="C235" s="716"/>
      <c r="D235" s="716"/>
      <c r="E235" s="716"/>
      <c r="F235" s="71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15"/>
      <c r="B236" s="716"/>
      <c r="C236" s="716"/>
      <c r="D236" s="716"/>
      <c r="E236" s="716"/>
      <c r="F236" s="71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15"/>
      <c r="B237" s="716"/>
      <c r="C237" s="716"/>
      <c r="D237" s="716"/>
      <c r="E237" s="716"/>
      <c r="F237" s="71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15"/>
      <c r="B238" s="716"/>
      <c r="C238" s="716"/>
      <c r="D238" s="716"/>
      <c r="E238" s="716"/>
      <c r="F238" s="71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15"/>
      <c r="B239" s="716"/>
      <c r="C239" s="716"/>
      <c r="D239" s="716"/>
      <c r="E239" s="716"/>
      <c r="F239" s="71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5"/>
      <c r="B240" s="716"/>
      <c r="C240" s="716"/>
      <c r="D240" s="716"/>
      <c r="E240" s="716"/>
      <c r="F240" s="717"/>
      <c r="G240" s="376" t="s">
        <v>407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5"/>
      <c r="B241" s="716"/>
      <c r="C241" s="716"/>
      <c r="D241" s="716"/>
      <c r="E241" s="716"/>
      <c r="F241" s="71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15"/>
      <c r="B242" s="716"/>
      <c r="C242" s="716"/>
      <c r="D242" s="716"/>
      <c r="E242" s="716"/>
      <c r="F242" s="71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x14ac:dyDescent="0.15">
      <c r="A243" s="715"/>
      <c r="B243" s="716"/>
      <c r="C243" s="716"/>
      <c r="D243" s="716"/>
      <c r="E243" s="716"/>
      <c r="F243" s="71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15"/>
      <c r="B244" s="716"/>
      <c r="C244" s="716"/>
      <c r="D244" s="716"/>
      <c r="E244" s="716"/>
      <c r="F244" s="71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15"/>
      <c r="B245" s="716"/>
      <c r="C245" s="716"/>
      <c r="D245" s="716"/>
      <c r="E245" s="716"/>
      <c r="F245" s="71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15"/>
      <c r="B246" s="716"/>
      <c r="C246" s="716"/>
      <c r="D246" s="716"/>
      <c r="E246" s="716"/>
      <c r="F246" s="71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15"/>
      <c r="B247" s="716"/>
      <c r="C247" s="716"/>
      <c r="D247" s="716"/>
      <c r="E247" s="716"/>
      <c r="F247" s="71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15"/>
      <c r="B248" s="716"/>
      <c r="C248" s="716"/>
      <c r="D248" s="716"/>
      <c r="E248" s="716"/>
      <c r="F248" s="71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15"/>
      <c r="B249" s="716"/>
      <c r="C249" s="716"/>
      <c r="D249" s="716"/>
      <c r="E249" s="716"/>
      <c r="F249" s="71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15"/>
      <c r="B250" s="716"/>
      <c r="C250" s="716"/>
      <c r="D250" s="716"/>
      <c r="E250" s="716"/>
      <c r="F250" s="71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15"/>
      <c r="B251" s="716"/>
      <c r="C251" s="716"/>
      <c r="D251" s="716"/>
      <c r="E251" s="716"/>
      <c r="F251" s="71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15"/>
      <c r="B252" s="716"/>
      <c r="C252" s="716"/>
      <c r="D252" s="716"/>
      <c r="E252" s="716"/>
      <c r="F252" s="71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5"/>
      <c r="B253" s="716"/>
      <c r="C253" s="716"/>
      <c r="D253" s="716"/>
      <c r="E253" s="716"/>
      <c r="F253" s="717"/>
      <c r="G253" s="376" t="s">
        <v>409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5"/>
      <c r="B254" s="716"/>
      <c r="C254" s="716"/>
      <c r="D254" s="716"/>
      <c r="E254" s="716"/>
      <c r="F254" s="71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15"/>
      <c r="B255" s="716"/>
      <c r="C255" s="716"/>
      <c r="D255" s="716"/>
      <c r="E255" s="716"/>
      <c r="F255" s="71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x14ac:dyDescent="0.15">
      <c r="A256" s="715"/>
      <c r="B256" s="716"/>
      <c r="C256" s="716"/>
      <c r="D256" s="716"/>
      <c r="E256" s="716"/>
      <c r="F256" s="71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15"/>
      <c r="B257" s="716"/>
      <c r="C257" s="716"/>
      <c r="D257" s="716"/>
      <c r="E257" s="716"/>
      <c r="F257" s="71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15"/>
      <c r="B258" s="716"/>
      <c r="C258" s="716"/>
      <c r="D258" s="716"/>
      <c r="E258" s="716"/>
      <c r="F258" s="71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15"/>
      <c r="B259" s="716"/>
      <c r="C259" s="716"/>
      <c r="D259" s="716"/>
      <c r="E259" s="716"/>
      <c r="F259" s="71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15"/>
      <c r="B260" s="716"/>
      <c r="C260" s="716"/>
      <c r="D260" s="716"/>
      <c r="E260" s="716"/>
      <c r="F260" s="71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15"/>
      <c r="B261" s="716"/>
      <c r="C261" s="716"/>
      <c r="D261" s="716"/>
      <c r="E261" s="716"/>
      <c r="F261" s="71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15"/>
      <c r="B262" s="716"/>
      <c r="C262" s="716"/>
      <c r="D262" s="716"/>
      <c r="E262" s="716"/>
      <c r="F262" s="71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15"/>
      <c r="B263" s="716"/>
      <c r="C263" s="716"/>
      <c r="D263" s="716"/>
      <c r="E263" s="716"/>
      <c r="F263" s="71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15"/>
      <c r="B264" s="716"/>
      <c r="C264" s="716"/>
      <c r="D264" s="716"/>
      <c r="E264" s="716"/>
      <c r="F264" s="71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413</v>
      </c>
      <c r="D135" s="241"/>
      <c r="E135" s="241"/>
      <c r="F135" s="241"/>
      <c r="G135" s="241"/>
      <c r="H135" s="241"/>
      <c r="I135" s="241"/>
      <c r="J135" s="241"/>
      <c r="K135" s="241"/>
      <c r="L135" s="241"/>
      <c r="M135" s="241" t="s">
        <v>414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415</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413</v>
      </c>
      <c r="D168" s="241"/>
      <c r="E168" s="241"/>
      <c r="F168" s="241"/>
      <c r="G168" s="241"/>
      <c r="H168" s="241"/>
      <c r="I168" s="241"/>
      <c r="J168" s="241"/>
      <c r="K168" s="241"/>
      <c r="L168" s="241"/>
      <c r="M168" s="241" t="s">
        <v>414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415</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413</v>
      </c>
      <c r="D201" s="241"/>
      <c r="E201" s="241"/>
      <c r="F201" s="241"/>
      <c r="G201" s="241"/>
      <c r="H201" s="241"/>
      <c r="I201" s="241"/>
      <c r="J201" s="241"/>
      <c r="K201" s="241"/>
      <c r="L201" s="241"/>
      <c r="M201" s="241" t="s">
        <v>414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415</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428</v>
      </c>
      <c r="D234" s="241"/>
      <c r="E234" s="241"/>
      <c r="F234" s="241"/>
      <c r="G234" s="241"/>
      <c r="H234" s="241"/>
      <c r="I234" s="241"/>
      <c r="J234" s="241"/>
      <c r="K234" s="241"/>
      <c r="L234" s="241"/>
      <c r="M234" s="241" t="s">
        <v>429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430</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413</v>
      </c>
      <c r="D267" s="241"/>
      <c r="E267" s="241"/>
      <c r="F267" s="241"/>
      <c r="G267" s="241"/>
      <c r="H267" s="241"/>
      <c r="I267" s="241"/>
      <c r="J267" s="241"/>
      <c r="K267" s="241"/>
      <c r="L267" s="241"/>
      <c r="M267" s="241" t="s">
        <v>414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415</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413</v>
      </c>
      <c r="D333" s="241"/>
      <c r="E333" s="241"/>
      <c r="F333" s="241"/>
      <c r="G333" s="241"/>
      <c r="H333" s="241"/>
      <c r="I333" s="241"/>
      <c r="J333" s="241"/>
      <c r="K333" s="241"/>
      <c r="L333" s="241"/>
      <c r="M333" s="241" t="s">
        <v>414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415</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413</v>
      </c>
      <c r="D399" s="241"/>
      <c r="E399" s="241"/>
      <c r="F399" s="241"/>
      <c r="G399" s="241"/>
      <c r="H399" s="241"/>
      <c r="I399" s="241"/>
      <c r="J399" s="241"/>
      <c r="K399" s="241"/>
      <c r="L399" s="241"/>
      <c r="M399" s="241" t="s">
        <v>414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415</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413</v>
      </c>
      <c r="D531" s="241"/>
      <c r="E531" s="241"/>
      <c r="F531" s="241"/>
      <c r="G531" s="241"/>
      <c r="H531" s="241"/>
      <c r="I531" s="241"/>
      <c r="J531" s="241"/>
      <c r="K531" s="241"/>
      <c r="L531" s="241"/>
      <c r="M531" s="241" t="s">
        <v>414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415</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413</v>
      </c>
      <c r="D597" s="241"/>
      <c r="E597" s="241"/>
      <c r="F597" s="241"/>
      <c r="G597" s="241"/>
      <c r="H597" s="241"/>
      <c r="I597" s="241"/>
      <c r="J597" s="241"/>
      <c r="K597" s="241"/>
      <c r="L597" s="241"/>
      <c r="M597" s="241" t="s">
        <v>414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415</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413</v>
      </c>
      <c r="D663" s="241"/>
      <c r="E663" s="241"/>
      <c r="F663" s="241"/>
      <c r="G663" s="241"/>
      <c r="H663" s="241"/>
      <c r="I663" s="241"/>
      <c r="J663" s="241"/>
      <c r="K663" s="241"/>
      <c r="L663" s="241"/>
      <c r="M663" s="241" t="s">
        <v>414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415</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413</v>
      </c>
      <c r="D696" s="241"/>
      <c r="E696" s="241"/>
      <c r="F696" s="241"/>
      <c r="G696" s="241"/>
      <c r="H696" s="241"/>
      <c r="I696" s="241"/>
      <c r="J696" s="241"/>
      <c r="K696" s="241"/>
      <c r="L696" s="241"/>
      <c r="M696" s="241" t="s">
        <v>414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415</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413</v>
      </c>
      <c r="D762" s="241"/>
      <c r="E762" s="241"/>
      <c r="F762" s="241"/>
      <c r="G762" s="241"/>
      <c r="H762" s="241"/>
      <c r="I762" s="241"/>
      <c r="J762" s="241"/>
      <c r="K762" s="241"/>
      <c r="L762" s="241"/>
      <c r="M762" s="241" t="s">
        <v>414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415</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413</v>
      </c>
      <c r="D861" s="241"/>
      <c r="E861" s="241"/>
      <c r="F861" s="241"/>
      <c r="G861" s="241"/>
      <c r="H861" s="241"/>
      <c r="I861" s="241"/>
      <c r="J861" s="241"/>
      <c r="K861" s="241"/>
      <c r="L861" s="241"/>
      <c r="M861" s="241" t="s">
        <v>414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415</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413</v>
      </c>
      <c r="D894" s="241"/>
      <c r="E894" s="241"/>
      <c r="F894" s="241"/>
      <c r="G894" s="241"/>
      <c r="H894" s="241"/>
      <c r="I894" s="241"/>
      <c r="J894" s="241"/>
      <c r="K894" s="241"/>
      <c r="L894" s="241"/>
      <c r="M894" s="241" t="s">
        <v>414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415</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453</v>
      </c>
      <c r="D1026" s="241"/>
      <c r="E1026" s="241"/>
      <c r="F1026" s="241"/>
      <c r="G1026" s="241"/>
      <c r="H1026" s="241"/>
      <c r="I1026" s="241"/>
      <c r="J1026" s="241"/>
      <c r="K1026" s="241"/>
      <c r="L1026" s="241"/>
      <c r="M1026" s="241" t="s">
        <v>454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455</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413</v>
      </c>
      <c r="D1092" s="241"/>
      <c r="E1092" s="241"/>
      <c r="F1092" s="241"/>
      <c r="G1092" s="241"/>
      <c r="H1092" s="241"/>
      <c r="I1092" s="241"/>
      <c r="J1092" s="241"/>
      <c r="K1092" s="241"/>
      <c r="L1092" s="241"/>
      <c r="M1092" s="241" t="s">
        <v>414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415</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413</v>
      </c>
      <c r="D1158" s="241"/>
      <c r="E1158" s="241"/>
      <c r="F1158" s="241"/>
      <c r="G1158" s="241"/>
      <c r="H1158" s="241"/>
      <c r="I1158" s="241"/>
      <c r="J1158" s="241"/>
      <c r="K1158" s="241"/>
      <c r="L1158" s="241"/>
      <c r="M1158" s="241" t="s">
        <v>414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415</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2015-07-09T12:54:50Z</cp:lastPrinted>
  <dcterms:created xsi:type="dcterms:W3CDTF">2012-03-13T00:50:25Z</dcterms:created>
  <dcterms:modified xsi:type="dcterms:W3CDTF">2015-07-21T08:45:48Z</dcterms:modified>
</cp:coreProperties>
</file>