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<sst xmlns="http://schemas.openxmlformats.org/spreadsheetml/2006/main" count="1333" uniqueCount="544">
  <si>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</si>
  <si>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</si>
  <si>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</si>
  <si>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</si>
  <si>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</si>
  <si>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</si>
  <si>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</si>
  <si>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</si>
  <si>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</si>
  <si>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</si>
  <si>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</si>
  <si>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</si>
  <si>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</si>
  <si>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</si>
  <si>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</si>
  <si>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</si>
  <si>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</si>
  <si>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</si>
  <si>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</si>
  <si>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</si>
  <si>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</si>
  <si>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</si>
  <si>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</si>
  <si>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</si>
  <si>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</si>
  <si>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</si>
  <si>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</si>
  <si>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</si>
  <si>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</si>
  <si>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</si>
  <si>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</si>
  <si>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</si>
  <si>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</si>
  <si>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</si>
  <si>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</si>
  <si>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</si>
  <si>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</si>
  <si>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</si>
  <si>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</si>
  <si>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</si>
  <si>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</si>
  <si>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</si>
  <si>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</si>
  <si>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</si>
  <si>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</si>
  <si>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</si>
  <si>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</si>
  <si>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</si>
  <si>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</si>
  <si>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</si>
  <si>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</si>
  <si>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</si>
  <si>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</si>
  <si>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</si>
  <si>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</si>
  <si>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</si>
  <si>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</si>
  <si>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</si>
  <si>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</si>
  <si>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</si>
  <si>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</si>
  <si>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</si>
  <si>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</si>
  <si>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</si>
  <si>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</si>
  <si>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</si>
  <si>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</si>
  <si>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</si>
  <si>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</si>
  <si>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</si>
  <si>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</si>
  <si>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</si>
  <si>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</si>
  <si>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</si>
  <si>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</si>
  <si>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</si>
  <si>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</si>
  <si>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</si>
  <si>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</si>
  <si>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</si>
  <si>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</si>
  <si>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</si>
  <si>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</si>
  <si>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</si>
  <si>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</si>
  <si>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</si>
  <si>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</si>
  <si>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</si>
  <si>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</si>
  <si>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</si>
  <si>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</si>
  <si>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</si>
  <si>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</si>
  <si>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</si>
  <si>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</si>
  <si>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</si>
  <si>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</si>
  <si>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</si>
  <si>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</si>
  <si>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</si>
  <si>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</si>
  <si>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</si>
  <si>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</si>
  <si>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</si>
  <si>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</si>
  <si>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</si>
  <si>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</si>
  <si>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</si>
  <si>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</si>
  <si>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</si>
  <si>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</si>
  <si>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</si>
  <si>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</si>
  <si>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</si>
  <si>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</si>
  <si>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</si>
  <si>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</si>
  <si>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</si>
  <si>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</si>
  <si>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</si>
  <si>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</si>
  <si>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</si>
  <si>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</si>
  <si>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</si>
  <si>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</si>
  <si>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</si>
  <si>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</si>
  <si>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</si>
  <si>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</si>
  <si>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</si>
  <si>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</si>
  <si>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</si>
  <si>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</si>
  <si>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</si>
  <si>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</si>
  <si>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</si>
  <si>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</si>
  <si>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</si>
  <si>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</si>
  <si>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</si>
  <si>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</si>
  <si>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</si>
  <si>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</si>
  <si>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</si>
  <si>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</si>
  <si>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</si>
  <si>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</si>
  <si>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</si>
  <si>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</si>
  <si>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</si>
  <si>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</si>
  <si>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</si>
  <si>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</si>
  <si>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</si>
  <si>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</si>
  <si>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</si>
  <si>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</si>
  <si>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</si>
  <si>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</si>
  <si>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</si>
  <si>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</si>
  <si>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</si>
  <si>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</si>
  <si>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</si>
  <si>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</si>
  <si>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</si>
  <si>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</si>
  <si>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</si>
  <si>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</si>
  <si>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</si>
  <si>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</si>
  <si>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</si>
  <si>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</si>
  <si>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</si>
  <si>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</si>
  <si>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</si>
  <si>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</si>
  <si>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</si>
  <si>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</si>
  <si>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</si>
  <si>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</si>
  <si>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</si>
  <si>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</si>
  <si>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</si>
  <si>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</si>
  <si>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</si>
  <si>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</si>
  <si>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</si>
  <si>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</si>
  <si>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</si>
  <si>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</si>
  <si>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</si>
  <si>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</si>
  <si>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</si>
  <si>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</si>
  <si>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</si>
  <si>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</si>
  <si>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</si>
  <si>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</si>
  <si>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</si>
  <si>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</si>
  <si>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</si>
  <si>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</si>
  <si>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</si>
  <si>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</si>
  <si>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</si>
  <si>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</si>
  <si>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</si>
  <si>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</si>
  <si>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</si>
  <si>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</si>
  <si>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</si>
  <si>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</si>
  <si>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</si>
  <si>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</si>
  <si>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</si>
  <si>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</si>
  <si>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</si>
  <si>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</si>
  <si>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</si>
  <si>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</si>
  <si>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</si>
  <si>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</si>
  <si>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</si>
  <si>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</si>
  <si>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</si>
  <si>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</si>
  <si>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</si>
  <si>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</si>
  <si>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</si>
  <si>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</si>
  <si>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</si>
  <si>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</si>
  <si>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</si>
  <si>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</si>
  <si>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</si>
  <si>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</si>
  <si>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</si>
  <si>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</si>
  <si>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</si>
  <si>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</si>
  <si>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</si>
  <si>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</si>
  <si>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</si>
  <si>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</si>
  <si>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</si>
  <si>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</si>
  <si>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</si>
  <si>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</si>
  <si>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</si>
  <si>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</si>
  <si>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</si>
  <si>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</si>
  <si>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</si>
  <si>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</si>
  <si>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</si>
  <si>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</si>
  <si>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</si>
  <si>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</si>
  <si>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</si>
  <si>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</si>
  <si>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</si>
  <si>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</si>
  <si>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</si>
  <si>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</si>
  <si>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</si>
  <si>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</si>
  <si>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</si>
  <si>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</si>
  <si>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</si>
  <si>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</si>
  <si>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</si>
  <si>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</si>
  <si>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</si>
  <si>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</si>
  <si>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</si>
  <si>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</si>
  <si>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</si>
  <si>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</si>
  <si>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</si>
  <si>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</si>
  <si>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</si>
  <si>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</si>
  <si>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</si>
  <si>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</si>
  <si>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</si>
  <si>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</si>
  <si>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</si>
  <si>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</si>
  <si>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</si>
  <si>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</si>
  <si>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</si>
  <si>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</si>
  <si>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</si>
  <si>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</si>
  <si>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</si>
  <si>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</si>
  <si>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</si>
  <si>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</si>
  <si>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</si>
  <si>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</si>
  <si>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</si>
  <si>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</si>
  <si>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</si>
  <si>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</si>
  <si>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</si>
  <si>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</si>
  <si>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</si>
  <si>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</si>
  <si>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</si>
  <si>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</si>
  <si>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</si>
  <si>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</si>
  <si>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</si>
  <si>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</si>
  <si>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</si>
  <si>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</si>
  <si>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</si>
  <si>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</si>
  <si>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</si>
  <si>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</si>
  <si>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</si>
  <si>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</si>
  <si>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</si>
  <si>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</si>
  <si>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</si>
  <si>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</si>
  <si>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</si>
  <si>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</si>
  <si>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</si>
  <si>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</si>
  <si>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</si>
  <si>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</si>
  <si>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</si>
  <si>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</si>
  <si>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</si>
  <si>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</si>
  <si>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</si>
  <si>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</si>
  <si>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</si>
  <si>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</si>
  <si>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</si>
  <si>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</si>
  <si>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</si>
  <si>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</si>
  <si>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</si>
  <si>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</si>
  <si>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</si>
  <si>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</si>
  <si>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</si>
  <si>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</si>
  <si>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</si>
  <si>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</si>
  <si>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</si>
  <si>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</si>
  <si>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</si>
  <si>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</si>
  <si>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</si>
  <si>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</si>
  <si>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</si>
  <si>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</si>
  <si>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</si>
  <si>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</si>
  <si>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</si>
  <si>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</si>
  <si>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</si>
  <si>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</si>
  <si>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</si>
  <si>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</si>
  <si>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</si>
  <si>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</si>
  <si>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</si>
  <si>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</si>
  <si>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</si>
  <si>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</si>
  <si>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</si>
  <si>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</si>
  <si>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</si>
  <si>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</si>
  <si>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</si>
  <si>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</si>
  <si>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</si>
  <si>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</si>
  <si>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</si>
  <si>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</si>
  <si>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</si>
  <si>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</si>
  <si>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</si>
  <si>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</si>
  <si>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</si>
  <si>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</si>
  <si>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</si>
  <si>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</si>
  <si>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</si>
  <si>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</si>
  <si>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</si>
  <si>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</si>
  <si>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</si>
  <si>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</si>
  <si>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</si>
  <si>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</si>
  <si>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</si>
  <si>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</si>
  <si>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</si>
  <si>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</si>
  <si>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</si>
  <si>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</si>
  <si>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</si>
  <si>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</si>
  <si>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</si>
  <si>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</si>
  <si>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</si>
  <si>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</si>
  <si>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</si>
  <si>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</si>
  <si>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</si>
  <si>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</si>
  <si>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</si>
  <si>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</si>
  <si>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</si>
  <si>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</si>
  <si>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</si>
  <si>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</si>
  <si>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</si>
  <si>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</si>
  <si>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</si>
  <si>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</si>
  <si>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</si>
  <si>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</si>
  <si>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</si>
  <si>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</si>
  <si>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</si>
  <si>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</si>
  <si>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</si>
  <si>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</si>
  <si>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</si>
  <si>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</si>
  <si>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</si>
  <si>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</si>
  <si>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</si>
  <si>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</si>
  <si>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</si>
  <si>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</si>
  <si>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</si>
  <si>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</si>
  <si>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</si>
  <si>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</si>
  <si>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</si>
  <si>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</si>
  <si>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</si>
  <si>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</si>
  <si>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</si>
  <si>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</si>
  <si>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</si>
  <si>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</si>
  <si>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</si>
  <si>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</si>
  <si>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</si>
  <si>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</si>
  <si>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</si>
  <si>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</si>
  <si>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</si>
  <si>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</si>
  <si>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</si>
  <si>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</si>
  <si>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</si>
  <si>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</si>
  <si>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</si>
  <si>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</si>
  <si>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</si>
  <si>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</si>
  <si>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アフガニスタン復興支援会合</t>
    <phoneticPr fontId="5"/>
  </si>
  <si>
    <t>中東アフリカ局</t>
    <rPh sb="0" eb="2">
      <t>チュウトウ</t>
    </rPh>
    <rPh sb="6" eb="7">
      <t>キョク</t>
    </rPh>
    <phoneticPr fontId="5"/>
  </si>
  <si>
    <t>中東第二課</t>
    <rPh sb="0" eb="2">
      <t>チュウトウ</t>
    </rPh>
    <rPh sb="2" eb="5">
      <t>ダイニカ</t>
    </rPh>
    <phoneticPr fontId="5"/>
  </si>
  <si>
    <t>課長　金井　正彰</t>
    <rPh sb="0" eb="2">
      <t>カチョウ</t>
    </rPh>
    <rPh sb="3" eb="5">
      <t>カナイ</t>
    </rPh>
    <rPh sb="6" eb="8">
      <t>マサアキ</t>
    </rPh>
    <phoneticPr fontId="5"/>
  </si>
  <si>
    <t>中東地域外交に必要な経費</t>
    <rPh sb="0" eb="2">
      <t>チュウトウ</t>
    </rPh>
    <rPh sb="2" eb="4">
      <t>チイキ</t>
    </rPh>
    <rPh sb="4" eb="6">
      <t>ガイコウ</t>
    </rPh>
    <rPh sb="7" eb="9">
      <t>ヒツヨウ</t>
    </rPh>
    <rPh sb="10" eb="12">
      <t>ケイヒ</t>
    </rPh>
    <phoneticPr fontId="5"/>
  </si>
  <si>
    <t>○</t>
  </si>
  <si>
    <t>外務省設置法第４条第二・三項</t>
    <rPh sb="0" eb="3">
      <t>ガイムショウ</t>
    </rPh>
    <rPh sb="3" eb="6">
      <t>セッチホウ</t>
    </rPh>
    <rPh sb="6" eb="7">
      <t>ダイ</t>
    </rPh>
    <rPh sb="8" eb="9">
      <t>ジョウ</t>
    </rPh>
    <rPh sb="9" eb="10">
      <t>ダイ</t>
    </rPh>
    <rPh sb="10" eb="11">
      <t>ニ</t>
    </rPh>
    <rPh sb="12" eb="13">
      <t>サン</t>
    </rPh>
    <rPh sb="13" eb="14">
      <t>コウ</t>
    </rPh>
    <phoneticPr fontId="5"/>
  </si>
  <si>
    <t>―</t>
    <phoneticPr fontId="5"/>
  </si>
  <si>
    <t>-</t>
    <phoneticPr fontId="5"/>
  </si>
  <si>
    <t>アフガニスタンの安定化に向けた政治プロセスへの貢献。</t>
    <phoneticPr fontId="5"/>
  </si>
  <si>
    <t>対話や会議に出席した人数（対話が実現しなかった場合は0としている）。達成度は，目標とした出席人数を踏まえた。</t>
    <phoneticPr fontId="5"/>
  </si>
  <si>
    <t>政治プロセス等に資する会議等を日本で開催。また，その成果を踏まえ，引き続き同国の復興支援を継続。</t>
    <phoneticPr fontId="5"/>
  </si>
  <si>
    <t>回</t>
    <rPh sb="0" eb="1">
      <t>カイ</t>
    </rPh>
    <phoneticPr fontId="5"/>
  </si>
  <si>
    <t>実勢額／会合参加国数　　　　　　　　　　　　　　</t>
    <rPh sb="0" eb="2">
      <t>ジッセイ</t>
    </rPh>
    <rPh sb="2" eb="3">
      <t>ガク</t>
    </rPh>
    <rPh sb="4" eb="6">
      <t>カイゴウ</t>
    </rPh>
    <rPh sb="6" eb="8">
      <t>サンカ</t>
    </rPh>
    <rPh sb="8" eb="9">
      <t>クニ</t>
    </rPh>
    <rPh sb="9" eb="10">
      <t>スウ</t>
    </rPh>
    <phoneticPr fontId="5"/>
  </si>
  <si>
    <t>１０５５／３０</t>
    <phoneticPr fontId="5"/>
  </si>
  <si>
    <t>その他</t>
    <rPh sb="2" eb="3">
      <t>タ</t>
    </rPh>
    <phoneticPr fontId="5"/>
  </si>
  <si>
    <t>借料</t>
    <rPh sb="0" eb="2">
      <t>シャクリョウ</t>
    </rPh>
    <phoneticPr fontId="5"/>
  </si>
  <si>
    <t>会合会場料</t>
    <rPh sb="0" eb="2">
      <t>カイゴウ</t>
    </rPh>
    <rPh sb="2" eb="4">
      <t>カイジョウ</t>
    </rPh>
    <rPh sb="4" eb="5">
      <t>リョウ</t>
    </rPh>
    <phoneticPr fontId="25"/>
  </si>
  <si>
    <t>人件費</t>
    <rPh sb="0" eb="3">
      <t>ジンケンヒ</t>
    </rPh>
    <phoneticPr fontId="5"/>
  </si>
  <si>
    <t>警備員</t>
    <rPh sb="0" eb="3">
      <t>ケイビイン</t>
    </rPh>
    <phoneticPr fontId="5"/>
  </si>
  <si>
    <t>車輌</t>
    <rPh sb="0" eb="2">
      <t>シャリョウ</t>
    </rPh>
    <phoneticPr fontId="5"/>
  </si>
  <si>
    <t>車輌借り上げ</t>
    <rPh sb="0" eb="2">
      <t>シャリョウ</t>
    </rPh>
    <rPh sb="2" eb="3">
      <t>カ</t>
    </rPh>
    <rPh sb="4" eb="5">
      <t>ア</t>
    </rPh>
    <phoneticPr fontId="5"/>
  </si>
  <si>
    <t>Ｆ</t>
    <phoneticPr fontId="5"/>
  </si>
  <si>
    <t>宿泊</t>
    <rPh sb="0" eb="2">
      <t>シュクハク</t>
    </rPh>
    <phoneticPr fontId="5"/>
  </si>
  <si>
    <t>被招聘者宿泊料</t>
    <rPh sb="0" eb="1">
      <t>ヒ</t>
    </rPh>
    <rPh sb="1" eb="3">
      <t>ショウヘイ</t>
    </rPh>
    <rPh sb="3" eb="4">
      <t>シャ</t>
    </rPh>
    <rPh sb="4" eb="7">
      <t>シュクハクリョウ</t>
    </rPh>
    <phoneticPr fontId="5"/>
  </si>
  <si>
    <t>交通費</t>
    <rPh sb="0" eb="3">
      <t>コウツウヒ</t>
    </rPh>
    <phoneticPr fontId="5"/>
  </si>
  <si>
    <t>航空券</t>
    <rPh sb="0" eb="3">
      <t>コウクウケン</t>
    </rPh>
    <phoneticPr fontId="5"/>
  </si>
  <si>
    <t>被招聘者宿訪日国際航空券</t>
    <rPh sb="0" eb="1">
      <t>ヒ</t>
    </rPh>
    <rPh sb="1" eb="3">
      <t>ショウヘイ</t>
    </rPh>
    <rPh sb="3" eb="4">
      <t>シャ</t>
    </rPh>
    <rPh sb="4" eb="5">
      <t>ヤド</t>
    </rPh>
    <rPh sb="5" eb="7">
      <t>ホウニチ</t>
    </rPh>
    <rPh sb="7" eb="9">
      <t>コクサイ</t>
    </rPh>
    <rPh sb="9" eb="12">
      <t>コウクウケン</t>
    </rPh>
    <phoneticPr fontId="5"/>
  </si>
  <si>
    <t>会合会場料</t>
    <rPh sb="0" eb="2">
      <t>カイゴウ</t>
    </rPh>
    <rPh sb="2" eb="4">
      <t>カイジョウ</t>
    </rPh>
    <rPh sb="4" eb="5">
      <t>リョウ</t>
    </rPh>
    <phoneticPr fontId="5"/>
  </si>
  <si>
    <t>（株）ザ・プリンスパークタワー東京</t>
    <rPh sb="0" eb="3">
      <t>カブ</t>
    </rPh>
    <rPh sb="15" eb="17">
      <t>トウキョウ</t>
    </rPh>
    <phoneticPr fontId="5"/>
  </si>
  <si>
    <t>セコムジャスティック（株）</t>
    <rPh sb="10" eb="13">
      <t>カブ</t>
    </rPh>
    <phoneticPr fontId="5"/>
  </si>
  <si>
    <t>会合会場経費</t>
    <rPh sb="0" eb="2">
      <t>カイゴウ</t>
    </rPh>
    <rPh sb="2" eb="4">
      <t>カイジョウ</t>
    </rPh>
    <rPh sb="4" eb="6">
      <t>ケイヒ</t>
    </rPh>
    <phoneticPr fontId="5"/>
  </si>
  <si>
    <t>（株）日興照会</t>
    <rPh sb="0" eb="3">
      <t>カブ</t>
    </rPh>
    <rPh sb="3" eb="5">
      <t>ニッコウ</t>
    </rPh>
    <rPh sb="5" eb="7">
      <t>ショウカイ</t>
    </rPh>
    <phoneticPr fontId="5"/>
  </si>
  <si>
    <t>識別ＩＤバッジ</t>
    <rPh sb="0" eb="2">
      <t>シキベツ</t>
    </rPh>
    <phoneticPr fontId="5"/>
  </si>
  <si>
    <t>D.</t>
    <phoneticPr fontId="5"/>
  </si>
  <si>
    <t>B.</t>
    <phoneticPr fontId="5"/>
  </si>
  <si>
    <t>車輌借上</t>
    <rPh sb="0" eb="2">
      <t>シャリョウ</t>
    </rPh>
    <rPh sb="2" eb="3">
      <t>カ</t>
    </rPh>
    <rPh sb="3" eb="4">
      <t>ア</t>
    </rPh>
    <phoneticPr fontId="5"/>
  </si>
  <si>
    <t>国際ハイヤー（株）</t>
    <rPh sb="0" eb="2">
      <t>コクサイ</t>
    </rPh>
    <rPh sb="6" eb="9">
      <t>カブ</t>
    </rPh>
    <phoneticPr fontId="5"/>
  </si>
  <si>
    <t>（株）日の丸リムジン</t>
    <rPh sb="0" eb="3">
      <t>カブ</t>
    </rPh>
    <rPh sb="3" eb="4">
      <t>ヒ</t>
    </rPh>
    <rPh sb="5" eb="6">
      <t>マル</t>
    </rPh>
    <phoneticPr fontId="5"/>
  </si>
  <si>
    <t>京都観光自動車（株）</t>
    <rPh sb="0" eb="2">
      <t>キョウト</t>
    </rPh>
    <rPh sb="2" eb="4">
      <t>カンコウ</t>
    </rPh>
    <rPh sb="4" eb="7">
      <t>ジドウシャ</t>
    </rPh>
    <rPh sb="7" eb="10">
      <t>カブ</t>
    </rPh>
    <phoneticPr fontId="5"/>
  </si>
  <si>
    <t>京都ウェスティン都ホテル京都</t>
    <rPh sb="0" eb="2">
      <t>キョウト</t>
    </rPh>
    <rPh sb="8" eb="9">
      <t>ミヤコ</t>
    </rPh>
    <rPh sb="12" eb="14">
      <t>キョウト</t>
    </rPh>
    <phoneticPr fontId="5"/>
  </si>
  <si>
    <t>（株）石のＷＡ</t>
    <rPh sb="0" eb="3">
      <t>カブ</t>
    </rPh>
    <rPh sb="3" eb="4">
      <t>イシ</t>
    </rPh>
    <phoneticPr fontId="5"/>
  </si>
  <si>
    <t>（株）ペニンシュラ東京</t>
    <rPh sb="0" eb="3">
      <t>カブ</t>
    </rPh>
    <rPh sb="9" eb="11">
      <t>トウキョウ</t>
    </rPh>
    <phoneticPr fontId="5"/>
  </si>
  <si>
    <t>（株）クヌギヤマ</t>
    <rPh sb="0" eb="3">
      <t>カブ</t>
    </rPh>
    <phoneticPr fontId="5"/>
  </si>
  <si>
    <t>宿泊料（含，食事）</t>
    <rPh sb="0" eb="2">
      <t>シュクハク</t>
    </rPh>
    <rPh sb="2" eb="3">
      <t>リョウ</t>
    </rPh>
    <rPh sb="4" eb="5">
      <t>フク</t>
    </rPh>
    <rPh sb="6" eb="8">
      <t>ショクジ</t>
    </rPh>
    <phoneticPr fontId="5"/>
  </si>
  <si>
    <t>JR切符</t>
    <rPh sb="2" eb="4">
      <t>キップ</t>
    </rPh>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</si>
  <si>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</si>
  <si>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</si>
  <si>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</si>
  <si>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</si>
  <si>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</si>
  <si>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</si>
  <si>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</si>
  <si>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</si>
  <si>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</si>
  <si>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被招聘者訪日航空券</t>
    <rPh sb="0" eb="1">
      <t>ヒ</t>
    </rPh>
    <rPh sb="1" eb="3">
      <t>ショウヘイ</t>
    </rPh>
    <rPh sb="3" eb="4">
      <t>シャ</t>
    </rPh>
    <rPh sb="4" eb="6">
      <t>ホウニチ</t>
    </rPh>
    <rPh sb="6" eb="9">
      <t>コウクウケン</t>
    </rPh>
    <phoneticPr fontId="5"/>
  </si>
  <si>
    <t>在アフガスタン日本大使館</t>
    <rPh sb="0" eb="1">
      <t>ザイ</t>
    </rPh>
    <rPh sb="7" eb="9">
      <t>ニホン</t>
    </rPh>
    <rPh sb="9" eb="12">
      <t>タイシカン</t>
    </rPh>
    <phoneticPr fontId="5"/>
  </si>
  <si>
    <t>被招聘者宿訪日国際航空券</t>
    <phoneticPr fontId="5"/>
  </si>
  <si>
    <t>（株）IACEトラベル</t>
    <rPh sb="0" eb="3">
      <t>カブ</t>
    </rPh>
    <phoneticPr fontId="5"/>
  </si>
  <si>
    <t>1回／１０ヵ国</t>
    <rPh sb="1" eb="2">
      <t>カイ</t>
    </rPh>
    <rPh sb="6" eb="7">
      <t>クニ</t>
    </rPh>
    <phoneticPr fontId="5"/>
  </si>
  <si>
    <t>2回／２１０ヵ国</t>
    <rPh sb="1" eb="2">
      <t>カイ</t>
    </rPh>
    <rPh sb="7" eb="8">
      <t>クニ</t>
    </rPh>
    <phoneticPr fontId="5"/>
  </si>
  <si>
    <t>２回／１０ヵ国</t>
    <rPh sb="1" eb="2">
      <t>カイ</t>
    </rPh>
    <rPh sb="6" eb="7">
      <t>コク</t>
    </rPh>
    <phoneticPr fontId="5"/>
  </si>
  <si>
    <t>アフガニスタンにおいては，２０１４年末に国際治安支援部隊(ISAF)の任務が終了し，治安権限がアフガニスタン治安部隊(ANDSF)に移譲された。2012年5月の「NATOシカゴ首脳会合」，同年7月の「アフガニスタンに関する東京会合」及び2014年12月の「アフガニスタンに関するロンドン会合」において，ISAF任務終了後の2024年までの10年間（「変革の１０年」）の治安・開発両面での持続的な安定に向けて国際社会が支援を継続する意思が確認された。同国の安定を確固たるものとするためには，国民和解や再統合といった政治プロセスへの取組が重要であり，我が国はこれらに貢献することを目指している。</t>
    <rPh sb="35" eb="37">
      <t>ニンム</t>
    </rPh>
    <rPh sb="38" eb="40">
      <t>シュウリョウ</t>
    </rPh>
    <rPh sb="42" eb="44">
      <t>チアン</t>
    </rPh>
    <rPh sb="44" eb="46">
      <t>ケンゲン</t>
    </rPh>
    <rPh sb="54" eb="56">
      <t>チアン</t>
    </rPh>
    <rPh sb="56" eb="58">
      <t>ブタイ</t>
    </rPh>
    <rPh sb="66" eb="68">
      <t>イジョウ</t>
    </rPh>
    <rPh sb="116" eb="117">
      <t>オヨ</t>
    </rPh>
    <rPh sb="122" eb="123">
      <t>ネン</t>
    </rPh>
    <rPh sb="125" eb="126">
      <t>ガツ</t>
    </rPh>
    <rPh sb="136" eb="137">
      <t>カン</t>
    </rPh>
    <rPh sb="143" eb="145">
      <t>カイゴウ</t>
    </rPh>
    <rPh sb="155" eb="157">
      <t>ニンム</t>
    </rPh>
    <rPh sb="157" eb="159">
      <t>シュウリョウ</t>
    </rPh>
    <rPh sb="165" eb="166">
      <t>ネン</t>
    </rPh>
    <rPh sb="171" eb="173">
      <t>ネンカン</t>
    </rPh>
    <rPh sb="175" eb="177">
      <t>ヘンカク</t>
    </rPh>
    <rPh sb="180" eb="181">
      <t>ネン</t>
    </rPh>
    <rPh sb="211" eb="213">
      <t>ケイゾク</t>
    </rPh>
    <rPh sb="215" eb="217">
      <t>イシ</t>
    </rPh>
    <rPh sb="218" eb="220">
      <t>カクニン</t>
    </rPh>
    <phoneticPr fontId="5"/>
  </si>
  <si>
    <t>政治プロセスに資することを目的として，複数回にわたり本邦における協議の実施を計画したものの，大統領選挙プロセス含め，情勢が流動的であったため実施には至らなかった。但し，昨年9月の政権交代を経た新たな局面下においても，我が国の関与の方向性を引き続き探っている中で，我が国関与の有用性等は確認されている。　
関連して，アフガニスタン情勢に関する意見交換及び政策調整を目的として，2014年5月に都内にて，世界61か国・機関の参加を得て，アフガニスタン・パキスタンに関する国際コンタクト・グループ（ICG）会合を開催し，現在進行中の大統領選挙プロセスやアフガン治安部隊の育成状況，2012年のアフガニスタンに関する東京会合の成果である東京フレームワークのフォローアップ状況を確認し，今後も引き続き国際社会がアフガニスタンを支援していくことが確認され，出席者から高い評価を得た。</t>
    <rPh sb="46" eb="49">
      <t>ダイトウリョウ</t>
    </rPh>
    <rPh sb="49" eb="51">
      <t>センキョ</t>
    </rPh>
    <rPh sb="55" eb="56">
      <t>フク</t>
    </rPh>
    <rPh sb="84" eb="86">
      <t>サクネン</t>
    </rPh>
    <rPh sb="87" eb="88">
      <t>ガツ</t>
    </rPh>
    <rPh sb="89" eb="91">
      <t>セイケン</t>
    </rPh>
    <rPh sb="91" eb="93">
      <t>コウタイ</t>
    </rPh>
    <rPh sb="94" eb="95">
      <t>ヘ</t>
    </rPh>
    <rPh sb="96" eb="97">
      <t>アラ</t>
    </rPh>
    <rPh sb="99" eb="101">
      <t>キョクメン</t>
    </rPh>
    <rPh sb="101" eb="102">
      <t>カ</t>
    </rPh>
    <rPh sb="115" eb="118">
      <t>ホウコウセイ</t>
    </rPh>
    <rPh sb="119" eb="120">
      <t>ヒ</t>
    </rPh>
    <rPh sb="121" eb="122">
      <t>ツヅ</t>
    </rPh>
    <rPh sb="123" eb="124">
      <t>サグ</t>
    </rPh>
    <rPh sb="128" eb="129">
      <t>ナカ</t>
    </rPh>
    <rPh sb="131" eb="132">
      <t>ワ</t>
    </rPh>
    <rPh sb="133" eb="134">
      <t>クニ</t>
    </rPh>
    <rPh sb="134" eb="136">
      <t>カンヨ</t>
    </rPh>
    <phoneticPr fontId="5"/>
  </si>
  <si>
    <t>平和国家を標榜する日本として，長年の紛争を経たアフガニスタンの政治プロセスに関与することは理解が得られるものと考える。</t>
    <rPh sb="0" eb="2">
      <t>ヘイワ</t>
    </rPh>
    <rPh sb="2" eb="4">
      <t>コッカ</t>
    </rPh>
    <rPh sb="5" eb="7">
      <t>ヒョウボウ</t>
    </rPh>
    <rPh sb="9" eb="11">
      <t>ニホン</t>
    </rPh>
    <rPh sb="15" eb="17">
      <t>ナガネン</t>
    </rPh>
    <rPh sb="18" eb="20">
      <t>フンソウ</t>
    </rPh>
    <rPh sb="21" eb="22">
      <t>ヘ</t>
    </rPh>
    <rPh sb="31" eb="33">
      <t>セイジ</t>
    </rPh>
    <rPh sb="38" eb="40">
      <t>カンヨ</t>
    </rPh>
    <rPh sb="45" eb="47">
      <t>リカイ</t>
    </rPh>
    <rPh sb="48" eb="49">
      <t>エ</t>
    </rPh>
    <rPh sb="55" eb="56">
      <t>カンガ</t>
    </rPh>
    <phoneticPr fontId="5"/>
  </si>
  <si>
    <t>外交当局が主体となる必要がある事業である。</t>
    <rPh sb="0" eb="2">
      <t>ガイコウ</t>
    </rPh>
    <rPh sb="2" eb="4">
      <t>トウキョク</t>
    </rPh>
    <rPh sb="5" eb="7">
      <t>シュタイ</t>
    </rPh>
    <rPh sb="10" eb="12">
      <t>ヒツヨウ</t>
    </rPh>
    <rPh sb="15" eb="17">
      <t>ジギョウ</t>
    </rPh>
    <phoneticPr fontId="5"/>
  </si>
  <si>
    <t>平和国家を標榜する日本として，長年の紛争を経たアフガニスタンの政治プロセスに関与することは有益と考える。</t>
    <rPh sb="0" eb="2">
      <t>ヘイワ</t>
    </rPh>
    <rPh sb="2" eb="4">
      <t>コッカ</t>
    </rPh>
    <rPh sb="5" eb="7">
      <t>ヒョウボウ</t>
    </rPh>
    <rPh sb="9" eb="11">
      <t>ニホン</t>
    </rPh>
    <rPh sb="15" eb="17">
      <t>ナガネン</t>
    </rPh>
    <rPh sb="18" eb="20">
      <t>フンソウ</t>
    </rPh>
    <rPh sb="21" eb="22">
      <t>ヘ</t>
    </rPh>
    <rPh sb="31" eb="33">
      <t>セイジ</t>
    </rPh>
    <rPh sb="38" eb="40">
      <t>カンヨ</t>
    </rPh>
    <rPh sb="45" eb="47">
      <t>ユウエキ</t>
    </rPh>
    <rPh sb="48" eb="49">
      <t>カンガ</t>
    </rPh>
    <phoneticPr fontId="5"/>
  </si>
  <si>
    <t>随意契約</t>
    <rPh sb="0" eb="2">
      <t>ズイイ</t>
    </rPh>
    <rPh sb="2" eb="4">
      <t>ケイヤク</t>
    </rPh>
    <phoneticPr fontId="5"/>
  </si>
  <si>
    <t>在アフガニスタン日本大使館</t>
    <rPh sb="0" eb="1">
      <t>ザイ</t>
    </rPh>
    <rPh sb="8" eb="10">
      <t>ニホン</t>
    </rPh>
    <rPh sb="10" eb="13">
      <t>タイシカン</t>
    </rPh>
    <phoneticPr fontId="5"/>
  </si>
  <si>
    <t>被招聘者訪日国際航空券</t>
    <rPh sb="0" eb="1">
      <t>ヒ</t>
    </rPh>
    <rPh sb="1" eb="3">
      <t>ショウヘイ</t>
    </rPh>
    <rPh sb="3" eb="4">
      <t>シャ</t>
    </rPh>
    <rPh sb="4" eb="6">
      <t>ホウニチ</t>
    </rPh>
    <rPh sb="6" eb="8">
      <t>コクサイ</t>
    </rPh>
    <rPh sb="8" eb="11">
      <t>コウクウケン</t>
    </rPh>
    <phoneticPr fontId="5"/>
  </si>
  <si>
    <t>随意契約</t>
    <rPh sb="0" eb="2">
      <t>ズイイ</t>
    </rPh>
    <rPh sb="2" eb="4">
      <t>ケイヤク</t>
    </rPh>
    <phoneticPr fontId="5"/>
  </si>
  <si>
    <t>外務省</t>
  </si>
  <si>
    <t>2014年の大統領選挙を経てアフガニスタン史上初の選挙による政権交代が実現し，同国の政治プロセスは新たな局面に入った。前政権の終盤には，欧米や周辺国との関係悪化が顕著となり，外国政府が国内政治プロセスに関与することが極めて困難になった。これに対して，新政権は，歴史的経緯から政治的に中立なパートナーとして日本を捉え，政治プロセスへの日本の関与を求める姿勢は強まっている。このような状況を踏まえ，より頻繁かつ規模の大きい会議等の開催が見込まれる。</t>
    <rPh sb="89" eb="91">
      <t>セイフ</t>
    </rPh>
    <rPh sb="108" eb="109">
      <t>キワ</t>
    </rPh>
    <rPh sb="111" eb="113">
      <t>コンナン</t>
    </rPh>
    <rPh sb="121" eb="122">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</si>
</sst>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7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1" fillId="0" borderId="14" xfId="4" applyFont="1" applyFill="1" applyBorder="1" applyAlignment="1" applyProtection="1">
      <alignment horizontal="left" vertical="center" wrapText="1"/>
      <protection locked="0"/>
    </xf>
    <xf numFmtId="0" fontId="3" fillId="0" borderId="15" xfId="4" applyFont="1" applyFill="1" applyBorder="1" applyAlignment="1" applyProtection="1">
      <alignment horizontal="left" vertical="center"/>
      <protection locked="0"/>
    </xf>
    <xf numFmtId="0" fontId="3" fillId="0" borderId="16" xfId="4"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145676</xdr:colOff>
      <xdr:row>160</xdr:row>
      <xdr:rowOff>78442</xdr:rowOff>
    </xdr:from>
    <xdr:to>
      <xdr:col>38</xdr:col>
      <xdr:colOff>153230</xdr:colOff>
      <xdr:row>173</xdr:row>
      <xdr:rowOff>172142</xdr:rowOff>
    </xdr:to>
    <xdr:grpSp>
      <xdr:nvGrpSpPr>
        <xdr:cNvPr id="153" name="グループ化 152"/>
        <xdr:cNvGrpSpPr/>
      </xdr:nvGrpSpPr>
      <xdr:grpSpPr bwMode="auto">
        <a:xfrm>
          <a:off x="1593476" y="37845067"/>
          <a:ext cx="5436804" cy="5303875"/>
          <a:chOff x="79300" y="0"/>
          <a:chExt cx="2253935" cy="3561586"/>
        </a:xfrm>
      </xdr:grpSpPr>
      <xdr:sp macro="" textlink="">
        <xdr:nvSpPr>
          <xdr:cNvPr id="154" name="角丸四角形 153"/>
          <xdr:cNvSpPr/>
        </xdr:nvSpPr>
        <xdr:spPr>
          <a:xfrm>
            <a:off x="1276062" y="832151"/>
            <a:ext cx="1033260" cy="506390"/>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900">
                <a:solidFill>
                  <a:srgbClr val="000000"/>
                </a:solidFill>
                <a:effectLst/>
                <a:latin typeface="Century"/>
                <a:ea typeface="ＭＳ 明朝"/>
                <a:cs typeface="Times New Roman"/>
              </a:rPr>
              <a:t>車輌借上</a:t>
            </a:r>
            <a:r>
              <a:rPr lang="ja-JP" sz="900">
                <a:solidFill>
                  <a:srgbClr val="000000"/>
                </a:solidFill>
                <a:effectLst/>
                <a:latin typeface="Century"/>
                <a:ea typeface="ＭＳ 明朝"/>
                <a:cs typeface="Times New Roman"/>
              </a:rPr>
              <a:t>会社</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entury"/>
                <a:ea typeface="ＭＳ 明朝"/>
                <a:cs typeface="Times New Roman"/>
              </a:rPr>
              <a:t>0.</a:t>
            </a:r>
            <a:r>
              <a:rPr lang="en-US" sz="900">
                <a:solidFill>
                  <a:srgbClr val="000000"/>
                </a:solidFill>
                <a:effectLst/>
                <a:latin typeface="Century"/>
                <a:ea typeface="ＭＳ 明朝"/>
                <a:cs typeface="Times New Roman"/>
              </a:rPr>
              <a:t>5</a:t>
            </a:r>
            <a:r>
              <a:rPr kumimoji="1" lang="ja-JP" sz="9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sp macro="" textlink="">
        <xdr:nvSpPr>
          <xdr:cNvPr id="155" name="角丸四角形 154"/>
          <xdr:cNvSpPr/>
        </xdr:nvSpPr>
        <xdr:spPr>
          <a:xfrm>
            <a:off x="1299975" y="2318452"/>
            <a:ext cx="1033260" cy="514558"/>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entury"/>
                <a:ea typeface="ＭＳ 明朝"/>
                <a:cs typeface="Times New Roman"/>
              </a:rPr>
              <a:t>旅行会社</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entury"/>
                <a:ea typeface="ＭＳ 明朝"/>
                <a:cs typeface="Times New Roman"/>
              </a:rPr>
              <a:t>0.</a:t>
            </a:r>
            <a:r>
              <a:rPr kumimoji="1" lang="en-US" altLang="ja-JP" sz="900">
                <a:solidFill>
                  <a:srgbClr val="000000"/>
                </a:solidFill>
                <a:effectLst/>
                <a:latin typeface="Century"/>
                <a:ea typeface="ＭＳ 明朝"/>
                <a:cs typeface="Times New Roman"/>
              </a:rPr>
              <a:t>1</a:t>
            </a:r>
            <a:r>
              <a:rPr kumimoji="1" lang="ja-JP" sz="9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sp macro="" textlink="">
        <xdr:nvSpPr>
          <xdr:cNvPr id="156" name="角丸四角形 155"/>
          <xdr:cNvSpPr/>
        </xdr:nvSpPr>
        <xdr:spPr>
          <a:xfrm>
            <a:off x="1299975" y="3030693"/>
            <a:ext cx="1033260" cy="530893"/>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entury"/>
                <a:ea typeface="ＭＳ 明朝"/>
                <a:cs typeface="Times New Roman"/>
              </a:rPr>
              <a:t>在アフガニスタン日本大使館</a:t>
            </a:r>
            <a:endParaRPr lang="ja-JP" sz="1200">
              <a:effectLst/>
              <a:latin typeface="ＭＳ Ｐゴシック"/>
              <a:cs typeface="ＭＳ Ｐゴシック"/>
            </a:endParaRPr>
          </a:p>
          <a:p>
            <a:pPr algn="ctr">
              <a:spcAft>
                <a:spcPts val="0"/>
              </a:spcAft>
            </a:pPr>
            <a:r>
              <a:rPr lang="zh-TW" sz="900">
                <a:solidFill>
                  <a:srgbClr val="000000"/>
                </a:solidFill>
                <a:effectLst/>
                <a:latin typeface="Century"/>
                <a:ea typeface="ＭＳ 明朝"/>
                <a:cs typeface="Times New Roman"/>
              </a:rPr>
              <a:t>（被招聘者訪日国際航空券）</a:t>
            </a:r>
            <a:endParaRPr lang="ja-JP" sz="1200">
              <a:effectLst/>
              <a:latin typeface="ＭＳ Ｐゴシック"/>
              <a:cs typeface="ＭＳ Ｐゴシック"/>
            </a:endParaRPr>
          </a:p>
          <a:p>
            <a:pPr algn="ctr">
              <a:spcAft>
                <a:spcPts val="0"/>
              </a:spcAft>
            </a:pPr>
            <a:r>
              <a:rPr kumimoji="0" lang="en-US" altLang="ja-JP" sz="900">
                <a:solidFill>
                  <a:srgbClr val="000000"/>
                </a:solidFill>
                <a:effectLst/>
                <a:latin typeface="Century"/>
                <a:ea typeface="ＭＳ 明朝"/>
                <a:cs typeface="Times New Roman"/>
              </a:rPr>
              <a:t>08</a:t>
            </a:r>
            <a:r>
              <a:rPr kumimoji="1" lang="ja-JP" sz="9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sp macro="" textlink="">
        <xdr:nvSpPr>
          <xdr:cNvPr id="158" name="角丸四角形 157"/>
          <xdr:cNvSpPr/>
        </xdr:nvSpPr>
        <xdr:spPr>
          <a:xfrm>
            <a:off x="79300" y="0"/>
            <a:ext cx="1761238" cy="555396"/>
          </a:xfrm>
          <a:prstGeom prst="roundRect">
            <a:avLst/>
          </a:prstGeom>
          <a:noFill/>
          <a:ln w="254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1200">
                <a:solidFill>
                  <a:srgbClr val="000000"/>
                </a:solidFill>
                <a:effectLst/>
                <a:latin typeface="Century"/>
                <a:ea typeface="ＭＳ 明朝"/>
                <a:cs typeface="Times New Roman"/>
              </a:rPr>
              <a:t>外　務　省</a:t>
            </a:r>
            <a:endParaRPr lang="ja-JP" sz="1200">
              <a:effectLst/>
              <a:latin typeface="ＭＳ Ｐゴシック"/>
              <a:cs typeface="ＭＳ Ｐゴシック"/>
            </a:endParaRPr>
          </a:p>
          <a:p>
            <a:pPr algn="ctr">
              <a:spcAft>
                <a:spcPts val="0"/>
              </a:spcAft>
            </a:pPr>
            <a:r>
              <a:rPr lang="ja-JP" altLang="en-US" sz="1200">
                <a:solidFill>
                  <a:srgbClr val="000000"/>
                </a:solidFill>
                <a:effectLst/>
                <a:latin typeface="Century"/>
                <a:ea typeface="ＭＳ 明朝"/>
                <a:cs typeface="Times New Roman"/>
              </a:rPr>
              <a:t>１．８</a:t>
            </a:r>
            <a:r>
              <a:rPr kumimoji="1" lang="ja-JP" sz="12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sp macro="" textlink="">
        <xdr:nvSpPr>
          <xdr:cNvPr id="160" name="角丸四角形 159"/>
          <xdr:cNvSpPr/>
        </xdr:nvSpPr>
        <xdr:spPr>
          <a:xfrm>
            <a:off x="1276062" y="1555515"/>
            <a:ext cx="1048915" cy="522725"/>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900">
                <a:solidFill>
                  <a:srgbClr val="000000"/>
                </a:solidFill>
                <a:effectLst/>
                <a:latin typeface="Century"/>
                <a:ea typeface="ＭＳ 明朝"/>
                <a:cs typeface="Times New Roman"/>
              </a:rPr>
              <a:t>ホテル</a:t>
            </a:r>
            <a:r>
              <a:rPr kumimoji="1" lang="ja-JP" altLang="en-US" sz="900">
                <a:solidFill>
                  <a:srgbClr val="000000"/>
                </a:solidFill>
                <a:effectLst/>
                <a:latin typeface="Century"/>
                <a:ea typeface="ＭＳ 明朝"/>
                <a:cs typeface="Times New Roman"/>
              </a:rPr>
              <a:t>（含，食事）</a:t>
            </a:r>
            <a:endParaRPr kumimoji="1" lang="en-US" altLang="ja-JP" sz="900">
              <a:solidFill>
                <a:srgbClr val="000000"/>
              </a:solidFill>
              <a:effectLst/>
              <a:latin typeface="Century"/>
              <a:ea typeface="ＭＳ 明朝"/>
              <a:cs typeface="Times New Roman"/>
            </a:endParaRPr>
          </a:p>
          <a:p>
            <a:pPr algn="ctr">
              <a:spcAft>
                <a:spcPts val="0"/>
              </a:spcAft>
            </a:pPr>
            <a:r>
              <a:rPr kumimoji="1" lang="en-US" altLang="ja-JP" sz="900">
                <a:solidFill>
                  <a:srgbClr val="000000"/>
                </a:solidFill>
                <a:effectLst/>
                <a:latin typeface="Century"/>
                <a:ea typeface="ＭＳ 明朝"/>
                <a:cs typeface="Times New Roman"/>
              </a:rPr>
              <a:t>0.4</a:t>
            </a:r>
            <a:r>
              <a:rPr kumimoji="1" lang="ja-JP" sz="9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cxnSp macro="">
        <xdr:nvCxnSpPr>
          <xdr:cNvPr id="162" name="直線矢印コネクタ 161"/>
          <xdr:cNvCxnSpPr/>
        </xdr:nvCxnSpPr>
        <xdr:spPr>
          <a:xfrm>
            <a:off x="915987" y="2553448"/>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63" name="直線矢印コネクタ 162"/>
          <xdr:cNvCxnSpPr/>
        </xdr:nvCxnSpPr>
        <xdr:spPr>
          <a:xfrm>
            <a:off x="915987" y="3257895"/>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64" name="直線矢印コネクタ 163"/>
          <xdr:cNvCxnSpPr/>
        </xdr:nvCxnSpPr>
        <xdr:spPr>
          <a:xfrm>
            <a:off x="908159" y="1076062"/>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65" name="直線矢印コネクタ 164"/>
          <xdr:cNvCxnSpPr/>
        </xdr:nvCxnSpPr>
        <xdr:spPr>
          <a:xfrm>
            <a:off x="915987" y="1808535"/>
            <a:ext cx="360075" cy="0"/>
          </a:xfrm>
          <a:prstGeom prst="straightConnector1">
            <a:avLst/>
          </a:prstGeom>
          <a:noFill/>
          <a:ln w="9525" cap="flat" cmpd="sng" algn="ctr">
            <a:solidFill>
              <a:sysClr val="windowText" lastClr="000000"/>
            </a:solidFill>
            <a:prstDash val="solid"/>
            <a:tailEnd type="arrow"/>
          </a:ln>
          <a:effectLst/>
        </xdr:spPr>
      </xdr:cxnSp>
      <xdr:cxnSp macro="">
        <xdr:nvCxnSpPr>
          <xdr:cNvPr id="166" name="直線矢印コネクタ 165"/>
          <xdr:cNvCxnSpPr/>
        </xdr:nvCxnSpPr>
        <xdr:spPr>
          <a:xfrm>
            <a:off x="907965" y="599695"/>
            <a:ext cx="0" cy="2658012"/>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0</xdr:colOff>
      <xdr:row>138</xdr:row>
      <xdr:rowOff>291351</xdr:rowOff>
    </xdr:from>
    <xdr:to>
      <xdr:col>39</xdr:col>
      <xdr:colOff>44712</xdr:colOff>
      <xdr:row>156</xdr:row>
      <xdr:rowOff>44823</xdr:rowOff>
    </xdr:to>
    <xdr:grpSp>
      <xdr:nvGrpSpPr>
        <xdr:cNvPr id="177" name="グループ化 176"/>
        <xdr:cNvGrpSpPr/>
      </xdr:nvGrpSpPr>
      <xdr:grpSpPr bwMode="auto">
        <a:xfrm>
          <a:off x="1628775" y="30361776"/>
          <a:ext cx="5473962" cy="6039972"/>
          <a:chOff x="0" y="0"/>
          <a:chExt cx="2245675" cy="3965404"/>
        </a:xfrm>
      </xdr:grpSpPr>
      <xdr:sp macro="" textlink="">
        <xdr:nvSpPr>
          <xdr:cNvPr id="178" name="角丸四角形 177"/>
          <xdr:cNvSpPr/>
        </xdr:nvSpPr>
        <xdr:spPr>
          <a:xfrm>
            <a:off x="1196762" y="909012"/>
            <a:ext cx="1033260" cy="506390"/>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alibri"/>
                <a:ea typeface="ＭＳ 明朝"/>
                <a:cs typeface="Times New Roman"/>
              </a:rPr>
              <a:t>会合開催会場</a:t>
            </a:r>
            <a:endParaRPr lang="ja-JP" sz="1200">
              <a:effectLst/>
              <a:latin typeface="ＭＳ Ｐゴシック"/>
              <a:cs typeface="ＭＳ Ｐゴシック"/>
            </a:endParaRPr>
          </a:p>
          <a:p>
            <a:pPr algn="ctr">
              <a:spcAft>
                <a:spcPts val="0"/>
              </a:spcAft>
            </a:pPr>
            <a:r>
              <a:rPr lang="en-US" sz="900">
                <a:solidFill>
                  <a:srgbClr val="000000"/>
                </a:solidFill>
                <a:effectLst/>
                <a:latin typeface="Calibri"/>
                <a:ea typeface="ＭＳ 明朝"/>
                <a:cs typeface="Times New Roman"/>
              </a:rPr>
              <a:t>4.5</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sp macro="" textlink="">
        <xdr:nvSpPr>
          <xdr:cNvPr id="179" name="角丸四角形 178"/>
          <xdr:cNvSpPr/>
        </xdr:nvSpPr>
        <xdr:spPr>
          <a:xfrm>
            <a:off x="1196210" y="2279962"/>
            <a:ext cx="1033260" cy="514558"/>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alibri"/>
                <a:ea typeface="ＭＳ 明朝"/>
                <a:cs typeface="Times New Roman"/>
              </a:rPr>
              <a:t>会合参加者識別ＩＤバッジ</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alibri"/>
                <a:ea typeface="ＭＳ 明朝"/>
                <a:cs typeface="Times New Roman"/>
              </a:rPr>
              <a:t>0.1</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sp macro="" textlink="">
        <xdr:nvSpPr>
          <xdr:cNvPr id="180" name="角丸四角形 179"/>
          <xdr:cNvSpPr/>
        </xdr:nvSpPr>
        <xdr:spPr bwMode="auto">
          <a:xfrm>
            <a:off x="1188932" y="2962307"/>
            <a:ext cx="1033260" cy="530893"/>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alibri"/>
                <a:ea typeface="ＭＳ 明朝"/>
                <a:cs typeface="Times New Roman"/>
              </a:rPr>
              <a:t>車輌借上</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alibri"/>
                <a:ea typeface="ＭＳ 明朝"/>
                <a:cs typeface="Times New Roman"/>
              </a:rPr>
              <a:t>0.3</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sp macro="" textlink="">
        <xdr:nvSpPr>
          <xdr:cNvPr id="181" name="角丸四角形 180"/>
          <xdr:cNvSpPr/>
        </xdr:nvSpPr>
        <xdr:spPr>
          <a:xfrm>
            <a:off x="0" y="0"/>
            <a:ext cx="1761238" cy="555396"/>
          </a:xfrm>
          <a:prstGeom prst="roundRect">
            <a:avLst/>
          </a:prstGeom>
          <a:noFill/>
          <a:ln w="254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1200">
                <a:solidFill>
                  <a:srgbClr val="000000"/>
                </a:solidFill>
                <a:effectLst/>
                <a:latin typeface="Calibri"/>
                <a:ea typeface="ＭＳ 明朝"/>
                <a:cs typeface="Times New Roman"/>
              </a:rPr>
              <a:t>外　務　省</a:t>
            </a:r>
            <a:endParaRPr lang="ja-JP" sz="1200">
              <a:effectLst/>
              <a:latin typeface="ＭＳ Ｐゴシック"/>
              <a:cs typeface="ＭＳ Ｐゴシック"/>
            </a:endParaRPr>
          </a:p>
          <a:p>
            <a:pPr algn="ctr">
              <a:spcAft>
                <a:spcPts val="0"/>
              </a:spcAft>
            </a:pPr>
            <a:r>
              <a:rPr lang="en-US" sz="1200">
                <a:solidFill>
                  <a:srgbClr val="000000"/>
                </a:solidFill>
                <a:effectLst/>
                <a:latin typeface="Calibri"/>
                <a:ea typeface="ＭＳ 明朝"/>
                <a:cs typeface="Times New Roman"/>
              </a:rPr>
              <a:t>8</a:t>
            </a:r>
            <a:r>
              <a:rPr kumimoji="1" lang="en-US" sz="1200">
                <a:solidFill>
                  <a:srgbClr val="000000"/>
                </a:solidFill>
                <a:effectLst/>
                <a:latin typeface="Calibri"/>
                <a:ea typeface="ＭＳ 明朝"/>
                <a:cs typeface="Times New Roman"/>
              </a:rPr>
              <a:t>.7</a:t>
            </a:r>
            <a:r>
              <a:rPr kumimoji="1" lang="ja-JP" sz="12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sp macro="" textlink="">
        <xdr:nvSpPr>
          <xdr:cNvPr id="182" name="角丸四角形 181"/>
          <xdr:cNvSpPr/>
        </xdr:nvSpPr>
        <xdr:spPr>
          <a:xfrm>
            <a:off x="1196760" y="1603429"/>
            <a:ext cx="1048915" cy="522725"/>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alibri"/>
                <a:ea typeface="ＭＳ 明朝"/>
                <a:cs typeface="Times New Roman"/>
              </a:rPr>
              <a:t>会場警備経費</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alibri"/>
                <a:ea typeface="ＭＳ 明朝"/>
                <a:cs typeface="Times New Roman"/>
              </a:rPr>
              <a:t>0.</a:t>
            </a:r>
            <a:r>
              <a:rPr lang="en-US" sz="900">
                <a:solidFill>
                  <a:srgbClr val="000000"/>
                </a:solidFill>
                <a:effectLst/>
                <a:latin typeface="Calibri"/>
                <a:ea typeface="ＭＳ 明朝"/>
                <a:cs typeface="Times New Roman"/>
              </a:rPr>
              <a:t>5</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cxnSp macro="">
        <xdr:nvCxnSpPr>
          <xdr:cNvPr id="183" name="直線矢印コネクタ 182"/>
          <xdr:cNvCxnSpPr/>
        </xdr:nvCxnSpPr>
        <xdr:spPr>
          <a:xfrm>
            <a:off x="828305" y="3219555"/>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84" name="直線矢印コネクタ 183"/>
          <xdr:cNvCxnSpPr/>
        </xdr:nvCxnSpPr>
        <xdr:spPr bwMode="auto">
          <a:xfrm>
            <a:off x="828859" y="1152922"/>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85" name="直線矢印コネクタ 184"/>
          <xdr:cNvCxnSpPr/>
        </xdr:nvCxnSpPr>
        <xdr:spPr bwMode="auto">
          <a:xfrm>
            <a:off x="828859" y="1846967"/>
            <a:ext cx="360075" cy="0"/>
          </a:xfrm>
          <a:prstGeom prst="straightConnector1">
            <a:avLst/>
          </a:prstGeom>
          <a:noFill/>
          <a:ln w="9525" cap="flat" cmpd="sng" algn="ctr">
            <a:solidFill>
              <a:sysClr val="windowText" lastClr="000000"/>
            </a:solidFill>
            <a:prstDash val="solid"/>
            <a:tailEnd type="arrow"/>
          </a:ln>
          <a:effectLst/>
        </xdr:spPr>
      </xdr:cxnSp>
      <xdr:cxnSp macro="">
        <xdr:nvCxnSpPr>
          <xdr:cNvPr id="186" name="直線矢印コネクタ 185"/>
          <xdr:cNvCxnSpPr/>
        </xdr:nvCxnSpPr>
        <xdr:spPr>
          <a:xfrm flipH="1">
            <a:off x="828289" y="599725"/>
            <a:ext cx="297" cy="3365679"/>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25</xdr:col>
      <xdr:colOff>33618</xdr:colOff>
      <xdr:row>154</xdr:row>
      <xdr:rowOff>302559</xdr:rowOff>
    </xdr:from>
    <xdr:to>
      <xdr:col>39</xdr:col>
      <xdr:colOff>18415</xdr:colOff>
      <xdr:row>157</xdr:row>
      <xdr:rowOff>53527</xdr:rowOff>
    </xdr:to>
    <xdr:sp macro="" textlink="">
      <xdr:nvSpPr>
        <xdr:cNvPr id="188" name="角丸四角形 187"/>
        <xdr:cNvSpPr/>
      </xdr:nvSpPr>
      <xdr:spPr bwMode="auto">
        <a:xfrm>
          <a:off x="4515971" y="55894941"/>
          <a:ext cx="2494915" cy="793115"/>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altLang="en-US" sz="900">
              <a:solidFill>
                <a:srgbClr val="000000"/>
              </a:solidFill>
              <a:effectLst/>
              <a:latin typeface="Calibri"/>
              <a:ea typeface="ＭＳ 明朝"/>
              <a:cs typeface="Times New Roman"/>
            </a:rPr>
            <a:t>在アフガニスタン日本大使館</a:t>
          </a:r>
          <a:endParaRPr lang="en-US" altLang="ja-JP" sz="900">
            <a:solidFill>
              <a:srgbClr val="000000"/>
            </a:solidFill>
            <a:effectLst/>
            <a:latin typeface="Calibri"/>
            <a:ea typeface="ＭＳ 明朝"/>
            <a:cs typeface="Times New Roman"/>
          </a:endParaRPr>
        </a:p>
        <a:p>
          <a:pPr algn="ctr">
            <a:spcAft>
              <a:spcPts val="0"/>
            </a:spcAft>
          </a:pPr>
          <a:r>
            <a:rPr lang="ja-JP" altLang="en-US" sz="900">
              <a:solidFill>
                <a:srgbClr val="000000"/>
              </a:solidFill>
              <a:effectLst/>
              <a:latin typeface="Calibri"/>
              <a:ea typeface="ＭＳ 明朝"/>
              <a:cs typeface="Times New Roman"/>
            </a:rPr>
            <a:t>（被招聘者訪日国際航空券）</a:t>
          </a:r>
          <a:endParaRPr lang="ja-JP" sz="1200">
            <a:effectLst/>
            <a:latin typeface="ＭＳ Ｐゴシック"/>
            <a:cs typeface="ＭＳ Ｐゴシック"/>
          </a:endParaRPr>
        </a:p>
        <a:p>
          <a:pPr algn="ctr">
            <a:spcAft>
              <a:spcPts val="0"/>
            </a:spcAft>
          </a:pPr>
          <a:r>
            <a:rPr lang="en-US" sz="900">
              <a:solidFill>
                <a:srgbClr val="000000"/>
              </a:solidFill>
              <a:effectLst/>
              <a:latin typeface="Calibri"/>
              <a:ea typeface="ＭＳ 明朝"/>
              <a:cs typeface="Times New Roman"/>
            </a:rPr>
            <a:t>3.3</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20</xdr:col>
      <xdr:colOff>44824</xdr:colOff>
      <xdr:row>156</xdr:row>
      <xdr:rowOff>67236</xdr:rowOff>
    </xdr:from>
    <xdr:to>
      <xdr:col>25</xdr:col>
      <xdr:colOff>36877</xdr:colOff>
      <xdr:row>156</xdr:row>
      <xdr:rowOff>67236</xdr:rowOff>
    </xdr:to>
    <xdr:cxnSp macro="">
      <xdr:nvCxnSpPr>
        <xdr:cNvPr id="189" name="直線矢印コネクタ 188"/>
        <xdr:cNvCxnSpPr/>
      </xdr:nvCxnSpPr>
      <xdr:spPr bwMode="auto">
        <a:xfrm>
          <a:off x="3630706" y="56354383"/>
          <a:ext cx="88852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11207</xdr:colOff>
      <xdr:row>149</xdr:row>
      <xdr:rowOff>302558</xdr:rowOff>
    </xdr:from>
    <xdr:to>
      <xdr:col>25</xdr:col>
      <xdr:colOff>3260</xdr:colOff>
      <xdr:row>149</xdr:row>
      <xdr:rowOff>302558</xdr:rowOff>
    </xdr:to>
    <xdr:cxnSp macro="">
      <xdr:nvCxnSpPr>
        <xdr:cNvPr id="190" name="直線矢印コネクタ 189"/>
        <xdr:cNvCxnSpPr/>
      </xdr:nvCxnSpPr>
      <xdr:spPr bwMode="auto">
        <a:xfrm>
          <a:off x="3597089" y="54158029"/>
          <a:ext cx="888524" cy="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6" t="s">
        <v>0</v>
      </c>
      <c r="AK2" s="496"/>
      <c r="AL2" s="496"/>
      <c r="AM2" s="496"/>
      <c r="AN2" s="496"/>
      <c r="AO2" s="496"/>
      <c r="AP2" s="496"/>
      <c r="AQ2" s="106" t="s">
        <v>465</v>
      </c>
      <c r="AR2" s="106"/>
      <c r="AS2" s="68" t="str">
        <f>IF(OR(AQ2="　", AQ2=""), "", "-")</f>
        <v/>
      </c>
      <c r="AT2" s="107">
        <v>30</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542</v>
      </c>
      <c r="AK3" s="300"/>
      <c r="AL3" s="300"/>
      <c r="AM3" s="300"/>
      <c r="AN3" s="300"/>
      <c r="AO3" s="300"/>
      <c r="AP3" s="300"/>
      <c r="AQ3" s="300"/>
      <c r="AR3" s="300"/>
      <c r="AS3" s="300"/>
      <c r="AT3" s="300"/>
      <c r="AU3" s="300"/>
      <c r="AV3" s="300"/>
      <c r="AW3" s="300"/>
      <c r="AX3" s="36" t="s">
        <v>91</v>
      </c>
    </row>
    <row r="4" spans="1:50" ht="24.75" customHeight="1">
      <c r="A4" s="524" t="s">
        <v>30</v>
      </c>
      <c r="B4" s="525"/>
      <c r="C4" s="525"/>
      <c r="D4" s="525"/>
      <c r="E4" s="525"/>
      <c r="F4" s="525"/>
      <c r="G4" s="498" t="s">
        <v>471</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472</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c r="A5" s="508" t="s">
        <v>93</v>
      </c>
      <c r="B5" s="509"/>
      <c r="C5" s="509"/>
      <c r="D5" s="509"/>
      <c r="E5" s="509"/>
      <c r="F5" s="510"/>
      <c r="G5" s="326" t="s">
        <v>204</v>
      </c>
      <c r="H5" s="327"/>
      <c r="I5" s="327"/>
      <c r="J5" s="327"/>
      <c r="K5" s="327"/>
      <c r="L5" s="327"/>
      <c r="M5" s="328" t="s">
        <v>92</v>
      </c>
      <c r="N5" s="329"/>
      <c r="O5" s="329"/>
      <c r="P5" s="329"/>
      <c r="Q5" s="329"/>
      <c r="R5" s="330"/>
      <c r="S5" s="331" t="s">
        <v>157</v>
      </c>
      <c r="T5" s="327"/>
      <c r="U5" s="327"/>
      <c r="V5" s="327"/>
      <c r="W5" s="327"/>
      <c r="X5" s="332"/>
      <c r="Y5" s="515" t="s">
        <v>3</v>
      </c>
      <c r="Z5" s="516"/>
      <c r="AA5" s="516"/>
      <c r="AB5" s="516"/>
      <c r="AC5" s="516"/>
      <c r="AD5" s="517"/>
      <c r="AE5" s="518" t="s">
        <v>473</v>
      </c>
      <c r="AF5" s="519"/>
      <c r="AG5" s="519"/>
      <c r="AH5" s="519"/>
      <c r="AI5" s="519"/>
      <c r="AJ5" s="519"/>
      <c r="AK5" s="519"/>
      <c r="AL5" s="519"/>
      <c r="AM5" s="519"/>
      <c r="AN5" s="519"/>
      <c r="AO5" s="519"/>
      <c r="AP5" s="520"/>
      <c r="AQ5" s="521" t="s">
        <v>474</v>
      </c>
      <c r="AR5" s="522"/>
      <c r="AS5" s="522"/>
      <c r="AT5" s="522"/>
      <c r="AU5" s="522"/>
      <c r="AV5" s="522"/>
      <c r="AW5" s="522"/>
      <c r="AX5" s="523"/>
    </row>
    <row r="6" spans="1:50" ht="39"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475</v>
      </c>
      <c r="AF6" s="533"/>
      <c r="AG6" s="533"/>
      <c r="AH6" s="533"/>
      <c r="AI6" s="533"/>
      <c r="AJ6" s="533"/>
      <c r="AK6" s="533"/>
      <c r="AL6" s="533"/>
      <c r="AM6" s="533"/>
      <c r="AN6" s="533"/>
      <c r="AO6" s="533"/>
      <c r="AP6" s="533"/>
      <c r="AQ6" s="124"/>
      <c r="AR6" s="124"/>
      <c r="AS6" s="124"/>
      <c r="AT6" s="124"/>
      <c r="AU6" s="124"/>
      <c r="AV6" s="124"/>
      <c r="AW6" s="124"/>
      <c r="AX6" s="534"/>
    </row>
    <row r="7" spans="1:50" ht="49.5" customHeight="1">
      <c r="A7" s="454" t="s">
        <v>25</v>
      </c>
      <c r="B7" s="455"/>
      <c r="C7" s="455"/>
      <c r="D7" s="455"/>
      <c r="E7" s="455"/>
      <c r="F7" s="455"/>
      <c r="G7" s="456" t="s">
        <v>477</v>
      </c>
      <c r="H7" s="457"/>
      <c r="I7" s="457"/>
      <c r="J7" s="457"/>
      <c r="K7" s="457"/>
      <c r="L7" s="457"/>
      <c r="M7" s="457"/>
      <c r="N7" s="457"/>
      <c r="O7" s="457"/>
      <c r="P7" s="457"/>
      <c r="Q7" s="457"/>
      <c r="R7" s="457"/>
      <c r="S7" s="457"/>
      <c r="T7" s="457"/>
      <c r="U7" s="457"/>
      <c r="V7" s="458"/>
      <c r="W7" s="458"/>
      <c r="X7" s="458"/>
      <c r="Y7" s="459" t="s">
        <v>5</v>
      </c>
      <c r="Z7" s="393"/>
      <c r="AA7" s="393"/>
      <c r="AB7" s="393"/>
      <c r="AC7" s="393"/>
      <c r="AD7" s="395"/>
      <c r="AE7" s="460" t="s">
        <v>478</v>
      </c>
      <c r="AF7" s="461"/>
      <c r="AG7" s="461"/>
      <c r="AH7" s="461"/>
      <c r="AI7" s="461"/>
      <c r="AJ7" s="461"/>
      <c r="AK7" s="461"/>
      <c r="AL7" s="461"/>
      <c r="AM7" s="461"/>
      <c r="AN7" s="461"/>
      <c r="AO7" s="461"/>
      <c r="AP7" s="461"/>
      <c r="AQ7" s="461"/>
      <c r="AR7" s="461"/>
      <c r="AS7" s="461"/>
      <c r="AT7" s="461"/>
      <c r="AU7" s="461"/>
      <c r="AV7" s="461"/>
      <c r="AW7" s="461"/>
      <c r="AX7" s="462"/>
    </row>
    <row r="8" spans="1:50" ht="52.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c r="A9" s="463" t="s">
        <v>26</v>
      </c>
      <c r="B9" s="464"/>
      <c r="C9" s="464"/>
      <c r="D9" s="464"/>
      <c r="E9" s="464"/>
      <c r="F9" s="464"/>
      <c r="G9" s="492" t="s">
        <v>533</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c r="A10" s="463" t="s">
        <v>36</v>
      </c>
      <c r="B10" s="464"/>
      <c r="C10" s="464"/>
      <c r="D10" s="464"/>
      <c r="E10" s="464"/>
      <c r="F10" s="464"/>
      <c r="G10" s="492" t="s">
        <v>534</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c r="A11" s="463" t="s">
        <v>6</v>
      </c>
      <c r="B11" s="464"/>
      <c r="C11" s="464"/>
      <c r="D11" s="464"/>
      <c r="E11" s="464"/>
      <c r="F11" s="465"/>
      <c r="G11" s="512" t="str">
        <f>入力規則等!P10</f>
        <v>直接実施</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c r="A12" s="466" t="s">
        <v>27</v>
      </c>
      <c r="B12" s="467"/>
      <c r="C12" s="467"/>
      <c r="D12" s="467"/>
      <c r="E12" s="467"/>
      <c r="F12" s="468"/>
      <c r="G12" s="475"/>
      <c r="H12" s="476"/>
      <c r="I12" s="476"/>
      <c r="J12" s="476"/>
      <c r="K12" s="476"/>
      <c r="L12" s="476"/>
      <c r="M12" s="476"/>
      <c r="N12" s="476"/>
      <c r="O12" s="47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9"/>
    </row>
    <row r="13" spans="1:50" ht="21" customHeight="1">
      <c r="A13" s="469"/>
      <c r="B13" s="470"/>
      <c r="C13" s="470"/>
      <c r="D13" s="470"/>
      <c r="E13" s="470"/>
      <c r="F13" s="471"/>
      <c r="G13" s="480" t="s">
        <v>7</v>
      </c>
      <c r="H13" s="481"/>
      <c r="I13" s="486" t="s">
        <v>8</v>
      </c>
      <c r="J13" s="487"/>
      <c r="K13" s="487"/>
      <c r="L13" s="487"/>
      <c r="M13" s="487"/>
      <c r="N13" s="487"/>
      <c r="O13" s="488"/>
      <c r="P13" s="71">
        <v>40</v>
      </c>
      <c r="Q13" s="72"/>
      <c r="R13" s="72"/>
      <c r="S13" s="72"/>
      <c r="T13" s="72"/>
      <c r="U13" s="72"/>
      <c r="V13" s="73"/>
      <c r="W13" s="71">
        <v>5</v>
      </c>
      <c r="X13" s="72"/>
      <c r="Y13" s="72"/>
      <c r="Z13" s="72"/>
      <c r="AA13" s="72"/>
      <c r="AB13" s="72"/>
      <c r="AC13" s="73"/>
      <c r="AD13" s="71">
        <v>20</v>
      </c>
      <c r="AE13" s="72"/>
      <c r="AF13" s="72"/>
      <c r="AG13" s="72"/>
      <c r="AH13" s="72"/>
      <c r="AI13" s="72"/>
      <c r="AJ13" s="73"/>
      <c r="AK13" s="71">
        <v>10</v>
      </c>
      <c r="AL13" s="72"/>
      <c r="AM13" s="72"/>
      <c r="AN13" s="72"/>
      <c r="AO13" s="72"/>
      <c r="AP13" s="72"/>
      <c r="AQ13" s="73"/>
      <c r="AR13" s="678">
        <v>14</v>
      </c>
      <c r="AS13" s="679"/>
      <c r="AT13" s="679"/>
      <c r="AU13" s="679"/>
      <c r="AV13" s="679"/>
      <c r="AW13" s="679"/>
      <c r="AX13" s="680"/>
    </row>
    <row r="14" spans="1:50" ht="21" customHeight="1">
      <c r="A14" s="469"/>
      <c r="B14" s="470"/>
      <c r="C14" s="470"/>
      <c r="D14" s="470"/>
      <c r="E14" s="470"/>
      <c r="F14" s="471"/>
      <c r="G14" s="482"/>
      <c r="H14" s="483"/>
      <c r="I14" s="343" t="s">
        <v>9</v>
      </c>
      <c r="J14" s="477"/>
      <c r="K14" s="477"/>
      <c r="L14" s="477"/>
      <c r="M14" s="477"/>
      <c r="N14" s="477"/>
      <c r="O14" s="478"/>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76"/>
      <c r="AS14" s="676"/>
      <c r="AT14" s="676"/>
      <c r="AU14" s="676"/>
      <c r="AV14" s="676"/>
      <c r="AW14" s="676"/>
      <c r="AX14" s="677"/>
    </row>
    <row r="15" spans="1:50" ht="21" customHeight="1">
      <c r="A15" s="469"/>
      <c r="B15" s="470"/>
      <c r="C15" s="470"/>
      <c r="D15" s="470"/>
      <c r="E15" s="470"/>
      <c r="F15" s="471"/>
      <c r="G15" s="482"/>
      <c r="H15" s="483"/>
      <c r="I15" s="343" t="s">
        <v>62</v>
      </c>
      <c r="J15" s="344"/>
      <c r="K15" s="344"/>
      <c r="L15" s="344"/>
      <c r="M15" s="344"/>
      <c r="N15" s="344"/>
      <c r="O15" s="345"/>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479</v>
      </c>
      <c r="AS15" s="72"/>
      <c r="AT15" s="72"/>
      <c r="AU15" s="72"/>
      <c r="AV15" s="72"/>
      <c r="AW15" s="72"/>
      <c r="AX15" s="675"/>
    </row>
    <row r="16" spans="1:50" ht="21" customHeight="1">
      <c r="A16" s="469"/>
      <c r="B16" s="470"/>
      <c r="C16" s="470"/>
      <c r="D16" s="470"/>
      <c r="E16" s="470"/>
      <c r="F16" s="471"/>
      <c r="G16" s="482"/>
      <c r="H16" s="483"/>
      <c r="I16" s="343" t="s">
        <v>63</v>
      </c>
      <c r="J16" s="344"/>
      <c r="K16" s="344"/>
      <c r="L16" s="344"/>
      <c r="M16" s="344"/>
      <c r="N16" s="344"/>
      <c r="O16" s="345"/>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9"/>
      <c r="AS16" s="450"/>
      <c r="AT16" s="450"/>
      <c r="AU16" s="450"/>
      <c r="AV16" s="450"/>
      <c r="AW16" s="450"/>
      <c r="AX16" s="451"/>
    </row>
    <row r="17" spans="1:50" ht="24.75" customHeight="1">
      <c r="A17" s="469"/>
      <c r="B17" s="470"/>
      <c r="C17" s="470"/>
      <c r="D17" s="470"/>
      <c r="E17" s="470"/>
      <c r="F17" s="471"/>
      <c r="G17" s="482"/>
      <c r="H17" s="483"/>
      <c r="I17" s="343" t="s">
        <v>61</v>
      </c>
      <c r="J17" s="477"/>
      <c r="K17" s="477"/>
      <c r="L17" s="477"/>
      <c r="M17" s="477"/>
      <c r="N17" s="477"/>
      <c r="O17" s="478"/>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52"/>
      <c r="AS17" s="452"/>
      <c r="AT17" s="452"/>
      <c r="AU17" s="452"/>
      <c r="AV17" s="452"/>
      <c r="AW17" s="452"/>
      <c r="AX17" s="453"/>
    </row>
    <row r="18" spans="1:50" ht="24.75" customHeight="1">
      <c r="A18" s="469"/>
      <c r="B18" s="470"/>
      <c r="C18" s="470"/>
      <c r="D18" s="470"/>
      <c r="E18" s="470"/>
      <c r="F18" s="471"/>
      <c r="G18" s="484"/>
      <c r="H18" s="485"/>
      <c r="I18" s="346" t="s">
        <v>22</v>
      </c>
      <c r="J18" s="347"/>
      <c r="K18" s="347"/>
      <c r="L18" s="347"/>
      <c r="M18" s="347"/>
      <c r="N18" s="347"/>
      <c r="O18" s="348"/>
      <c r="P18" s="316">
        <f>SUM(P13:V17)</f>
        <v>40</v>
      </c>
      <c r="Q18" s="317"/>
      <c r="R18" s="317"/>
      <c r="S18" s="317"/>
      <c r="T18" s="317"/>
      <c r="U18" s="317"/>
      <c r="V18" s="318"/>
      <c r="W18" s="316">
        <f>SUM(W13:AC17)</f>
        <v>5</v>
      </c>
      <c r="X18" s="317"/>
      <c r="Y18" s="317"/>
      <c r="Z18" s="317"/>
      <c r="AA18" s="317"/>
      <c r="AB18" s="317"/>
      <c r="AC18" s="318"/>
      <c r="AD18" s="316">
        <f t="shared" ref="AD18" si="0">SUM(AD13:AJ17)</f>
        <v>20</v>
      </c>
      <c r="AE18" s="317"/>
      <c r="AF18" s="317"/>
      <c r="AG18" s="317"/>
      <c r="AH18" s="317"/>
      <c r="AI18" s="317"/>
      <c r="AJ18" s="318"/>
      <c r="AK18" s="316">
        <f t="shared" ref="AK18" si="1">SUM(AK13:AQ17)</f>
        <v>10</v>
      </c>
      <c r="AL18" s="317"/>
      <c r="AM18" s="317"/>
      <c r="AN18" s="317"/>
      <c r="AO18" s="317"/>
      <c r="AP18" s="317"/>
      <c r="AQ18" s="318"/>
      <c r="AR18" s="316">
        <f t="shared" ref="AR18" si="2">SUM(AR13:AX17)</f>
        <v>14</v>
      </c>
      <c r="AS18" s="317"/>
      <c r="AT18" s="317"/>
      <c r="AU18" s="317"/>
      <c r="AV18" s="317"/>
      <c r="AW18" s="317"/>
      <c r="AX18" s="319"/>
    </row>
    <row r="19" spans="1:50" ht="24.75" customHeight="1">
      <c r="A19" s="469"/>
      <c r="B19" s="470"/>
      <c r="C19" s="470"/>
      <c r="D19" s="470"/>
      <c r="E19" s="470"/>
      <c r="F19" s="471"/>
      <c r="G19" s="313" t="s">
        <v>10</v>
      </c>
      <c r="H19" s="314"/>
      <c r="I19" s="314"/>
      <c r="J19" s="314"/>
      <c r="K19" s="314"/>
      <c r="L19" s="314"/>
      <c r="M19" s="314"/>
      <c r="N19" s="314"/>
      <c r="O19" s="314"/>
      <c r="P19" s="71">
        <v>32</v>
      </c>
      <c r="Q19" s="72"/>
      <c r="R19" s="72"/>
      <c r="S19" s="72"/>
      <c r="T19" s="72"/>
      <c r="U19" s="72"/>
      <c r="V19" s="73"/>
      <c r="W19" s="71">
        <v>1</v>
      </c>
      <c r="X19" s="72"/>
      <c r="Y19" s="72"/>
      <c r="Z19" s="72"/>
      <c r="AA19" s="72"/>
      <c r="AB19" s="72"/>
      <c r="AC19" s="73"/>
      <c r="AD19" s="71">
        <v>14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72"/>
      <c r="B20" s="473"/>
      <c r="C20" s="473"/>
      <c r="D20" s="473"/>
      <c r="E20" s="473"/>
      <c r="F20" s="474"/>
      <c r="G20" s="313" t="s">
        <v>11</v>
      </c>
      <c r="H20" s="314"/>
      <c r="I20" s="314"/>
      <c r="J20" s="314"/>
      <c r="K20" s="314"/>
      <c r="L20" s="314"/>
      <c r="M20" s="314"/>
      <c r="N20" s="314"/>
      <c r="O20" s="314"/>
      <c r="P20" s="321">
        <f>IF(P18=0, "-", P19/P18)</f>
        <v>0.8</v>
      </c>
      <c r="Q20" s="321"/>
      <c r="R20" s="321"/>
      <c r="S20" s="321"/>
      <c r="T20" s="321"/>
      <c r="U20" s="321"/>
      <c r="V20" s="321"/>
      <c r="W20" s="321">
        <f>IF(W18=0, "-", W19/W18)</f>
        <v>0.2</v>
      </c>
      <c r="X20" s="321"/>
      <c r="Y20" s="321"/>
      <c r="Z20" s="321"/>
      <c r="AA20" s="321"/>
      <c r="AB20" s="321"/>
      <c r="AC20" s="321"/>
      <c r="AD20" s="321">
        <f>IF(AD18=0, "-", AD19/AD18)</f>
        <v>0.7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c r="AV22" s="110"/>
      <c r="AW22" s="108" t="s">
        <v>362</v>
      </c>
      <c r="AX22" s="109"/>
    </row>
    <row r="23" spans="1:50" ht="22.5" customHeight="1">
      <c r="A23" s="217"/>
      <c r="B23" s="215"/>
      <c r="C23" s="215"/>
      <c r="D23" s="215"/>
      <c r="E23" s="215"/>
      <c r="F23" s="216"/>
      <c r="G23" s="322" t="s">
        <v>480</v>
      </c>
      <c r="H23" s="289"/>
      <c r="I23" s="289"/>
      <c r="J23" s="289"/>
      <c r="K23" s="289"/>
      <c r="L23" s="289"/>
      <c r="M23" s="289"/>
      <c r="N23" s="289"/>
      <c r="O23" s="290"/>
      <c r="P23" s="255" t="s">
        <v>481</v>
      </c>
      <c r="Q23" s="196"/>
      <c r="R23" s="196"/>
      <c r="S23" s="196"/>
      <c r="T23" s="196"/>
      <c r="U23" s="196"/>
      <c r="V23" s="196"/>
      <c r="W23" s="196"/>
      <c r="X23" s="197"/>
      <c r="Y23" s="294" t="s">
        <v>14</v>
      </c>
      <c r="Z23" s="295"/>
      <c r="AA23" s="296"/>
      <c r="AB23" s="671"/>
      <c r="AC23" s="297"/>
      <c r="AD23" s="297"/>
      <c r="AE23" s="93">
        <v>1055</v>
      </c>
      <c r="AF23" s="94"/>
      <c r="AG23" s="94"/>
      <c r="AH23" s="94"/>
      <c r="AI23" s="95"/>
      <c r="AJ23" s="93">
        <v>0</v>
      </c>
      <c r="AK23" s="94"/>
      <c r="AL23" s="94"/>
      <c r="AM23" s="94"/>
      <c r="AN23" s="95"/>
      <c r="AO23" s="93">
        <v>210</v>
      </c>
      <c r="AP23" s="94"/>
      <c r="AQ23" s="94"/>
      <c r="AR23" s="94"/>
      <c r="AS23" s="95"/>
      <c r="AT23" s="227"/>
      <c r="AU23" s="227"/>
      <c r="AV23" s="227"/>
      <c r="AW23" s="227"/>
      <c r="AX23" s="228"/>
    </row>
    <row r="24" spans="1:50" ht="22.5"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c r="AC24" s="287"/>
      <c r="AD24" s="287"/>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c r="A25" s="681"/>
      <c r="B25" s="682"/>
      <c r="C25" s="682"/>
      <c r="D25" s="682"/>
      <c r="E25" s="682"/>
      <c r="F25" s="683"/>
      <c r="G25" s="323"/>
      <c r="H25" s="324"/>
      <c r="I25" s="324"/>
      <c r="J25" s="324"/>
      <c r="K25" s="324"/>
      <c r="L25" s="324"/>
      <c r="M25" s="324"/>
      <c r="N25" s="324"/>
      <c r="O25" s="325"/>
      <c r="P25" s="198"/>
      <c r="Q25" s="198"/>
      <c r="R25" s="198"/>
      <c r="S25" s="198"/>
      <c r="T25" s="198"/>
      <c r="U25" s="198"/>
      <c r="V25" s="198"/>
      <c r="W25" s="198"/>
      <c r="X25" s="199"/>
      <c r="Y25" s="120" t="s">
        <v>15</v>
      </c>
      <c r="Z25" s="121"/>
      <c r="AA25" s="171"/>
      <c r="AB25" s="693" t="s">
        <v>366</v>
      </c>
      <c r="AC25" s="265"/>
      <c r="AD25" s="265"/>
      <c r="AE25" s="93">
        <v>100</v>
      </c>
      <c r="AF25" s="94"/>
      <c r="AG25" s="94"/>
      <c r="AH25" s="94"/>
      <c r="AI25" s="95"/>
      <c r="AJ25" s="93">
        <v>0</v>
      </c>
      <c r="AK25" s="94"/>
      <c r="AL25" s="94"/>
      <c r="AM25" s="94"/>
      <c r="AN25" s="95"/>
      <c r="AO25" s="93">
        <v>100</v>
      </c>
      <c r="AP25" s="94"/>
      <c r="AQ25" s="94"/>
      <c r="AR25" s="94"/>
      <c r="AS25" s="95"/>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2" t="s">
        <v>303</v>
      </c>
      <c r="AU26" s="673"/>
      <c r="AV26" s="673"/>
      <c r="AW26" s="673"/>
      <c r="AX26" s="674"/>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362</v>
      </c>
      <c r="AX27" s="109"/>
    </row>
    <row r="28" spans="1:50" ht="22.5" hidden="1" customHeight="1">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81"/>
      <c r="B30" s="682"/>
      <c r="C30" s="682"/>
      <c r="D30" s="682"/>
      <c r="E30" s="682"/>
      <c r="F30" s="683"/>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362</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1"/>
      <c r="B35" s="682"/>
      <c r="C35" s="682"/>
      <c r="D35" s="682"/>
      <c r="E35" s="682"/>
      <c r="F35" s="683"/>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362</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1"/>
      <c r="B40" s="682"/>
      <c r="C40" s="682"/>
      <c r="D40" s="682"/>
      <c r="E40" s="682"/>
      <c r="F40" s="683"/>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362</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c r="A47" s="235" t="s">
        <v>320</v>
      </c>
      <c r="B47" s="696" t="s">
        <v>317</v>
      </c>
      <c r="C47" s="237"/>
      <c r="D47" s="237"/>
      <c r="E47" s="237"/>
      <c r="F47" s="238"/>
      <c r="G47" s="633" t="s">
        <v>311</v>
      </c>
      <c r="H47" s="633"/>
      <c r="I47" s="633"/>
      <c r="J47" s="633"/>
      <c r="K47" s="633"/>
      <c r="L47" s="633"/>
      <c r="M47" s="633"/>
      <c r="N47" s="633"/>
      <c r="O47" s="633"/>
      <c r="P47" s="633"/>
      <c r="Q47" s="633"/>
      <c r="R47" s="633"/>
      <c r="S47" s="633"/>
      <c r="T47" s="633"/>
      <c r="U47" s="633"/>
      <c r="V47" s="633"/>
      <c r="W47" s="633"/>
      <c r="X47" s="633"/>
      <c r="Y47" s="633"/>
      <c r="Z47" s="633"/>
      <c r="AA47" s="701"/>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c r="A48" s="235"/>
      <c r="B48" s="696"/>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96"/>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2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7"/>
    </row>
    <row r="50" spans="1:50" ht="22.5" hidden="1" customHeight="1">
      <c r="A50" s="235"/>
      <c r="B50" s="696"/>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9"/>
    </row>
    <row r="51" spans="1:50" ht="22.5" hidden="1" customHeight="1">
      <c r="A51" s="235"/>
      <c r="B51" s="697"/>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3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1"/>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70" t="s">
        <v>69</v>
      </c>
      <c r="AF67" s="118"/>
      <c r="AG67" s="118"/>
      <c r="AH67" s="118"/>
      <c r="AI67" s="118"/>
      <c r="AJ67" s="670" t="s">
        <v>70</v>
      </c>
      <c r="AK67" s="118"/>
      <c r="AL67" s="118"/>
      <c r="AM67" s="118"/>
      <c r="AN67" s="118"/>
      <c r="AO67" s="670" t="s">
        <v>71</v>
      </c>
      <c r="AP67" s="118"/>
      <c r="AQ67" s="118"/>
      <c r="AR67" s="118"/>
      <c r="AS67" s="118"/>
      <c r="AT67" s="176" t="s">
        <v>74</v>
      </c>
      <c r="AU67" s="177"/>
      <c r="AV67" s="177"/>
      <c r="AW67" s="177"/>
      <c r="AX67" s="178"/>
    </row>
    <row r="68" spans="1:60" ht="22.5" customHeight="1">
      <c r="A68" s="186"/>
      <c r="B68" s="187"/>
      <c r="C68" s="187"/>
      <c r="D68" s="187"/>
      <c r="E68" s="187"/>
      <c r="F68" s="188"/>
      <c r="G68" s="255" t="s">
        <v>482</v>
      </c>
      <c r="H68" s="196"/>
      <c r="I68" s="196"/>
      <c r="J68" s="196"/>
      <c r="K68" s="196"/>
      <c r="L68" s="196"/>
      <c r="M68" s="196"/>
      <c r="N68" s="196"/>
      <c r="O68" s="196"/>
      <c r="P68" s="196"/>
      <c r="Q68" s="196"/>
      <c r="R68" s="196"/>
      <c r="S68" s="196"/>
      <c r="T68" s="196"/>
      <c r="U68" s="196"/>
      <c r="V68" s="196"/>
      <c r="W68" s="196"/>
      <c r="X68" s="197"/>
      <c r="Y68" s="333" t="s">
        <v>66</v>
      </c>
      <c r="Z68" s="334"/>
      <c r="AA68" s="335"/>
      <c r="AB68" s="203" t="s">
        <v>483</v>
      </c>
      <c r="AC68" s="204"/>
      <c r="AD68" s="205"/>
      <c r="AE68" s="93">
        <v>1</v>
      </c>
      <c r="AF68" s="94"/>
      <c r="AG68" s="94"/>
      <c r="AH68" s="94"/>
      <c r="AI68" s="95"/>
      <c r="AJ68" s="93">
        <v>2</v>
      </c>
      <c r="AK68" s="94"/>
      <c r="AL68" s="94"/>
      <c r="AM68" s="94"/>
      <c r="AN68" s="95"/>
      <c r="AO68" s="93">
        <v>2</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c r="AC69" s="212"/>
      <c r="AD69" s="213"/>
      <c r="AE69" s="93">
        <v>1</v>
      </c>
      <c r="AF69" s="94"/>
      <c r="AG69" s="94"/>
      <c r="AH69" s="94"/>
      <c r="AI69" s="95"/>
      <c r="AJ69" s="93">
        <v>2</v>
      </c>
      <c r="AK69" s="94"/>
      <c r="AL69" s="94"/>
      <c r="AM69" s="94"/>
      <c r="AN69" s="95"/>
      <c r="AO69" s="93">
        <v>2</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v>2.8000000000000001E-2</v>
      </c>
      <c r="AF83" s="153"/>
      <c r="AG83" s="153"/>
      <c r="AH83" s="153"/>
      <c r="AI83" s="153"/>
      <c r="AJ83" s="152">
        <v>0.1</v>
      </c>
      <c r="AK83" s="153"/>
      <c r="AL83" s="153"/>
      <c r="AM83" s="153"/>
      <c r="AN83" s="153"/>
      <c r="AO83" s="152">
        <v>9.4999999999999998E-3</v>
      </c>
      <c r="AP83" s="153"/>
      <c r="AQ83" s="153"/>
      <c r="AR83" s="153"/>
      <c r="AS83" s="153"/>
      <c r="AT83" s="93">
        <v>0.2</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485</v>
      </c>
      <c r="AF84" s="158"/>
      <c r="AG84" s="158"/>
      <c r="AH84" s="158"/>
      <c r="AI84" s="159"/>
      <c r="AJ84" s="182" t="s">
        <v>530</v>
      </c>
      <c r="AK84" s="158"/>
      <c r="AL84" s="158"/>
      <c r="AM84" s="158"/>
      <c r="AN84" s="159"/>
      <c r="AO84" s="157" t="s">
        <v>531</v>
      </c>
      <c r="AP84" s="158"/>
      <c r="AQ84" s="158"/>
      <c r="AR84" s="158"/>
      <c r="AS84" s="159"/>
      <c r="AT84" s="157" t="s">
        <v>532</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14" t="s">
        <v>76</v>
      </c>
      <c r="M97" s="414"/>
      <c r="N97" s="414"/>
      <c r="O97" s="414"/>
      <c r="P97" s="414"/>
      <c r="Q97" s="414"/>
      <c r="R97" s="415" t="s">
        <v>73</v>
      </c>
      <c r="S97" s="416"/>
      <c r="T97" s="416"/>
      <c r="U97" s="416"/>
      <c r="V97" s="416"/>
      <c r="W97" s="416"/>
      <c r="X97" s="417"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8"/>
    </row>
    <row r="98" spans="1:50" ht="23.1" customHeight="1">
      <c r="A98" s="378"/>
      <c r="B98" s="379"/>
      <c r="C98" s="419" t="s">
        <v>486</v>
      </c>
      <c r="D98" s="420"/>
      <c r="E98" s="420"/>
      <c r="F98" s="420"/>
      <c r="G98" s="420"/>
      <c r="H98" s="420"/>
      <c r="I98" s="420"/>
      <c r="J98" s="420"/>
      <c r="K98" s="421"/>
      <c r="L98" s="71">
        <v>10</v>
      </c>
      <c r="M98" s="72"/>
      <c r="N98" s="72"/>
      <c r="O98" s="72"/>
      <c r="P98" s="72"/>
      <c r="Q98" s="73"/>
      <c r="R98" s="71">
        <v>14</v>
      </c>
      <c r="S98" s="72"/>
      <c r="T98" s="72"/>
      <c r="U98" s="72"/>
      <c r="V98" s="72"/>
      <c r="W98" s="73"/>
      <c r="X98" s="684" t="s">
        <v>543</v>
      </c>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1" customHeight="1" thickBot="1">
      <c r="A104" s="380"/>
      <c r="B104" s="381"/>
      <c r="C104" s="370" t="s">
        <v>22</v>
      </c>
      <c r="D104" s="371"/>
      <c r="E104" s="371"/>
      <c r="F104" s="371"/>
      <c r="G104" s="371"/>
      <c r="H104" s="371"/>
      <c r="I104" s="371"/>
      <c r="J104" s="371"/>
      <c r="K104" s="372"/>
      <c r="L104" s="373">
        <f>SUM(L98:Q103)</f>
        <v>10</v>
      </c>
      <c r="M104" s="374"/>
      <c r="N104" s="374"/>
      <c r="O104" s="374"/>
      <c r="P104" s="374"/>
      <c r="Q104" s="375"/>
      <c r="R104" s="373">
        <f>SUM(R98:W103)</f>
        <v>14</v>
      </c>
      <c r="S104" s="374"/>
      <c r="T104" s="374"/>
      <c r="U104" s="374"/>
      <c r="V104" s="374"/>
      <c r="W104" s="375"/>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1" t="s">
        <v>38</v>
      </c>
      <c r="AH107" s="607"/>
      <c r="AI107" s="607"/>
      <c r="AJ107" s="607"/>
      <c r="AK107" s="607"/>
      <c r="AL107" s="607"/>
      <c r="AM107" s="607"/>
      <c r="AN107" s="607"/>
      <c r="AO107" s="607"/>
      <c r="AP107" s="607"/>
      <c r="AQ107" s="607"/>
      <c r="AR107" s="607"/>
      <c r="AS107" s="607"/>
      <c r="AT107" s="607"/>
      <c r="AU107" s="607"/>
      <c r="AV107" s="607"/>
      <c r="AW107" s="607"/>
      <c r="AX107" s="642"/>
    </row>
    <row r="108" spans="1:50" ht="26.25" customHeight="1">
      <c r="A108" s="307" t="s">
        <v>312</v>
      </c>
      <c r="B108" s="308"/>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6" t="s">
        <v>476</v>
      </c>
      <c r="AE108" s="617"/>
      <c r="AF108" s="617"/>
      <c r="AG108" s="612" t="s">
        <v>535</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c r="A109" s="309"/>
      <c r="B109" s="310"/>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476</v>
      </c>
      <c r="AE109" s="448"/>
      <c r="AF109" s="448"/>
      <c r="AG109" s="615" t="s">
        <v>536</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c r="A110" s="311"/>
      <c r="B110" s="312"/>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6" t="s">
        <v>476</v>
      </c>
      <c r="AE110" s="597"/>
      <c r="AF110" s="597"/>
      <c r="AG110" s="536" t="s">
        <v>537</v>
      </c>
      <c r="AH110" s="198"/>
      <c r="AI110" s="198"/>
      <c r="AJ110" s="198"/>
      <c r="AK110" s="198"/>
      <c r="AL110" s="198"/>
      <c r="AM110" s="198"/>
      <c r="AN110" s="198"/>
      <c r="AO110" s="198"/>
      <c r="AP110" s="198"/>
      <c r="AQ110" s="198"/>
      <c r="AR110" s="198"/>
      <c r="AS110" s="198"/>
      <c r="AT110" s="198"/>
      <c r="AU110" s="198"/>
      <c r="AV110" s="198"/>
      <c r="AW110" s="198"/>
      <c r="AX110" s="537"/>
    </row>
    <row r="111" spans="1:50" ht="19.350000000000001" customHeight="1">
      <c r="A111" s="561" t="s">
        <v>46</v>
      </c>
      <c r="B111" s="598"/>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476</v>
      </c>
      <c r="AE111" s="444"/>
      <c r="AF111" s="444"/>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99"/>
      <c r="B112" s="600"/>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476</v>
      </c>
      <c r="AE112" s="448"/>
      <c r="AF112" s="448"/>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c r="A113" s="599"/>
      <c r="B113" s="600"/>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476</v>
      </c>
      <c r="AE113" s="448"/>
      <c r="AF113" s="448"/>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99"/>
      <c r="B114" s="600"/>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476</v>
      </c>
      <c r="AE114" s="448"/>
      <c r="AF114" s="448"/>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c r="A115" s="599"/>
      <c r="B115" s="600"/>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476</v>
      </c>
      <c r="AE115" s="448"/>
      <c r="AF115" s="448"/>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99"/>
      <c r="B116" s="600"/>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5" t="s">
        <v>476</v>
      </c>
      <c r="AE116" s="646"/>
      <c r="AF116" s="646"/>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476</v>
      </c>
      <c r="AE117" s="597"/>
      <c r="AF117" s="606"/>
      <c r="AG117" s="610"/>
      <c r="AH117" s="441"/>
      <c r="AI117" s="441"/>
      <c r="AJ117" s="441"/>
      <c r="AK117" s="441"/>
      <c r="AL117" s="441"/>
      <c r="AM117" s="441"/>
      <c r="AN117" s="441"/>
      <c r="AO117" s="441"/>
      <c r="AP117" s="441"/>
      <c r="AQ117" s="441"/>
      <c r="AR117" s="441"/>
      <c r="AS117" s="441"/>
      <c r="AT117" s="441"/>
      <c r="AU117" s="441"/>
      <c r="AV117" s="441"/>
      <c r="AW117" s="441"/>
      <c r="AX117" s="611"/>
      <c r="BG117" s="10"/>
      <c r="BH117" s="10"/>
      <c r="BI117" s="10"/>
      <c r="BJ117" s="10"/>
    </row>
    <row r="118" spans="1:64" ht="58.5" customHeight="1">
      <c r="A118" s="561" t="s">
        <v>47</v>
      </c>
      <c r="B118" s="598"/>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3" t="s">
        <v>476</v>
      </c>
      <c r="AE118" s="444"/>
      <c r="AF118" s="650"/>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8" t="s">
        <v>476</v>
      </c>
      <c r="AE119" s="619"/>
      <c r="AF119" s="619"/>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c r="A120" s="599"/>
      <c r="B120" s="600"/>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476</v>
      </c>
      <c r="AE120" s="448"/>
      <c r="AF120" s="448"/>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c r="A121" s="601"/>
      <c r="B121" s="602"/>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476</v>
      </c>
      <c r="AE121" s="448"/>
      <c r="AF121" s="448"/>
      <c r="AG121" s="592"/>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c r="A122" s="635" t="s">
        <v>80</v>
      </c>
      <c r="B122" s="636"/>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8"/>
      <c r="AH122" s="196"/>
      <c r="AI122" s="196"/>
      <c r="AJ122" s="196"/>
      <c r="AK122" s="196"/>
      <c r="AL122" s="196"/>
      <c r="AM122" s="196"/>
      <c r="AN122" s="196"/>
      <c r="AO122" s="196"/>
      <c r="AP122" s="196"/>
      <c r="AQ122" s="196"/>
      <c r="AR122" s="196"/>
      <c r="AS122" s="196"/>
      <c r="AT122" s="196"/>
      <c r="AU122" s="196"/>
      <c r="AV122" s="196"/>
      <c r="AW122" s="196"/>
      <c r="AX122" s="589"/>
    </row>
    <row r="123" spans="1:64" ht="15.75" customHeight="1">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0"/>
      <c r="AH123" s="277"/>
      <c r="AI123" s="277"/>
      <c r="AJ123" s="277"/>
      <c r="AK123" s="277"/>
      <c r="AL123" s="277"/>
      <c r="AM123" s="277"/>
      <c r="AN123" s="277"/>
      <c r="AO123" s="277"/>
      <c r="AP123" s="277"/>
      <c r="AQ123" s="277"/>
      <c r="AR123" s="277"/>
      <c r="AS123" s="277"/>
      <c r="AT123" s="277"/>
      <c r="AU123" s="277"/>
      <c r="AV123" s="277"/>
      <c r="AW123" s="277"/>
      <c r="AX123" s="591"/>
    </row>
    <row r="124" spans="1:64" ht="26.25" customHeight="1">
      <c r="A124" s="637"/>
      <c r="B124" s="638"/>
      <c r="C124" s="651"/>
      <c r="D124" s="652"/>
      <c r="E124" s="652"/>
      <c r="F124" s="652"/>
      <c r="G124" s="652"/>
      <c r="H124" s="652"/>
      <c r="I124" s="652"/>
      <c r="J124" s="652"/>
      <c r="K124" s="652"/>
      <c r="L124" s="652"/>
      <c r="M124" s="652"/>
      <c r="N124" s="652"/>
      <c r="O124" s="653"/>
      <c r="P124" s="660"/>
      <c r="Q124" s="660"/>
      <c r="R124" s="660"/>
      <c r="S124" s="661"/>
      <c r="T124" s="643"/>
      <c r="U124" s="305"/>
      <c r="V124" s="305"/>
      <c r="W124" s="305"/>
      <c r="X124" s="305"/>
      <c r="Y124" s="305"/>
      <c r="Z124" s="305"/>
      <c r="AA124" s="305"/>
      <c r="AB124" s="305"/>
      <c r="AC124" s="305"/>
      <c r="AD124" s="305"/>
      <c r="AE124" s="305"/>
      <c r="AF124" s="644"/>
      <c r="AG124" s="590"/>
      <c r="AH124" s="277"/>
      <c r="AI124" s="277"/>
      <c r="AJ124" s="277"/>
      <c r="AK124" s="277"/>
      <c r="AL124" s="277"/>
      <c r="AM124" s="277"/>
      <c r="AN124" s="277"/>
      <c r="AO124" s="277"/>
      <c r="AP124" s="277"/>
      <c r="AQ124" s="277"/>
      <c r="AR124" s="277"/>
      <c r="AS124" s="277"/>
      <c r="AT124" s="277"/>
      <c r="AU124" s="277"/>
      <c r="AV124" s="277"/>
      <c r="AW124" s="277"/>
      <c r="AX124" s="591"/>
    </row>
    <row r="125" spans="1:64" ht="26.25" customHeight="1">
      <c r="A125" s="639"/>
      <c r="B125" s="640"/>
      <c r="C125" s="654"/>
      <c r="D125" s="655"/>
      <c r="E125" s="655"/>
      <c r="F125" s="655"/>
      <c r="G125" s="655"/>
      <c r="H125" s="655"/>
      <c r="I125" s="655"/>
      <c r="J125" s="655"/>
      <c r="K125" s="655"/>
      <c r="L125" s="655"/>
      <c r="M125" s="655"/>
      <c r="N125" s="655"/>
      <c r="O125" s="656"/>
      <c r="P125" s="662"/>
      <c r="Q125" s="662"/>
      <c r="R125" s="662"/>
      <c r="S125" s="663"/>
      <c r="T125" s="440"/>
      <c r="U125" s="441"/>
      <c r="V125" s="441"/>
      <c r="W125" s="441"/>
      <c r="X125" s="441"/>
      <c r="Y125" s="441"/>
      <c r="Z125" s="441"/>
      <c r="AA125" s="441"/>
      <c r="AB125" s="441"/>
      <c r="AC125" s="441"/>
      <c r="AD125" s="441"/>
      <c r="AE125" s="441"/>
      <c r="AF125" s="442"/>
      <c r="AG125" s="592"/>
      <c r="AH125" s="198"/>
      <c r="AI125" s="198"/>
      <c r="AJ125" s="198"/>
      <c r="AK125" s="198"/>
      <c r="AL125" s="198"/>
      <c r="AM125" s="198"/>
      <c r="AN125" s="198"/>
      <c r="AO125" s="198"/>
      <c r="AP125" s="198"/>
      <c r="AQ125" s="198"/>
      <c r="AR125" s="198"/>
      <c r="AS125" s="198"/>
      <c r="AT125" s="198"/>
      <c r="AU125" s="198"/>
      <c r="AV125" s="198"/>
      <c r="AW125" s="198"/>
      <c r="AX125" s="537"/>
    </row>
    <row r="126" spans="1:64" ht="57" customHeight="1">
      <c r="A126" s="561" t="s">
        <v>58</v>
      </c>
      <c r="B126" s="562"/>
      <c r="C126" s="392" t="s">
        <v>64</v>
      </c>
      <c r="D126" s="584"/>
      <c r="E126" s="584"/>
      <c r="F126" s="585"/>
      <c r="G126" s="555"/>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c r="A127" s="563"/>
      <c r="B127" s="564"/>
      <c r="C127" s="361" t="s">
        <v>68</v>
      </c>
      <c r="D127" s="362"/>
      <c r="E127" s="362"/>
      <c r="F127" s="363"/>
      <c r="G127" s="364"/>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c r="A131" s="558" t="s">
        <v>359</v>
      </c>
      <c r="B131" s="559"/>
      <c r="C131" s="559"/>
      <c r="D131" s="559"/>
      <c r="E131" s="560"/>
      <c r="F131" s="577"/>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c r="A133" s="437" t="s">
        <v>358</v>
      </c>
      <c r="B133" s="438"/>
      <c r="C133" s="438"/>
      <c r="D133" s="438"/>
      <c r="E133" s="439"/>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24"/>
      <c r="X137" s="425"/>
      <c r="Y137" s="425"/>
      <c r="Z137" s="425"/>
      <c r="AA137" s="425"/>
      <c r="AB137" s="425"/>
      <c r="AC137" s="425"/>
      <c r="AD137" s="425"/>
      <c r="AE137" s="425"/>
      <c r="AF137" s="426"/>
      <c r="AG137" s="411" t="s">
        <v>226</v>
      </c>
      <c r="AH137" s="411"/>
      <c r="AI137" s="411"/>
      <c r="AJ137" s="411"/>
      <c r="AK137" s="411"/>
      <c r="AL137" s="411"/>
      <c r="AM137" s="407"/>
      <c r="AN137" s="408"/>
      <c r="AO137" s="408"/>
      <c r="AP137" s="408"/>
      <c r="AQ137" s="408"/>
      <c r="AR137" s="408"/>
      <c r="AS137" s="408"/>
      <c r="AT137" s="408"/>
      <c r="AU137" s="408"/>
      <c r="AV137" s="409"/>
      <c r="AW137" s="12"/>
      <c r="AX137" s="13"/>
    </row>
    <row r="138" spans="1:50" ht="19.899999999999999" customHeight="1" thickBot="1">
      <c r="A138" s="412" t="s">
        <v>227</v>
      </c>
      <c r="B138" s="413"/>
      <c r="C138" s="413"/>
      <c r="D138" s="413"/>
      <c r="E138" s="413"/>
      <c r="F138" s="413"/>
      <c r="G138" s="427"/>
      <c r="H138" s="428"/>
      <c r="I138" s="428"/>
      <c r="J138" s="428"/>
      <c r="K138" s="428"/>
      <c r="L138" s="428"/>
      <c r="M138" s="428"/>
      <c r="N138" s="428"/>
      <c r="O138" s="428"/>
      <c r="P138" s="429"/>
      <c r="Q138" s="413" t="s">
        <v>228</v>
      </c>
      <c r="R138" s="413"/>
      <c r="S138" s="413"/>
      <c r="T138" s="413"/>
      <c r="U138" s="413"/>
      <c r="V138" s="413"/>
      <c r="W138" s="427">
        <v>29</v>
      </c>
      <c r="X138" s="428"/>
      <c r="Y138" s="428"/>
      <c r="Z138" s="428"/>
      <c r="AA138" s="428"/>
      <c r="AB138" s="428"/>
      <c r="AC138" s="428"/>
      <c r="AD138" s="428"/>
      <c r="AE138" s="428"/>
      <c r="AF138" s="429"/>
      <c r="AG138" s="586"/>
      <c r="AH138" s="587"/>
      <c r="AI138" s="587"/>
      <c r="AJ138" s="587"/>
      <c r="AK138" s="587"/>
      <c r="AL138" s="587"/>
      <c r="AM138" s="623"/>
      <c r="AN138" s="624"/>
      <c r="AO138" s="624"/>
      <c r="AP138" s="624"/>
      <c r="AQ138" s="624"/>
      <c r="AR138" s="624"/>
      <c r="AS138" s="624"/>
      <c r="AT138" s="624"/>
      <c r="AU138" s="624"/>
      <c r="AV138" s="625"/>
      <c r="AW138" s="28"/>
      <c r="AX138" s="29"/>
    </row>
    <row r="139" spans="1:50" ht="23.65" customHeight="1">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t="s">
        <v>517</v>
      </c>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t="s">
        <v>518</v>
      </c>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t="s">
        <v>519</v>
      </c>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t="s">
        <v>520</v>
      </c>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t="s">
        <v>521</v>
      </c>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t="s">
        <v>493</v>
      </c>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t="s">
        <v>522</v>
      </c>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t="s">
        <v>523</v>
      </c>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t="s">
        <v>524</v>
      </c>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t="s">
        <v>525</v>
      </c>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7" t="s">
        <v>34</v>
      </c>
      <c r="B178" s="548"/>
      <c r="C178" s="548"/>
      <c r="D178" s="548"/>
      <c r="E178" s="548"/>
      <c r="F178" s="549"/>
      <c r="G178" s="388" t="s">
        <v>371</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50"/>
      <c r="C179" s="550"/>
      <c r="D179" s="550"/>
      <c r="E179" s="550"/>
      <c r="F179" s="55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50"/>
      <c r="C180" s="550"/>
      <c r="D180" s="550"/>
      <c r="E180" s="550"/>
      <c r="F180" s="551"/>
      <c r="G180" s="541" t="s">
        <v>487</v>
      </c>
      <c r="H180" s="542"/>
      <c r="I180" s="542"/>
      <c r="J180" s="542"/>
      <c r="K180" s="543"/>
      <c r="L180" s="544" t="s">
        <v>488</v>
      </c>
      <c r="M180" s="545"/>
      <c r="N180" s="545"/>
      <c r="O180" s="545"/>
      <c r="P180" s="545"/>
      <c r="Q180" s="545"/>
      <c r="R180" s="545"/>
      <c r="S180" s="545"/>
      <c r="T180" s="545"/>
      <c r="U180" s="545"/>
      <c r="V180" s="545"/>
      <c r="W180" s="545"/>
      <c r="X180" s="546"/>
      <c r="Y180" s="103">
        <v>4.5</v>
      </c>
      <c r="Z180" s="104"/>
      <c r="AA180" s="104"/>
      <c r="AB180" s="105"/>
      <c r="AC180" s="97" t="s">
        <v>497</v>
      </c>
      <c r="AD180" s="98"/>
      <c r="AE180" s="98"/>
      <c r="AF180" s="98"/>
      <c r="AG180" s="99"/>
      <c r="AH180" s="100" t="s">
        <v>526</v>
      </c>
      <c r="AI180" s="101"/>
      <c r="AJ180" s="101"/>
      <c r="AK180" s="101"/>
      <c r="AL180" s="101"/>
      <c r="AM180" s="101"/>
      <c r="AN180" s="101"/>
      <c r="AO180" s="101"/>
      <c r="AP180" s="101"/>
      <c r="AQ180" s="101"/>
      <c r="AR180" s="101"/>
      <c r="AS180" s="101"/>
      <c r="AT180" s="102"/>
      <c r="AU180" s="103">
        <v>3.3</v>
      </c>
      <c r="AV180" s="104"/>
      <c r="AW180" s="104"/>
      <c r="AX180" s="400"/>
    </row>
    <row r="181" spans="1:50" ht="24.75" customHeight="1">
      <c r="A181" s="126"/>
      <c r="B181" s="550"/>
      <c r="C181" s="550"/>
      <c r="D181" s="550"/>
      <c r="E181" s="550"/>
      <c r="F181" s="551"/>
      <c r="G181" s="401"/>
      <c r="H181" s="402"/>
      <c r="I181" s="402"/>
      <c r="J181" s="402"/>
      <c r="K181" s="403"/>
      <c r="L181" s="404"/>
      <c r="M181" s="405"/>
      <c r="N181" s="405"/>
      <c r="O181" s="405"/>
      <c r="P181" s="405"/>
      <c r="Q181" s="405"/>
      <c r="R181" s="405"/>
      <c r="S181" s="405"/>
      <c r="T181" s="405"/>
      <c r="U181" s="405"/>
      <c r="V181" s="405"/>
      <c r="W181" s="405"/>
      <c r="X181" s="406"/>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50"/>
      <c r="C182" s="550"/>
      <c r="D182" s="550"/>
      <c r="E182" s="550"/>
      <c r="F182" s="551"/>
      <c r="G182" s="401"/>
      <c r="H182" s="402"/>
      <c r="I182" s="402"/>
      <c r="J182" s="402"/>
      <c r="K182" s="403"/>
      <c r="L182" s="404"/>
      <c r="M182" s="405"/>
      <c r="N182" s="405"/>
      <c r="O182" s="405"/>
      <c r="P182" s="405"/>
      <c r="Q182" s="405"/>
      <c r="R182" s="405"/>
      <c r="S182" s="405"/>
      <c r="T182" s="405"/>
      <c r="U182" s="405"/>
      <c r="V182" s="405"/>
      <c r="W182" s="405"/>
      <c r="X182" s="406"/>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50"/>
      <c r="C183" s="550"/>
      <c r="D183" s="550"/>
      <c r="E183" s="550"/>
      <c r="F183" s="551"/>
      <c r="G183" s="401"/>
      <c r="H183" s="402"/>
      <c r="I183" s="402"/>
      <c r="J183" s="402"/>
      <c r="K183" s="403"/>
      <c r="L183" s="404"/>
      <c r="M183" s="405"/>
      <c r="N183" s="405"/>
      <c r="O183" s="405"/>
      <c r="P183" s="405"/>
      <c r="Q183" s="405"/>
      <c r="R183" s="405"/>
      <c r="S183" s="405"/>
      <c r="T183" s="405"/>
      <c r="U183" s="405"/>
      <c r="V183" s="405"/>
      <c r="W183" s="405"/>
      <c r="X183" s="406"/>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50"/>
      <c r="C184" s="550"/>
      <c r="D184" s="550"/>
      <c r="E184" s="550"/>
      <c r="F184" s="551"/>
      <c r="G184" s="401"/>
      <c r="H184" s="402"/>
      <c r="I184" s="402"/>
      <c r="J184" s="402"/>
      <c r="K184" s="403"/>
      <c r="L184" s="404"/>
      <c r="M184" s="405"/>
      <c r="N184" s="405"/>
      <c r="O184" s="405"/>
      <c r="P184" s="405"/>
      <c r="Q184" s="405"/>
      <c r="R184" s="405"/>
      <c r="S184" s="405"/>
      <c r="T184" s="405"/>
      <c r="U184" s="405"/>
      <c r="V184" s="405"/>
      <c r="W184" s="405"/>
      <c r="X184" s="406"/>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50"/>
      <c r="C185" s="550"/>
      <c r="D185" s="550"/>
      <c r="E185" s="550"/>
      <c r="F185" s="551"/>
      <c r="G185" s="401"/>
      <c r="H185" s="402"/>
      <c r="I185" s="402"/>
      <c r="J185" s="402"/>
      <c r="K185" s="403"/>
      <c r="L185" s="404"/>
      <c r="M185" s="405"/>
      <c r="N185" s="405"/>
      <c r="O185" s="405"/>
      <c r="P185" s="405"/>
      <c r="Q185" s="405"/>
      <c r="R185" s="405"/>
      <c r="S185" s="405"/>
      <c r="T185" s="405"/>
      <c r="U185" s="405"/>
      <c r="V185" s="405"/>
      <c r="W185" s="405"/>
      <c r="X185" s="406"/>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50"/>
      <c r="C186" s="550"/>
      <c r="D186" s="550"/>
      <c r="E186" s="550"/>
      <c r="F186" s="551"/>
      <c r="G186" s="401"/>
      <c r="H186" s="402"/>
      <c r="I186" s="402"/>
      <c r="J186" s="402"/>
      <c r="K186" s="403"/>
      <c r="L186" s="404"/>
      <c r="M186" s="405"/>
      <c r="N186" s="405"/>
      <c r="O186" s="405"/>
      <c r="P186" s="405"/>
      <c r="Q186" s="405"/>
      <c r="R186" s="405"/>
      <c r="S186" s="405"/>
      <c r="T186" s="405"/>
      <c r="U186" s="405"/>
      <c r="V186" s="405"/>
      <c r="W186" s="405"/>
      <c r="X186" s="406"/>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4.5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3.3</v>
      </c>
      <c r="AV190" s="89"/>
      <c r="AW190" s="89"/>
      <c r="AX190" s="91"/>
    </row>
    <row r="191" spans="1:50" ht="30" customHeight="1">
      <c r="A191" s="126"/>
      <c r="B191" s="550"/>
      <c r="C191" s="550"/>
      <c r="D191" s="550"/>
      <c r="E191" s="550"/>
      <c r="F191" s="551"/>
      <c r="G191" s="388" t="s">
        <v>506</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367</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c r="A192" s="126"/>
      <c r="B192" s="550"/>
      <c r="C192" s="550"/>
      <c r="D192" s="550"/>
      <c r="E192" s="550"/>
      <c r="F192" s="55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c r="A193" s="126"/>
      <c r="B193" s="550"/>
      <c r="C193" s="550"/>
      <c r="D193" s="550"/>
      <c r="E193" s="550"/>
      <c r="F193" s="551"/>
      <c r="G193" s="97" t="s">
        <v>489</v>
      </c>
      <c r="H193" s="98"/>
      <c r="I193" s="98"/>
      <c r="J193" s="98"/>
      <c r="K193" s="99"/>
      <c r="L193" s="100" t="s">
        <v>490</v>
      </c>
      <c r="M193" s="101"/>
      <c r="N193" s="101"/>
      <c r="O193" s="101"/>
      <c r="P193" s="101"/>
      <c r="Q193" s="101"/>
      <c r="R193" s="101"/>
      <c r="S193" s="101"/>
      <c r="T193" s="101"/>
      <c r="U193" s="101"/>
      <c r="V193" s="101"/>
      <c r="W193" s="101"/>
      <c r="X193" s="102"/>
      <c r="Y193" s="103">
        <v>0.5</v>
      </c>
      <c r="Z193" s="104"/>
      <c r="AA193" s="104"/>
      <c r="AB193" s="105"/>
      <c r="AC193" s="97" t="s">
        <v>491</v>
      </c>
      <c r="AD193" s="98"/>
      <c r="AE193" s="98"/>
      <c r="AF193" s="98"/>
      <c r="AG193" s="99"/>
      <c r="AH193" s="100" t="s">
        <v>492</v>
      </c>
      <c r="AI193" s="101"/>
      <c r="AJ193" s="101"/>
      <c r="AK193" s="101"/>
      <c r="AL193" s="101"/>
      <c r="AM193" s="101"/>
      <c r="AN193" s="101"/>
      <c r="AO193" s="101"/>
      <c r="AP193" s="101"/>
      <c r="AQ193" s="101"/>
      <c r="AR193" s="101"/>
      <c r="AS193" s="101"/>
      <c r="AT193" s="102"/>
      <c r="AU193" s="103">
        <v>0.5</v>
      </c>
      <c r="AV193" s="104"/>
      <c r="AW193" s="104"/>
      <c r="AX193" s="400"/>
    </row>
    <row r="194" spans="1:50" ht="24.75" customHeight="1">
      <c r="A194" s="126"/>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0.5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0.5</v>
      </c>
      <c r="AV203" s="89"/>
      <c r="AW203" s="89"/>
      <c r="AX203" s="91"/>
    </row>
    <row r="204" spans="1:50" ht="30" customHeight="1">
      <c r="A204" s="126"/>
      <c r="B204" s="550"/>
      <c r="C204" s="550"/>
      <c r="D204" s="550"/>
      <c r="E204" s="550"/>
      <c r="F204" s="551"/>
      <c r="G204" s="388" t="s">
        <v>368</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369</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c r="A205" s="126"/>
      <c r="B205" s="550"/>
      <c r="C205" s="550"/>
      <c r="D205" s="550"/>
      <c r="E205" s="550"/>
      <c r="F205" s="55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c r="A206" s="126"/>
      <c r="B206" s="550"/>
      <c r="C206" s="550"/>
      <c r="D206" s="550"/>
      <c r="E206" s="550"/>
      <c r="F206" s="551"/>
      <c r="G206" s="97" t="s">
        <v>486</v>
      </c>
      <c r="H206" s="98"/>
      <c r="I206" s="98"/>
      <c r="J206" s="98"/>
      <c r="K206" s="99"/>
      <c r="L206" s="100" t="s">
        <v>504</v>
      </c>
      <c r="M206" s="101"/>
      <c r="N206" s="101"/>
      <c r="O206" s="101"/>
      <c r="P206" s="101"/>
      <c r="Q206" s="101"/>
      <c r="R206" s="101"/>
      <c r="S206" s="101"/>
      <c r="T206" s="101"/>
      <c r="U206" s="101"/>
      <c r="V206" s="101"/>
      <c r="W206" s="101"/>
      <c r="X206" s="102"/>
      <c r="Y206" s="103">
        <v>0.1</v>
      </c>
      <c r="Z206" s="104"/>
      <c r="AA206" s="104"/>
      <c r="AB206" s="105"/>
      <c r="AC206" s="97" t="s">
        <v>494</v>
      </c>
      <c r="AD206" s="98"/>
      <c r="AE206" s="98"/>
      <c r="AF206" s="98"/>
      <c r="AG206" s="99"/>
      <c r="AH206" s="100" t="s">
        <v>495</v>
      </c>
      <c r="AI206" s="101"/>
      <c r="AJ206" s="101"/>
      <c r="AK206" s="101"/>
      <c r="AL206" s="101"/>
      <c r="AM206" s="101"/>
      <c r="AN206" s="101"/>
      <c r="AO206" s="101"/>
      <c r="AP206" s="101"/>
      <c r="AQ206" s="101"/>
      <c r="AR206" s="101"/>
      <c r="AS206" s="101"/>
      <c r="AT206" s="102"/>
      <c r="AU206" s="103">
        <v>0.4</v>
      </c>
      <c r="AV206" s="104"/>
      <c r="AW206" s="104"/>
      <c r="AX206" s="400"/>
    </row>
    <row r="207" spans="1:50" ht="24.75" customHeight="1">
      <c r="A207" s="126"/>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0.4</v>
      </c>
      <c r="AV216" s="89"/>
      <c r="AW216" s="89"/>
      <c r="AX216" s="91"/>
    </row>
    <row r="217" spans="1:50" ht="30" customHeight="1">
      <c r="A217" s="126"/>
      <c r="B217" s="550"/>
      <c r="C217" s="550"/>
      <c r="D217" s="550"/>
      <c r="E217" s="550"/>
      <c r="F217" s="551"/>
      <c r="G217" s="388" t="s">
        <v>505</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370</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c r="A218" s="126"/>
      <c r="B218" s="550"/>
      <c r="C218" s="550"/>
      <c r="D218" s="550"/>
      <c r="E218" s="550"/>
      <c r="F218" s="55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c r="A219" s="126"/>
      <c r="B219" s="550"/>
      <c r="C219" s="550"/>
      <c r="D219" s="550"/>
      <c r="E219" s="550"/>
      <c r="F219" s="551"/>
      <c r="G219" s="97" t="s">
        <v>491</v>
      </c>
      <c r="H219" s="98"/>
      <c r="I219" s="98"/>
      <c r="J219" s="98"/>
      <c r="K219" s="99"/>
      <c r="L219" s="100" t="s">
        <v>492</v>
      </c>
      <c r="M219" s="101"/>
      <c r="N219" s="101"/>
      <c r="O219" s="101"/>
      <c r="P219" s="101"/>
      <c r="Q219" s="101"/>
      <c r="R219" s="101"/>
      <c r="S219" s="101"/>
      <c r="T219" s="101"/>
      <c r="U219" s="101"/>
      <c r="V219" s="101"/>
      <c r="W219" s="101"/>
      <c r="X219" s="102"/>
      <c r="Y219" s="103">
        <v>0.3</v>
      </c>
      <c r="Z219" s="104"/>
      <c r="AA219" s="104"/>
      <c r="AB219" s="105"/>
      <c r="AC219" s="97" t="s">
        <v>496</v>
      </c>
      <c r="AD219" s="98"/>
      <c r="AE219" s="98"/>
      <c r="AF219" s="98"/>
      <c r="AG219" s="99"/>
      <c r="AH219" s="100" t="s">
        <v>516</v>
      </c>
      <c r="AI219" s="101"/>
      <c r="AJ219" s="101"/>
      <c r="AK219" s="101"/>
      <c r="AL219" s="101"/>
      <c r="AM219" s="101"/>
      <c r="AN219" s="101"/>
      <c r="AO219" s="101"/>
      <c r="AP219" s="101"/>
      <c r="AQ219" s="101"/>
      <c r="AR219" s="101"/>
      <c r="AS219" s="101"/>
      <c r="AT219" s="102"/>
      <c r="AU219" s="103">
        <v>8.6910000000000001E-2</v>
      </c>
      <c r="AV219" s="104"/>
      <c r="AW219" s="104"/>
      <c r="AX219" s="400"/>
    </row>
    <row r="220" spans="1:50" ht="24.75" customHeight="1">
      <c r="A220" s="126"/>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0.3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8.6910000000000001E-2</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500</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4.5</v>
      </c>
      <c r="AL236" s="115"/>
      <c r="AM236" s="115"/>
      <c r="AN236" s="115"/>
      <c r="AO236" s="115"/>
      <c r="AP236" s="116"/>
      <c r="AQ236" s="117">
        <v>1</v>
      </c>
      <c r="AR236" s="113"/>
      <c r="AS236" s="113"/>
      <c r="AT236" s="113"/>
      <c r="AU236" s="114">
        <v>93.7</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501</v>
      </c>
      <c r="D269" s="113"/>
      <c r="E269" s="113"/>
      <c r="F269" s="113"/>
      <c r="G269" s="113"/>
      <c r="H269" s="113"/>
      <c r="I269" s="113"/>
      <c r="J269" s="113"/>
      <c r="K269" s="113"/>
      <c r="L269" s="113"/>
      <c r="M269" s="117" t="s">
        <v>502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0.5</v>
      </c>
      <c r="AL269" s="115"/>
      <c r="AM269" s="115"/>
      <c r="AN269" s="115"/>
      <c r="AO269" s="115"/>
      <c r="AP269" s="116"/>
      <c r="AQ269" s="117">
        <v>3</v>
      </c>
      <c r="AR269" s="113"/>
      <c r="AS269" s="113"/>
      <c r="AT269" s="113"/>
      <c r="AU269" s="114">
        <v>68.2</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503</v>
      </c>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0.1</v>
      </c>
      <c r="AL302" s="115"/>
      <c r="AM302" s="115"/>
      <c r="AN302" s="115"/>
      <c r="AO302" s="115"/>
      <c r="AP302" s="116"/>
      <c r="AQ302" s="117">
        <v>2</v>
      </c>
      <c r="AR302" s="113"/>
      <c r="AS302" s="113"/>
      <c r="AT302" s="113"/>
      <c r="AU302" s="114">
        <v>83.08</v>
      </c>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508</v>
      </c>
      <c r="D335" s="113"/>
      <c r="E335" s="113"/>
      <c r="F335" s="113"/>
      <c r="G335" s="113"/>
      <c r="H335" s="113"/>
      <c r="I335" s="113"/>
      <c r="J335" s="113"/>
      <c r="K335" s="113"/>
      <c r="L335" s="113"/>
      <c r="M335" s="117" t="s">
        <v>507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0.3</v>
      </c>
      <c r="AL335" s="115"/>
      <c r="AM335" s="115"/>
      <c r="AN335" s="115"/>
      <c r="AO335" s="115"/>
      <c r="AP335" s="116"/>
      <c r="AQ335" s="117" t="s">
        <v>538</v>
      </c>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527</v>
      </c>
      <c r="D368" s="113"/>
      <c r="E368" s="113"/>
      <c r="F368" s="113"/>
      <c r="G368" s="113"/>
      <c r="H368" s="113"/>
      <c r="I368" s="113"/>
      <c r="J368" s="113"/>
      <c r="K368" s="113"/>
      <c r="L368" s="113"/>
      <c r="M368" s="117" t="s">
        <v>528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3.3</v>
      </c>
      <c r="AL368" s="115"/>
      <c r="AM368" s="115"/>
      <c r="AN368" s="115"/>
      <c r="AO368" s="115"/>
      <c r="AP368" s="116"/>
      <c r="AQ368" s="117" t="s">
        <v>538</v>
      </c>
      <c r="AR368" s="113"/>
      <c r="AS368" s="113"/>
      <c r="AT368" s="113"/>
      <c r="AU368" s="114"/>
      <c r="AV368" s="115"/>
      <c r="AW368" s="115"/>
      <c r="AX368" s="116"/>
    </row>
    <row r="369" spans="1:50" ht="24" customHeight="1">
      <c r="A369" s="112">
        <v>2</v>
      </c>
      <c r="B369" s="112">
        <v>1</v>
      </c>
      <c r="C369" s="117"/>
      <c r="D369" s="113"/>
      <c r="E369" s="113"/>
      <c r="F369" s="113"/>
      <c r="G369" s="113"/>
      <c r="H369" s="113"/>
      <c r="I369" s="113"/>
      <c r="J369" s="113"/>
      <c r="K369" s="113"/>
      <c r="L369" s="113"/>
      <c r="M369" s="117"/>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509</v>
      </c>
      <c r="D401" s="113"/>
      <c r="E401" s="113"/>
      <c r="F401" s="113"/>
      <c r="G401" s="113"/>
      <c r="H401" s="113"/>
      <c r="I401" s="113"/>
      <c r="J401" s="113"/>
      <c r="K401" s="113"/>
      <c r="L401" s="113"/>
      <c r="M401" s="117" t="s">
        <v>507</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0.26600000000000001</v>
      </c>
      <c r="AL401" s="115"/>
      <c r="AM401" s="115"/>
      <c r="AN401" s="115"/>
      <c r="AO401" s="115"/>
      <c r="AP401" s="116"/>
      <c r="AQ401" s="117" t="s">
        <v>538</v>
      </c>
      <c r="AR401" s="113"/>
      <c r="AS401" s="113"/>
      <c r="AT401" s="113"/>
      <c r="AU401" s="114"/>
      <c r="AV401" s="115"/>
      <c r="AW401" s="115"/>
      <c r="AX401" s="116"/>
    </row>
    <row r="402" spans="1:50" ht="24" customHeight="1">
      <c r="A402" s="112">
        <v>2</v>
      </c>
      <c r="B402" s="112">
        <v>1</v>
      </c>
      <c r="C402" s="117" t="s">
        <v>510</v>
      </c>
      <c r="D402" s="113"/>
      <c r="E402" s="113"/>
      <c r="F402" s="113"/>
      <c r="G402" s="113"/>
      <c r="H402" s="113"/>
      <c r="I402" s="113"/>
      <c r="J402" s="113"/>
      <c r="K402" s="113"/>
      <c r="L402" s="113"/>
      <c r="M402" s="117" t="s">
        <v>507</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0.18</v>
      </c>
      <c r="AL402" s="115"/>
      <c r="AM402" s="115"/>
      <c r="AN402" s="115"/>
      <c r="AO402" s="115"/>
      <c r="AP402" s="116"/>
      <c r="AQ402" s="117" t="s">
        <v>538</v>
      </c>
      <c r="AR402" s="113"/>
      <c r="AS402" s="113"/>
      <c r="AT402" s="113"/>
      <c r="AU402" s="114"/>
      <c r="AV402" s="115"/>
      <c r="AW402" s="115"/>
      <c r="AX402" s="116"/>
    </row>
    <row r="403" spans="1:50" ht="24" customHeight="1">
      <c r="A403" s="112">
        <v>3</v>
      </c>
      <c r="B403" s="112">
        <v>1</v>
      </c>
      <c r="C403" s="117"/>
      <c r="D403" s="113"/>
      <c r="E403" s="113"/>
      <c r="F403" s="113"/>
      <c r="G403" s="113"/>
      <c r="H403" s="113"/>
      <c r="I403" s="113"/>
      <c r="J403" s="113"/>
      <c r="K403" s="113"/>
      <c r="L403" s="113"/>
      <c r="M403" s="117"/>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7"/>
      <c r="D404" s="113"/>
      <c r="E404" s="113"/>
      <c r="F404" s="113"/>
      <c r="G404" s="113"/>
      <c r="H404" s="113"/>
      <c r="I404" s="113"/>
      <c r="J404" s="113"/>
      <c r="K404" s="113"/>
      <c r="L404" s="113"/>
      <c r="M404" s="117"/>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7"/>
      <c r="D405" s="113"/>
      <c r="E405" s="113"/>
      <c r="F405" s="113"/>
      <c r="G405" s="113"/>
      <c r="H405" s="113"/>
      <c r="I405" s="113"/>
      <c r="J405" s="113"/>
      <c r="K405" s="113"/>
      <c r="L405" s="113"/>
      <c r="M405" s="117"/>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511</v>
      </c>
      <c r="D434" s="113"/>
      <c r="E434" s="113"/>
      <c r="F434" s="113"/>
      <c r="G434" s="113"/>
      <c r="H434" s="113"/>
      <c r="I434" s="113"/>
      <c r="J434" s="113"/>
      <c r="K434" s="113"/>
      <c r="L434" s="113"/>
      <c r="M434" s="117" t="s">
        <v>515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6.6960000000000006E-2</v>
      </c>
      <c r="AL434" s="115"/>
      <c r="AM434" s="115"/>
      <c r="AN434" s="115"/>
      <c r="AO434" s="115"/>
      <c r="AP434" s="116"/>
      <c r="AQ434" s="117" t="s">
        <v>538</v>
      </c>
      <c r="AR434" s="113"/>
      <c r="AS434" s="113"/>
      <c r="AT434" s="113"/>
      <c r="AU434" s="114"/>
      <c r="AV434" s="115"/>
      <c r="AW434" s="115"/>
      <c r="AX434" s="116"/>
    </row>
    <row r="435" spans="1:50" ht="24" customHeight="1">
      <c r="A435" s="112">
        <v>2</v>
      </c>
      <c r="B435" s="112">
        <v>1</v>
      </c>
      <c r="C435" s="117" t="s">
        <v>512</v>
      </c>
      <c r="D435" s="113"/>
      <c r="E435" s="113"/>
      <c r="F435" s="113"/>
      <c r="G435" s="113"/>
      <c r="H435" s="113"/>
      <c r="I435" s="113"/>
      <c r="J435" s="113"/>
      <c r="K435" s="113"/>
      <c r="L435" s="113"/>
      <c r="M435" s="117" t="s">
        <v>515</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5.5899999999999998E-2</v>
      </c>
      <c r="AL435" s="115"/>
      <c r="AM435" s="115"/>
      <c r="AN435" s="115"/>
      <c r="AO435" s="115"/>
      <c r="AP435" s="116"/>
      <c r="AQ435" s="117" t="s">
        <v>538</v>
      </c>
      <c r="AR435" s="113"/>
      <c r="AS435" s="113"/>
      <c r="AT435" s="113"/>
      <c r="AU435" s="114"/>
      <c r="AV435" s="115"/>
      <c r="AW435" s="115"/>
      <c r="AX435" s="116"/>
    </row>
    <row r="436" spans="1:50" ht="24" customHeight="1">
      <c r="A436" s="112">
        <v>3</v>
      </c>
      <c r="B436" s="112">
        <v>1</v>
      </c>
      <c r="C436" s="117" t="s">
        <v>513</v>
      </c>
      <c r="D436" s="113"/>
      <c r="E436" s="113"/>
      <c r="F436" s="113"/>
      <c r="G436" s="113"/>
      <c r="H436" s="113"/>
      <c r="I436" s="113"/>
      <c r="J436" s="113"/>
      <c r="K436" s="113"/>
      <c r="L436" s="113"/>
      <c r="M436" s="117" t="s">
        <v>515</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0.14599999999999999</v>
      </c>
      <c r="AL436" s="115"/>
      <c r="AM436" s="115"/>
      <c r="AN436" s="115"/>
      <c r="AO436" s="115"/>
      <c r="AP436" s="116"/>
      <c r="AQ436" s="117" t="s">
        <v>538</v>
      </c>
      <c r="AR436" s="113"/>
      <c r="AS436" s="113"/>
      <c r="AT436" s="113"/>
      <c r="AU436" s="114"/>
      <c r="AV436" s="115"/>
      <c r="AW436" s="115"/>
      <c r="AX436" s="116"/>
    </row>
    <row r="437" spans="1:50" ht="24" customHeight="1">
      <c r="A437" s="112">
        <v>4</v>
      </c>
      <c r="B437" s="112">
        <v>1</v>
      </c>
      <c r="C437" s="117" t="s">
        <v>514</v>
      </c>
      <c r="D437" s="113"/>
      <c r="E437" s="113"/>
      <c r="F437" s="113"/>
      <c r="G437" s="113"/>
      <c r="H437" s="113"/>
      <c r="I437" s="113"/>
      <c r="J437" s="113"/>
      <c r="K437" s="113"/>
      <c r="L437" s="113"/>
      <c r="M437" s="117" t="s">
        <v>515</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8.2799999999999999E-2</v>
      </c>
      <c r="AL437" s="115"/>
      <c r="AM437" s="115"/>
      <c r="AN437" s="115"/>
      <c r="AO437" s="115"/>
      <c r="AP437" s="116"/>
      <c r="AQ437" s="117" t="s">
        <v>538</v>
      </c>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529</v>
      </c>
      <c r="D467" s="113"/>
      <c r="E467" s="113"/>
      <c r="F467" s="113"/>
      <c r="G467" s="113"/>
      <c r="H467" s="113"/>
      <c r="I467" s="113"/>
      <c r="J467" s="113"/>
      <c r="K467" s="113"/>
      <c r="L467" s="113"/>
      <c r="M467" s="117" t="s">
        <v>516</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0.1</v>
      </c>
      <c r="AL467" s="115"/>
      <c r="AM467" s="115"/>
      <c r="AN467" s="115"/>
      <c r="AO467" s="115"/>
      <c r="AP467" s="116"/>
      <c r="AQ467" s="117" t="s">
        <v>538</v>
      </c>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E83:AI83">
    <cfRule type="expression" dxfId="951" priority="457">
      <formula>IF(RIGHT(TEXT(AE83,"0.#"),1)=".",FALSE,TRUE)</formula>
    </cfRule>
    <cfRule type="expression" dxfId="950" priority="458">
      <formula>IF(RIGHT(TEXT(AE83,"0.#"),1)=".",TRUE,FALSE)</formula>
    </cfRule>
  </conditionalFormatting>
  <conditionalFormatting sqref="AJ83:AX83">
    <cfRule type="expression" dxfId="949" priority="455">
      <formula>IF(RIGHT(TEXT(AJ83,"0.#"),1)=".",FALSE,TRUE)</formula>
    </cfRule>
    <cfRule type="expression" dxfId="948" priority="456">
      <formula>IF(RIGHT(TEXT(AJ83,"0.#"),1)=".",TRUE,FALSE)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08:AU215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U269:AX269">
    <cfRule type="expression" dxfId="877" priority="145">
      <formula>IF(AND(AU269&gt;=0, RIGHT(TEXT(AU269,"0.#"),1)&lt;&gt;"."),TRUE,FALSE)</formula>
    </cfRule>
    <cfRule type="expression" dxfId="876" priority="146">
      <formula>IF(AND(AU269&gt;=0, RIGHT(TEXT(AU269,"0.#"),1)="."),TRUE,FALSE)</formula>
    </cfRule>
    <cfRule type="expression" dxfId="875" priority="147">
      <formula>IF(AND(AU269&lt;0, RIGHT(TEXT(AU269,"0.#"),1)&lt;&gt;"."),TRUE,FALSE)</formula>
    </cfRule>
    <cfRule type="expression" dxfId="874" priority="148">
      <formula>IF(AND(AU269&lt;0, RIGHT(TEXT(AU269,"0.#"),1)="."),TRUE,FALSE)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70:AX298">
    <cfRule type="expression" dxfId="871" priority="139">
      <formula>IF(AND(AU270&gt;=0, RIGHT(TEXT(AU270,"0.#"),1)&lt;&gt;"."),TRUE,FALSE)</formula>
    </cfRule>
    <cfRule type="expression" dxfId="870" priority="140">
      <formula>IF(AND(AU270&gt;=0, RIGHT(TEXT(AU270,"0.#"),1)="."),TRUE,FALSE)</formula>
    </cfRule>
    <cfRule type="expression" dxfId="869" priority="141">
      <formula>IF(AND(AU270&lt;0, RIGHT(TEXT(AU270,"0.#"),1)&lt;&gt;"."),TRUE,FALSE)</formula>
    </cfRule>
    <cfRule type="expression" dxfId="868" priority="142">
      <formula>IF(AND(AU270&lt;0, RIGHT(TEXT(AU270,"0.#"),1)="."),TRUE,FALSE)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3:AK430">
    <cfRule type="expression" dxfId="827" priority="95">
      <formula>IF(RIGHT(TEXT(AK403,"0.#"),1)=".",FALSE,TRUE)</formula>
    </cfRule>
    <cfRule type="expression" dxfId="826" priority="96">
      <formula>IF(RIGHT(TEXT(AK403,"0.#"),1)=".",TRUE,FALSE)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U434:AX434">
    <cfRule type="expression" dxfId="821" priority="85">
      <formula>IF(AND(AU434&gt;=0, RIGHT(TEXT(AU434,"0.#"),1)&lt;&gt;"."),TRUE,FALSE)</formula>
    </cfRule>
    <cfRule type="expression" dxfId="820" priority="86">
      <formula>IF(AND(AU434&gt;=0, RIGHT(TEXT(AU434,"0.#"),1)="."),TRUE,FALSE)</formula>
    </cfRule>
    <cfRule type="expression" dxfId="819" priority="87">
      <formula>IF(AND(AU434&lt;0, RIGHT(TEXT(AU434,"0.#"),1)&lt;&gt;"."),TRUE,FALSE)</formula>
    </cfRule>
    <cfRule type="expression" dxfId="818" priority="88">
      <formula>IF(AND(AU434&lt;0, RIGHT(TEXT(AU434,"0.#"),1)="."),TRUE,FALSE)</formula>
    </cfRule>
  </conditionalFormatting>
  <conditionalFormatting sqref="AK438:AK463">
    <cfRule type="expression" dxfId="817" priority="83">
      <formula>IF(RIGHT(TEXT(AK438,"0.#"),1)=".",FALSE,TRUE)</formula>
    </cfRule>
    <cfRule type="expression" dxfId="816" priority="84">
      <formula>IF(RIGHT(TEXT(AK438,"0.#"),1)=".",TRUE,FALSE)</formula>
    </cfRule>
  </conditionalFormatting>
  <conditionalFormatting sqref="AU435:AX463">
    <cfRule type="expression" dxfId="815" priority="79">
      <formula>IF(AND(AU435&gt;=0, RIGHT(TEXT(AU435,"0.#"),1)&lt;&gt;"."),TRUE,FALSE)</formula>
    </cfRule>
    <cfRule type="expression" dxfId="814" priority="80">
      <formula>IF(AND(AU435&gt;=0, RIGHT(TEXT(AU435,"0.#"),1)="."),TRUE,FALSE)</formula>
    </cfRule>
    <cfRule type="expression" dxfId="813" priority="81">
      <formula>IF(AND(AU435&lt;0, RIGHT(TEXT(AU435,"0.#"),1)&lt;&gt;"."),TRUE,FALSE)</formula>
    </cfRule>
    <cfRule type="expression" dxfId="812" priority="82">
      <formula>IF(AND(AU435&lt;0, RIGHT(TEXT(AU435,"0.#"),1)="."),TRUE,FALSE)</formula>
    </cfRule>
  </conditionalFormatting>
  <conditionalFormatting sqref="AK467">
    <cfRule type="expression" dxfId="811" priority="77">
      <formula>IF(RIGHT(TEXT(AK467,"0.#"),1)=".",FALSE,TRUE)</formula>
    </cfRule>
    <cfRule type="expression" dxfId="810" priority="78">
      <formula>IF(RIGHT(TEXT(AK467,"0.#"),1)=".",TRUE,FALSE)</formula>
    </cfRule>
  </conditionalFormatting>
  <conditionalFormatting sqref="AU467:AX467">
    <cfRule type="expression" dxfId="809" priority="73">
      <formula>IF(AND(AU467&gt;=0, RIGHT(TEXT(AU467,"0.#"),1)&lt;&gt;"."),TRUE,FALSE)</formula>
    </cfRule>
    <cfRule type="expression" dxfId="808" priority="74">
      <formula>IF(AND(AU467&gt;=0, RIGHT(TEXT(AU467,"0.#"),1)="."),TRUE,FALSE)</formula>
    </cfRule>
    <cfRule type="expression" dxfId="807" priority="75">
      <formula>IF(AND(AU467&lt;0, RIGHT(TEXT(AU467,"0.#"),1)&lt;&gt;"."),TRUE,FALSE)</formula>
    </cfRule>
    <cfRule type="expression" dxfId="806" priority="76">
      <formula>IF(AND(AU467&lt;0, RIGHT(TEXT(AU467,"0.#"),1)="."),TRUE,FALSE)</formula>
    </cfRule>
  </conditionalFormatting>
  <conditionalFormatting sqref="AK468:AK496">
    <cfRule type="expression" dxfId="805" priority="71">
      <formula>IF(RIGHT(TEXT(AK468,"0.#"),1)=".",FALSE,TRUE)</formula>
    </cfRule>
    <cfRule type="expression" dxfId="804" priority="72">
      <formula>IF(RIGHT(TEXT(AK468,"0.#"),1)=".",TRUE,FALSE)</formula>
    </cfRule>
  </conditionalFormatting>
  <conditionalFormatting sqref="AU468:AX496">
    <cfRule type="expression" dxfId="803" priority="67">
      <formula>IF(AND(AU468&gt;=0, RIGHT(TEXT(AU468,"0.#"),1)&lt;&gt;"."),TRUE,FALSE)</formula>
    </cfRule>
    <cfRule type="expression" dxfId="802" priority="68">
      <formula>IF(AND(AU468&gt;=0, RIGHT(TEXT(AU468,"0.#"),1)="."),TRUE,FALSE)</formula>
    </cfRule>
    <cfRule type="expression" dxfId="801" priority="69">
      <formula>IF(AND(AU468&lt;0, RIGHT(TEXT(AU468,"0.#"),1)&lt;&gt;"."),TRUE,FALSE)</formula>
    </cfRule>
    <cfRule type="expression" dxfId="800" priority="70">
      <formula>IF(AND(AU468&lt;0, RIGHT(TEXT(AU468,"0.#"),1)="."),TRUE,FALSE)</formula>
    </cfRule>
  </conditionalFormatting>
  <conditionalFormatting sqref="AE24:AX24 AJ23:AS23">
    <cfRule type="expression" dxfId="799" priority="65">
      <formula>IF(RIGHT(TEXT(AE23,"0.#"),1)=".",FALSE,TRUE)</formula>
    </cfRule>
    <cfRule type="expression" dxfId="798" priority="66">
      <formula>IF(RIGHT(TEXT(AE23,"0.#"),1)=".",TRUE,FALSE)</formula>
    </cfRule>
  </conditionalFormatting>
  <conditionalFormatting sqref="AE25:AI25">
    <cfRule type="expression" dxfId="797" priority="57">
      <formula>IF(AND(AE25&gt;=0, RIGHT(TEXT(AE25,"0.#"),1)&lt;&gt;"."),TRUE,FALSE)</formula>
    </cfRule>
    <cfRule type="expression" dxfId="796" priority="58">
      <formula>IF(AND(AE25&gt;=0, RIGHT(TEXT(AE25,"0.#"),1)="."),TRUE,FALSE)</formula>
    </cfRule>
    <cfRule type="expression" dxfId="795" priority="59">
      <formula>IF(AND(AE25&lt;0, RIGHT(TEXT(AE25,"0.#"),1)&lt;&gt;"."),TRUE,FALSE)</formula>
    </cfRule>
    <cfRule type="expression" dxfId="794" priority="60">
      <formula>IF(AND(AE25&lt;0, RIGHT(TEXT(AE25,"0.#"),1)="."),TRUE,FALSE)</formula>
    </cfRule>
  </conditionalFormatting>
  <conditionalFormatting sqref="AJ25:AS25">
    <cfRule type="expression" dxfId="793" priority="53">
      <formula>IF(AND(AJ25&gt;=0, RIGHT(TEXT(AJ25,"0.#"),1)&lt;&gt;"."),TRUE,FALSE)</formula>
    </cfRule>
    <cfRule type="expression" dxfId="792" priority="54">
      <formula>IF(AND(AJ25&gt;=0, RIGHT(TEXT(AJ25,"0.#"),1)="."),TRUE,FALSE)</formula>
    </cfRule>
    <cfRule type="expression" dxfId="791" priority="55">
      <formula>IF(AND(AJ25&lt;0, RIGHT(TEXT(AJ25,"0.#"),1)&lt;&gt;"."),TRUE,FALSE)</formula>
    </cfRule>
    <cfRule type="expression" dxfId="790" priority="56">
      <formula>IF(AND(AJ25&lt;0, RIGHT(TEXT(AJ25,"0.#"),1)="."),TRUE,FALSE)</formula>
    </cfRule>
  </conditionalFormatting>
  <conditionalFormatting sqref="AU236:AX236">
    <cfRule type="expression" dxfId="789" priority="41">
      <formula>IF(AND(AU236&gt;=0, RIGHT(TEXT(AU236,"0.#"),1)&lt;&gt;"."),TRUE,FALSE)</formula>
    </cfRule>
    <cfRule type="expression" dxfId="788" priority="42">
      <formula>IF(AND(AU236&gt;=0, RIGHT(TEXT(AU236,"0.#"),1)="."),TRUE,FALSE)</formula>
    </cfRule>
    <cfRule type="expression" dxfId="787" priority="43">
      <formula>IF(AND(AU236&lt;0, RIGHT(TEXT(AU236,"0.#"),1)&lt;&gt;"."),TRUE,FALSE)</formula>
    </cfRule>
    <cfRule type="expression" dxfId="786" priority="44">
      <formula>IF(AND(AU236&lt;0, RIGHT(TEXT(AU236,"0.#"),1)="."),TRUE,FALSE)</formula>
    </cfRule>
  </conditionalFormatting>
  <conditionalFormatting sqref="AE43:AI43 AE38:AI38 AE33:AI33 AE28:AI28">
    <cfRule type="expression" dxfId="785" priority="39">
      <formula>IF(RIGHT(TEXT(AE28,"0.#"),1)=".",FALSE,TRUE)</formula>
    </cfRule>
    <cfRule type="expression" dxfId="784" priority="40">
      <formula>IF(RIGHT(TEXT(AE28,"0.#"),1)=".",TRUE,FALSE)</formula>
    </cfRule>
  </conditionalFormatting>
  <conditionalFormatting sqref="AE44:AX44 AJ43:AS43 AE39:AX39 AJ38:AS38 AE34:AX34 AJ33:AS33 AE29:AX29 AJ28:AS28">
    <cfRule type="expression" dxfId="783" priority="37">
      <formula>IF(RIGHT(TEXT(AE28,"0.#"),1)=".",FALSE,TRUE)</formula>
    </cfRule>
    <cfRule type="expression" dxfId="782" priority="38">
      <formula>IF(RIGHT(TEXT(AE28,"0.#"),1)=".",TRUE,FALSE)</formula>
    </cfRule>
  </conditionalFormatting>
  <conditionalFormatting sqref="AE45:AI45 AE40:AI40 AE35:AI35 AE30:AI30">
    <cfRule type="expression" dxfId="781" priority="33">
      <formula>IF(AND(AE30&gt;=0, RIGHT(TEXT(AE30,"0.#"),1)&lt;&gt;"."),TRUE,FALSE)</formula>
    </cfRule>
    <cfRule type="expression" dxfId="780" priority="34">
      <formula>IF(AND(AE30&gt;=0, RIGHT(TEXT(AE30,"0.#"),1)="."),TRUE,FALSE)</formula>
    </cfRule>
    <cfRule type="expression" dxfId="779" priority="35">
      <formula>IF(AND(AE30&lt;0, RIGHT(TEXT(AE30,"0.#"),1)&lt;&gt;"."),TRUE,FALSE)</formula>
    </cfRule>
    <cfRule type="expression" dxfId="778" priority="36">
      <formula>IF(AND(AE30&lt;0, RIGHT(TEXT(AE30,"0.#"),1)="."),TRUE,FALSE)</formula>
    </cfRule>
  </conditionalFormatting>
  <conditionalFormatting sqref="AJ45:AS45 AJ40:AS40 AJ35:AS35 AJ30:AS30">
    <cfRule type="expression" dxfId="777" priority="29">
      <formula>IF(AND(AJ30&gt;=0, RIGHT(TEXT(AJ30,"0.#"),1)&lt;&gt;"."),TRUE,FALSE)</formula>
    </cfRule>
    <cfRule type="expression" dxfId="776" priority="30">
      <formula>IF(AND(AJ30&gt;=0, RIGHT(TEXT(AJ30,"0.#"),1)="."),TRUE,FALSE)</formula>
    </cfRule>
    <cfRule type="expression" dxfId="775" priority="31">
      <formula>IF(AND(AJ30&lt;0, RIGHT(TEXT(AJ30,"0.#"),1)&lt;&gt;"."),TRUE,FALSE)</formula>
    </cfRule>
    <cfRule type="expression" dxfId="774" priority="32">
      <formula>IF(AND(AJ30&lt;0, RIGHT(TEXT(AJ30,"0.#"),1)="."),TRUE,FALSE)</formula>
    </cfRule>
  </conditionalFormatting>
  <conditionalFormatting sqref="AE64:AI64 AE59:AI59">
    <cfRule type="expression" dxfId="773" priority="27">
      <formula>IF(RIGHT(TEXT(AE59,"0.#"),1)=".",FALSE,TRUE)</formula>
    </cfRule>
    <cfRule type="expression" dxfId="772" priority="28">
      <formula>IF(RIGHT(TEXT(AE59,"0.#"),1)=".",TRUE,FALSE)</formula>
    </cfRule>
  </conditionalFormatting>
  <conditionalFormatting sqref="AE65:AX65 AJ64:AS64 AE60:AX60 AJ59:AS59">
    <cfRule type="expression" dxfId="771" priority="25">
      <formula>IF(RIGHT(TEXT(AE59,"0.#"),1)=".",FALSE,TRUE)</formula>
    </cfRule>
    <cfRule type="expression" dxfId="770" priority="26">
      <formula>IF(RIGHT(TEXT(AE59,"0.#"),1)=".",TRUE,FALSE)</formula>
    </cfRule>
  </conditionalFormatting>
  <conditionalFormatting sqref="AE66:AI66 AE61:AI61">
    <cfRule type="expression" dxfId="769" priority="21">
      <formula>IF(AND(AE61&gt;=0, RIGHT(TEXT(AE61,"0.#"),1)&lt;&gt;"."),TRUE,FALSE)</formula>
    </cfRule>
    <cfRule type="expression" dxfId="768" priority="22">
      <formula>IF(AND(AE61&gt;=0, RIGHT(TEXT(AE61,"0.#"),1)="."),TRUE,FALSE)</formula>
    </cfRule>
    <cfRule type="expression" dxfId="767" priority="23">
      <formula>IF(AND(AE61&lt;0, RIGHT(TEXT(AE61,"0.#"),1)&lt;&gt;"."),TRUE,FALSE)</formula>
    </cfRule>
    <cfRule type="expression" dxfId="766" priority="24">
      <formula>IF(AND(AE61&lt;0, RIGHT(TEXT(AE61,"0.#"),1)="."),TRUE,FALSE)</formula>
    </cfRule>
  </conditionalFormatting>
  <conditionalFormatting sqref="AJ66:AS66 AJ61:AS61">
    <cfRule type="expression" dxfId="765" priority="17">
      <formula>IF(AND(AJ61&gt;=0, RIGHT(TEXT(AJ61,"0.#"),1)&lt;&gt;"."),TRUE,FALSE)</formula>
    </cfRule>
    <cfRule type="expression" dxfId="764" priority="18">
      <formula>IF(AND(AJ61&gt;=0, RIGHT(TEXT(AJ61,"0.#"),1)="."),TRUE,FALSE)</formula>
    </cfRule>
    <cfRule type="expression" dxfId="763" priority="19">
      <formula>IF(AND(AJ61&lt;0, RIGHT(TEXT(AJ61,"0.#"),1)&lt;&gt;"."),TRUE,FALSE)</formula>
    </cfRule>
    <cfRule type="expression" dxfId="762" priority="20">
      <formula>IF(AND(AJ61&lt;0, RIGHT(TEXT(AJ61,"0.#"),1)="."),TRUE,FALSE)</formula>
    </cfRule>
  </conditionalFormatting>
  <conditionalFormatting sqref="AE81:AX81 AE78:AX78 AE75:AX75 AE72:AX72">
    <cfRule type="expression" dxfId="761" priority="15">
      <formula>IF(RIGHT(TEXT(AE72,"0.#"),1)=".",FALSE,TRUE)</formula>
    </cfRule>
    <cfRule type="expression" dxfId="760" priority="16">
      <formula>IF(RIGHT(TEXT(AE72,"0.#"),1)=".",TRUE,FALSE)</formula>
    </cfRule>
  </conditionalFormatting>
  <conditionalFormatting sqref="AE80:AS80 AE77:AS77 AE74:AS74 AE71:AS71">
    <cfRule type="expression" dxfId="759" priority="13">
      <formula>IF(RIGHT(TEXT(AE71,"0.#"),1)=".",FALSE,TRUE)</formula>
    </cfRule>
    <cfRule type="expression" dxfId="758" priority="14">
      <formula>IF(RIGHT(TEXT(AE71,"0.#"),1)=".",TRUE,FALSE)</formula>
    </cfRule>
  </conditionalFormatting>
  <conditionalFormatting sqref="AU219">
    <cfRule type="expression" dxfId="757" priority="11">
      <formula>IF(RIGHT(TEXT(AU219,"0.#"),1)=".",FALSE,TRUE)</formula>
    </cfRule>
    <cfRule type="expression" dxfId="756" priority="12">
      <formula>IF(RIGHT(TEXT(AU219,"0.#"),1)=".",TRUE,FALSE)</formula>
    </cfRule>
  </conditionalFormatting>
  <conditionalFormatting sqref="AU206">
    <cfRule type="expression" dxfId="755" priority="9">
      <formula>IF(RIGHT(TEXT(AU206,"0.#"),1)=".",FALSE,TRUE)</formula>
    </cfRule>
    <cfRule type="expression" dxfId="754" priority="10">
      <formula>IF(RIGHT(TEXT(AU206,"0.#"),1)=".",TRUE,FALSE)</formula>
    </cfRule>
  </conditionalFormatting>
  <conditionalFormatting sqref="AK434">
    <cfRule type="expression" dxfId="753" priority="7">
      <formula>IF(RIGHT(TEXT(AK434,"0.#"),1)=".",FALSE,TRUE)</formula>
    </cfRule>
    <cfRule type="expression" dxfId="752" priority="8">
      <formula>IF(RIGHT(TEXT(AK434,"0.#"),1)=".",TRUE,FALSE)</formula>
    </cfRule>
  </conditionalFormatting>
  <conditionalFormatting sqref="AK435:AK437">
    <cfRule type="expression" dxfId="751" priority="5">
      <formula>IF(RIGHT(TEXT(AK435,"0.#"),1)=".",FALSE,TRUE)</formula>
    </cfRule>
    <cfRule type="expression" dxfId="750" priority="6">
      <formula>IF(RIGHT(TEXT(AK435,"0.#"),1)=".",TRUE,FALSE)</formula>
    </cfRule>
  </conditionalFormatting>
  <conditionalFormatting sqref="AK401">
    <cfRule type="expression" dxfId="749" priority="3">
      <formula>IF(RIGHT(TEXT(AK401,"0.#"),1)=".",FALSE,TRUE)</formula>
    </cfRule>
    <cfRule type="expression" dxfId="748" priority="4">
      <formula>IF(RIGHT(TEXT(AK401,"0.#"),1)=".",TRUE,FALSE)</formula>
    </cfRule>
  </conditionalFormatting>
  <conditionalFormatting sqref="AK402">
    <cfRule type="expression" dxfId="747" priority="1">
      <formula>IF(RIGHT(TEXT(AK402,"0.#"),1)=".",FALSE,TRUE)</formula>
    </cfRule>
    <cfRule type="expression" dxfId="746"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0" sqref="A3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467</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71"/>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81"/>
      <c r="B6" s="682"/>
      <c r="C6" s="682"/>
      <c r="D6" s="682"/>
      <c r="E6" s="682"/>
      <c r="F6" s="683"/>
      <c r="G6" s="323"/>
      <c r="H6" s="324"/>
      <c r="I6" s="324"/>
      <c r="J6" s="324"/>
      <c r="K6" s="324"/>
      <c r="L6" s="324"/>
      <c r="M6" s="324"/>
      <c r="N6" s="324"/>
      <c r="O6" s="325"/>
      <c r="P6" s="198"/>
      <c r="Q6" s="198"/>
      <c r="R6" s="198"/>
      <c r="S6" s="198"/>
      <c r="T6" s="198"/>
      <c r="U6" s="198"/>
      <c r="V6" s="198"/>
      <c r="W6" s="198"/>
      <c r="X6" s="199"/>
      <c r="Y6" s="120" t="s">
        <v>15</v>
      </c>
      <c r="Z6" s="121"/>
      <c r="AA6" s="171"/>
      <c r="AB6" s="693" t="s">
        <v>468</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362</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71"/>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1"/>
      <c r="B11" s="682"/>
      <c r="C11" s="682"/>
      <c r="D11" s="682"/>
      <c r="E11" s="682"/>
      <c r="F11" s="683"/>
      <c r="G11" s="323"/>
      <c r="H11" s="324"/>
      <c r="I11" s="324"/>
      <c r="J11" s="324"/>
      <c r="K11" s="324"/>
      <c r="L11" s="324"/>
      <c r="M11" s="324"/>
      <c r="N11" s="324"/>
      <c r="O11" s="325"/>
      <c r="P11" s="198"/>
      <c r="Q11" s="198"/>
      <c r="R11" s="198"/>
      <c r="S11" s="198"/>
      <c r="T11" s="198"/>
      <c r="U11" s="198"/>
      <c r="V11" s="198"/>
      <c r="W11" s="198"/>
      <c r="X11" s="199"/>
      <c r="Y11" s="120" t="s">
        <v>15</v>
      </c>
      <c r="Z11" s="121"/>
      <c r="AA11" s="171"/>
      <c r="AB11" s="693"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362</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71"/>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1"/>
      <c r="B16" s="682"/>
      <c r="C16" s="682"/>
      <c r="D16" s="682"/>
      <c r="E16" s="682"/>
      <c r="F16" s="683"/>
      <c r="G16" s="323"/>
      <c r="H16" s="324"/>
      <c r="I16" s="324"/>
      <c r="J16" s="324"/>
      <c r="K16" s="324"/>
      <c r="L16" s="324"/>
      <c r="M16" s="324"/>
      <c r="N16" s="324"/>
      <c r="O16" s="325"/>
      <c r="P16" s="198"/>
      <c r="Q16" s="198"/>
      <c r="R16" s="198"/>
      <c r="S16" s="198"/>
      <c r="T16" s="198"/>
      <c r="U16" s="198"/>
      <c r="V16" s="198"/>
      <c r="W16" s="198"/>
      <c r="X16" s="199"/>
      <c r="Y16" s="120" t="s">
        <v>15</v>
      </c>
      <c r="Z16" s="121"/>
      <c r="AA16" s="171"/>
      <c r="AB16" s="693"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362</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71"/>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1"/>
      <c r="B21" s="682"/>
      <c r="C21" s="682"/>
      <c r="D21" s="682"/>
      <c r="E21" s="682"/>
      <c r="F21" s="683"/>
      <c r="G21" s="323"/>
      <c r="H21" s="324"/>
      <c r="I21" s="324"/>
      <c r="J21" s="324"/>
      <c r="K21" s="324"/>
      <c r="L21" s="324"/>
      <c r="M21" s="324"/>
      <c r="N21" s="324"/>
      <c r="O21" s="325"/>
      <c r="P21" s="198"/>
      <c r="Q21" s="198"/>
      <c r="R21" s="198"/>
      <c r="S21" s="198"/>
      <c r="T21" s="198"/>
      <c r="U21" s="198"/>
      <c r="V21" s="198"/>
      <c r="W21" s="198"/>
      <c r="X21" s="199"/>
      <c r="Y21" s="120" t="s">
        <v>15</v>
      </c>
      <c r="Z21" s="121"/>
      <c r="AA21" s="171"/>
      <c r="AB21" s="693" t="s">
        <v>469</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470</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71"/>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1"/>
      <c r="B26" s="682"/>
      <c r="C26" s="682"/>
      <c r="D26" s="682"/>
      <c r="E26" s="682"/>
      <c r="F26" s="683"/>
      <c r="G26" s="323"/>
      <c r="H26" s="324"/>
      <c r="I26" s="324"/>
      <c r="J26" s="324"/>
      <c r="K26" s="324"/>
      <c r="L26" s="324"/>
      <c r="M26" s="324"/>
      <c r="N26" s="324"/>
      <c r="O26" s="325"/>
      <c r="P26" s="198"/>
      <c r="Q26" s="198"/>
      <c r="R26" s="198"/>
      <c r="S26" s="198"/>
      <c r="T26" s="198"/>
      <c r="U26" s="198"/>
      <c r="V26" s="198"/>
      <c r="W26" s="198"/>
      <c r="X26" s="199"/>
      <c r="Y26" s="120" t="s">
        <v>15</v>
      </c>
      <c r="Z26" s="121"/>
      <c r="AA26" s="171"/>
      <c r="AB26" s="693" t="s">
        <v>469</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467</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71"/>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1"/>
      <c r="B31" s="682"/>
      <c r="C31" s="682"/>
      <c r="D31" s="682"/>
      <c r="E31" s="682"/>
      <c r="F31" s="683"/>
      <c r="G31" s="323"/>
      <c r="H31" s="324"/>
      <c r="I31" s="324"/>
      <c r="J31" s="324"/>
      <c r="K31" s="324"/>
      <c r="L31" s="324"/>
      <c r="M31" s="324"/>
      <c r="N31" s="324"/>
      <c r="O31" s="325"/>
      <c r="P31" s="198"/>
      <c r="Q31" s="198"/>
      <c r="R31" s="198"/>
      <c r="S31" s="198"/>
      <c r="T31" s="198"/>
      <c r="U31" s="198"/>
      <c r="V31" s="198"/>
      <c r="W31" s="198"/>
      <c r="X31" s="199"/>
      <c r="Y31" s="120" t="s">
        <v>15</v>
      </c>
      <c r="Z31" s="121"/>
      <c r="AA31" s="171"/>
      <c r="AB31" s="693" t="s">
        <v>468</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470</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71"/>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1"/>
      <c r="B36" s="682"/>
      <c r="C36" s="682"/>
      <c r="D36" s="682"/>
      <c r="E36" s="682"/>
      <c r="F36" s="683"/>
      <c r="G36" s="323"/>
      <c r="H36" s="324"/>
      <c r="I36" s="324"/>
      <c r="J36" s="324"/>
      <c r="K36" s="324"/>
      <c r="L36" s="324"/>
      <c r="M36" s="324"/>
      <c r="N36" s="324"/>
      <c r="O36" s="325"/>
      <c r="P36" s="198"/>
      <c r="Q36" s="198"/>
      <c r="R36" s="198"/>
      <c r="S36" s="198"/>
      <c r="T36" s="198"/>
      <c r="U36" s="198"/>
      <c r="V36" s="198"/>
      <c r="W36" s="198"/>
      <c r="X36" s="199"/>
      <c r="Y36" s="120" t="s">
        <v>15</v>
      </c>
      <c r="Z36" s="121"/>
      <c r="AA36" s="171"/>
      <c r="AB36" s="693" t="s">
        <v>469</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470</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71"/>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1"/>
      <c r="B41" s="682"/>
      <c r="C41" s="682"/>
      <c r="D41" s="682"/>
      <c r="E41" s="682"/>
      <c r="F41" s="683"/>
      <c r="G41" s="323"/>
      <c r="H41" s="324"/>
      <c r="I41" s="324"/>
      <c r="J41" s="324"/>
      <c r="K41" s="324"/>
      <c r="L41" s="324"/>
      <c r="M41" s="324"/>
      <c r="N41" s="324"/>
      <c r="O41" s="325"/>
      <c r="P41" s="198"/>
      <c r="Q41" s="198"/>
      <c r="R41" s="198"/>
      <c r="S41" s="198"/>
      <c r="T41" s="198"/>
      <c r="U41" s="198"/>
      <c r="V41" s="198"/>
      <c r="W41" s="198"/>
      <c r="X41" s="199"/>
      <c r="Y41" s="120" t="s">
        <v>15</v>
      </c>
      <c r="Z41" s="121"/>
      <c r="AA41" s="171"/>
      <c r="AB41" s="693" t="s">
        <v>469</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470</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71"/>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1"/>
      <c r="B46" s="682"/>
      <c r="C46" s="682"/>
      <c r="D46" s="682"/>
      <c r="E46" s="682"/>
      <c r="F46" s="683"/>
      <c r="G46" s="323"/>
      <c r="H46" s="324"/>
      <c r="I46" s="324"/>
      <c r="J46" s="324"/>
      <c r="K46" s="324"/>
      <c r="L46" s="324"/>
      <c r="M46" s="324"/>
      <c r="N46" s="324"/>
      <c r="O46" s="325"/>
      <c r="P46" s="198"/>
      <c r="Q46" s="198"/>
      <c r="R46" s="198"/>
      <c r="S46" s="198"/>
      <c r="T46" s="198"/>
      <c r="U46" s="198"/>
      <c r="V46" s="198"/>
      <c r="W46" s="198"/>
      <c r="X46" s="199"/>
      <c r="Y46" s="120" t="s">
        <v>15</v>
      </c>
      <c r="Z46" s="121"/>
      <c r="AA46" s="171"/>
      <c r="AB46" s="693" t="s">
        <v>469</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467</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71"/>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1"/>
      <c r="B51" s="682"/>
      <c r="C51" s="682"/>
      <c r="D51" s="682"/>
      <c r="E51" s="682"/>
      <c r="F51" s="683"/>
      <c r="G51" s="323"/>
      <c r="H51" s="324"/>
      <c r="I51" s="324"/>
      <c r="J51" s="324"/>
      <c r="K51" s="324"/>
      <c r="L51" s="324"/>
      <c r="M51" s="324"/>
      <c r="N51" s="324"/>
      <c r="O51" s="325"/>
      <c r="P51" s="198"/>
      <c r="Q51" s="198"/>
      <c r="R51" s="198"/>
      <c r="S51" s="198"/>
      <c r="T51" s="198"/>
      <c r="U51" s="198"/>
      <c r="V51" s="198"/>
      <c r="W51" s="198"/>
      <c r="X51" s="199"/>
      <c r="Y51" s="120" t="s">
        <v>15</v>
      </c>
      <c r="Z51" s="121"/>
      <c r="AA51" s="171"/>
      <c r="AB51" s="702" t="s">
        <v>468</v>
      </c>
      <c r="AC51" s="703"/>
      <c r="AD51" s="70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Layout" zoomScale="70" zoomScaleNormal="75" zoomScalePageLayoutView="70" workbookViewId="0">
      <selection activeCell="AH7" sqref="AH7:AT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4" t="s">
        <v>34</v>
      </c>
      <c r="B2" s="705"/>
      <c r="C2" s="705"/>
      <c r="D2" s="705"/>
      <c r="E2" s="705"/>
      <c r="F2" s="706"/>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707"/>
      <c r="B3" s="708"/>
      <c r="C3" s="708"/>
      <c r="D3" s="708"/>
      <c r="E3" s="708"/>
      <c r="F3" s="70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707"/>
      <c r="B4" s="708"/>
      <c r="C4" s="708"/>
      <c r="D4" s="708"/>
      <c r="E4" s="708"/>
      <c r="F4" s="709"/>
      <c r="G4" s="97" t="s">
        <v>497</v>
      </c>
      <c r="H4" s="98"/>
      <c r="I4" s="98"/>
      <c r="J4" s="98"/>
      <c r="K4" s="99"/>
      <c r="L4" s="100" t="s">
        <v>498</v>
      </c>
      <c r="M4" s="101"/>
      <c r="N4" s="101"/>
      <c r="O4" s="101"/>
      <c r="P4" s="101"/>
      <c r="Q4" s="101"/>
      <c r="R4" s="101"/>
      <c r="S4" s="101"/>
      <c r="T4" s="101"/>
      <c r="U4" s="101"/>
      <c r="V4" s="101"/>
      <c r="W4" s="101"/>
      <c r="X4" s="102"/>
      <c r="Y4" s="103">
        <v>0.8</v>
      </c>
      <c r="Z4" s="104"/>
      <c r="AA4" s="104"/>
      <c r="AB4" s="400"/>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7"/>
      <c r="B15" s="708"/>
      <c r="C15" s="708"/>
      <c r="D15" s="708"/>
      <c r="E15" s="708"/>
      <c r="F15" s="709"/>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707"/>
      <c r="B16" s="708"/>
      <c r="C16" s="708"/>
      <c r="D16" s="708"/>
      <c r="E16" s="708"/>
      <c r="F16" s="70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7"/>
      <c r="B28" s="708"/>
      <c r="C28" s="708"/>
      <c r="D28" s="708"/>
      <c r="E28" s="708"/>
      <c r="F28" s="709"/>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707"/>
      <c r="B29" s="708"/>
      <c r="C29" s="708"/>
      <c r="D29" s="708"/>
      <c r="E29" s="708"/>
      <c r="F29" s="70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7"/>
      <c r="B41" s="708"/>
      <c r="C41" s="708"/>
      <c r="D41" s="708"/>
      <c r="E41" s="708"/>
      <c r="F41" s="709"/>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707"/>
      <c r="B42" s="708"/>
      <c r="C42" s="708"/>
      <c r="D42" s="708"/>
      <c r="E42" s="708"/>
      <c r="F42" s="70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row r="55" spans="1:50" ht="30" customHeight="1">
      <c r="A55" s="704" t="s">
        <v>34</v>
      </c>
      <c r="B55" s="705"/>
      <c r="C55" s="705"/>
      <c r="D55" s="705"/>
      <c r="E55" s="705"/>
      <c r="F55" s="706"/>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707"/>
      <c r="B56" s="708"/>
      <c r="C56" s="708"/>
      <c r="D56" s="708"/>
      <c r="E56" s="708"/>
      <c r="F56" s="70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7"/>
      <c r="B68" s="708"/>
      <c r="C68" s="708"/>
      <c r="D68" s="708"/>
      <c r="E68" s="708"/>
      <c r="F68" s="709"/>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707"/>
      <c r="B69" s="708"/>
      <c r="C69" s="708"/>
      <c r="D69" s="708"/>
      <c r="E69" s="708"/>
      <c r="F69" s="70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7"/>
      <c r="B81" s="708"/>
      <c r="C81" s="708"/>
      <c r="D81" s="708"/>
      <c r="E81" s="708"/>
      <c r="F81" s="709"/>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707"/>
      <c r="B82" s="708"/>
      <c r="C82" s="708"/>
      <c r="D82" s="708"/>
      <c r="E82" s="708"/>
      <c r="F82" s="70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7"/>
      <c r="B94" s="708"/>
      <c r="C94" s="708"/>
      <c r="D94" s="708"/>
      <c r="E94" s="708"/>
      <c r="F94" s="709"/>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707"/>
      <c r="B95" s="708"/>
      <c r="C95" s="708"/>
      <c r="D95" s="708"/>
      <c r="E95" s="708"/>
      <c r="F95" s="70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row r="108" spans="1:50" ht="30" customHeight="1">
      <c r="A108" s="704" t="s">
        <v>34</v>
      </c>
      <c r="B108" s="705"/>
      <c r="C108" s="705"/>
      <c r="D108" s="705"/>
      <c r="E108" s="705"/>
      <c r="F108" s="706"/>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707"/>
      <c r="B109" s="708"/>
      <c r="C109" s="708"/>
      <c r="D109" s="708"/>
      <c r="E109" s="708"/>
      <c r="F109" s="70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7"/>
      <c r="B121" s="708"/>
      <c r="C121" s="708"/>
      <c r="D121" s="708"/>
      <c r="E121" s="708"/>
      <c r="F121" s="709"/>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707"/>
      <c r="B122" s="708"/>
      <c r="C122" s="708"/>
      <c r="D122" s="708"/>
      <c r="E122" s="708"/>
      <c r="F122" s="70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7"/>
      <c r="B134" s="708"/>
      <c r="C134" s="708"/>
      <c r="D134" s="708"/>
      <c r="E134" s="708"/>
      <c r="F134" s="709"/>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707"/>
      <c r="B135" s="708"/>
      <c r="C135" s="708"/>
      <c r="D135" s="708"/>
      <c r="E135" s="708"/>
      <c r="F135" s="70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7"/>
      <c r="B147" s="708"/>
      <c r="C147" s="708"/>
      <c r="D147" s="708"/>
      <c r="E147" s="708"/>
      <c r="F147" s="709"/>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707"/>
      <c r="B148" s="708"/>
      <c r="C148" s="708"/>
      <c r="D148" s="708"/>
      <c r="E148" s="708"/>
      <c r="F148" s="70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row r="161" spans="1:50" ht="30" customHeight="1">
      <c r="A161" s="704" t="s">
        <v>34</v>
      </c>
      <c r="B161" s="705"/>
      <c r="C161" s="705"/>
      <c r="D161" s="705"/>
      <c r="E161" s="705"/>
      <c r="F161" s="706"/>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707"/>
      <c r="B162" s="708"/>
      <c r="C162" s="708"/>
      <c r="D162" s="708"/>
      <c r="E162" s="708"/>
      <c r="F162" s="70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7"/>
      <c r="B174" s="708"/>
      <c r="C174" s="708"/>
      <c r="D174" s="708"/>
      <c r="E174" s="708"/>
      <c r="F174" s="709"/>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707"/>
      <c r="B175" s="708"/>
      <c r="C175" s="708"/>
      <c r="D175" s="708"/>
      <c r="E175" s="708"/>
      <c r="F175" s="70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7"/>
      <c r="B187" s="708"/>
      <c r="C187" s="708"/>
      <c r="D187" s="708"/>
      <c r="E187" s="708"/>
      <c r="F187" s="709"/>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707"/>
      <c r="B188" s="708"/>
      <c r="C188" s="708"/>
      <c r="D188" s="708"/>
      <c r="E188" s="708"/>
      <c r="F188" s="70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7"/>
      <c r="B200" s="708"/>
      <c r="C200" s="708"/>
      <c r="D200" s="708"/>
      <c r="E200" s="708"/>
      <c r="F200" s="70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707"/>
      <c r="B201" s="708"/>
      <c r="C201" s="708"/>
      <c r="D201" s="708"/>
      <c r="E201" s="708"/>
      <c r="F201" s="70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row r="214" spans="1:50" ht="30" customHeight="1">
      <c r="A214" s="722" t="s">
        <v>34</v>
      </c>
      <c r="B214" s="723"/>
      <c r="C214" s="723"/>
      <c r="D214" s="723"/>
      <c r="E214" s="723"/>
      <c r="F214" s="724"/>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707"/>
      <c r="B215" s="708"/>
      <c r="C215" s="708"/>
      <c r="D215" s="708"/>
      <c r="E215" s="708"/>
      <c r="F215" s="70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7"/>
      <c r="B227" s="708"/>
      <c r="C227" s="708"/>
      <c r="D227" s="708"/>
      <c r="E227" s="708"/>
      <c r="F227" s="709"/>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707"/>
      <c r="B228" s="708"/>
      <c r="C228" s="708"/>
      <c r="D228" s="708"/>
      <c r="E228" s="708"/>
      <c r="F228" s="70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7"/>
      <c r="B240" s="708"/>
      <c r="C240" s="708"/>
      <c r="D240" s="708"/>
      <c r="E240" s="708"/>
      <c r="F240" s="709"/>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707"/>
      <c r="B241" s="708"/>
      <c r="C241" s="708"/>
      <c r="D241" s="708"/>
      <c r="E241" s="708"/>
      <c r="F241" s="70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7"/>
      <c r="B253" s="708"/>
      <c r="C253" s="708"/>
      <c r="D253" s="708"/>
      <c r="E253" s="708"/>
      <c r="F253" s="709"/>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707"/>
      <c r="B254" s="708"/>
      <c r="C254" s="708"/>
      <c r="D254" s="708"/>
      <c r="E254" s="708"/>
      <c r="F254" s="70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13">
    <cfRule type="expression" dxfId="717" priority="269">
      <formula>IF(RIGHT(TEXT(Y6,"0.#"),1)=".",FALSE,TRUE)</formula>
    </cfRule>
    <cfRule type="expression" dxfId="716" priority="270">
      <formula>IF(RIGHT(TEXT(Y6,"0.#"),1)=".",TRUE,FALSE)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Y17">
    <cfRule type="expression" dxfId="705" priority="257">
      <formula>IF(RIGHT(TEXT(Y17,"0.#"),1)=".",FALSE,TRUE)</formula>
    </cfRule>
    <cfRule type="expression" dxfId="704" priority="258">
      <formula>IF(RIGHT(TEXT(Y17,"0.#"),1)=".",TRUE,FALSE)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AU17">
    <cfRule type="expression" dxfId="699" priority="251">
      <formula>IF(RIGHT(TEXT(AU17,"0.#"),1)=".",FALSE,TRUE)</formula>
    </cfRule>
    <cfRule type="expression" dxfId="698" priority="252">
      <formula>IF(RIGHT(TEXT(AU17,"0.#"),1)=".",TRUE,FALSE)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Q4" sqref="AQ4:AT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539</v>
      </c>
      <c r="D4" s="113"/>
      <c r="E4" s="113"/>
      <c r="F4" s="113"/>
      <c r="G4" s="113"/>
      <c r="H4" s="113"/>
      <c r="I4" s="113"/>
      <c r="J4" s="113"/>
      <c r="K4" s="113"/>
      <c r="L4" s="113"/>
      <c r="M4" s="117" t="s">
        <v>540</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3.3</v>
      </c>
      <c r="AL4" s="115"/>
      <c r="AM4" s="115"/>
      <c r="AN4" s="115"/>
      <c r="AO4" s="115"/>
      <c r="AP4" s="116"/>
      <c r="AQ4" s="117" t="s">
        <v>541</v>
      </c>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2015-06-23T00:13:52Z</cp:lastPrinted>
  <dcterms:created xsi:type="dcterms:W3CDTF">2012-03-13T00:50:25Z</dcterms:created>
  <dcterms:modified xsi:type="dcterms:W3CDTF">2015-07-21T08:41:44Z</dcterms:modified>
</cp:coreProperties>
</file>