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別紙3!$A$1:$AX$186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<sst xmlns="http://schemas.openxmlformats.org/spreadsheetml/2006/main" count="1453" uniqueCount="621">
  <si>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</si>
  <si>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</si>
  <si>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</si>
  <si>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</si>
  <si>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</si>
  <si>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</si>
  <si>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</si>
  <si>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</si>
  <si>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</si>
  <si>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</si>
  <si>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</si>
  <si>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</si>
  <si>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</si>
  <si>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</si>
  <si>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</si>
  <si>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</si>
  <si>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</si>
  <si>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</si>
  <si>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</si>
  <si>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</si>
  <si>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</si>
  <si>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</si>
  <si>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</si>
  <si>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</si>
  <si>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</si>
  <si>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</si>
  <si>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</si>
  <si>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</si>
  <si>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</si>
  <si>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</si>
  <si>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</si>
  <si>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</si>
  <si>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</si>
  <si>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</si>
  <si>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</si>
  <si>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</si>
  <si>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</si>
  <si>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</si>
  <si>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</si>
  <si>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</si>
  <si>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</si>
  <si>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</si>
  <si>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</si>
  <si>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</si>
  <si>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</si>
  <si>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</si>
  <si>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</si>
  <si>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</si>
  <si>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</si>
  <si>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</si>
  <si>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</si>
  <si>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</si>
  <si>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</si>
  <si>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</si>
  <si>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</si>
  <si>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</si>
  <si>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</si>
  <si>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</si>
  <si>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</si>
  <si>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</si>
  <si>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</si>
  <si>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</si>
  <si>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</si>
  <si>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</si>
  <si>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</si>
  <si>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</si>
  <si>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</si>
  <si>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</si>
  <si>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</si>
  <si>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</si>
  <si>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</si>
  <si>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</si>
  <si>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</si>
  <si>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</si>
  <si>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</si>
  <si>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</si>
  <si>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</si>
  <si>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</si>
  <si>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</si>
  <si>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</si>
  <si>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</si>
  <si>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</si>
  <si>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</si>
  <si>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</si>
  <si>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</si>
  <si>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</si>
  <si>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</si>
  <si>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</si>
  <si>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</si>
  <si>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</si>
  <si>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</si>
  <si>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</si>
  <si>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</si>
  <si>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</si>
  <si>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</si>
  <si>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</si>
  <si>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</si>
  <si>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</si>
  <si>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</si>
  <si>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</si>
  <si>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</si>
  <si>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</si>
  <si>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</si>
  <si>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</si>
  <si>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</si>
  <si>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</si>
  <si>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</si>
  <si>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</si>
  <si>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</si>
  <si>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</si>
  <si>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</si>
  <si>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</si>
  <si>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</si>
  <si>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</si>
  <si>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</si>
  <si>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</si>
  <si>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</si>
  <si>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</si>
  <si>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</si>
  <si>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</si>
  <si>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</si>
  <si>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</si>
  <si>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</si>
  <si>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</si>
  <si>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</si>
  <si>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</si>
  <si>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</si>
  <si>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</si>
  <si>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</si>
  <si>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</si>
  <si>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</si>
  <si>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</si>
  <si>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</si>
  <si>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</si>
  <si>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</si>
  <si>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</si>
  <si>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</si>
  <si>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</si>
  <si>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</si>
  <si>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</si>
  <si>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</si>
  <si>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</si>
  <si>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</si>
  <si>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</si>
  <si>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</si>
  <si>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</si>
  <si>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</si>
  <si>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</si>
  <si>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</si>
  <si>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</si>
  <si>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</si>
  <si>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</si>
  <si>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</si>
  <si>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</si>
  <si>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</si>
  <si>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</si>
  <si>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</si>
  <si>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</si>
  <si>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</si>
  <si>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</si>
  <si>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</si>
  <si>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</si>
  <si>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</si>
  <si>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</si>
  <si>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</si>
  <si>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</si>
  <si>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</si>
  <si>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</si>
  <si>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</si>
  <si>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</si>
  <si>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</si>
  <si>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</si>
  <si>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</si>
  <si>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</si>
  <si>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</si>
  <si>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</si>
  <si>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</si>
  <si>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</si>
  <si>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</si>
  <si>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</si>
  <si>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</si>
  <si>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</si>
  <si>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</si>
  <si>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</si>
  <si>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</si>
  <si>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</si>
  <si>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</si>
  <si>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</si>
  <si>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</si>
  <si>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</si>
  <si>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</si>
  <si>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</si>
  <si>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</si>
  <si>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</si>
  <si>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</si>
  <si>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</si>
  <si>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</si>
  <si>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</si>
  <si>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</si>
  <si>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</si>
  <si>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</si>
  <si>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</si>
  <si>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</si>
  <si>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</si>
  <si>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</si>
  <si>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</si>
  <si>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</si>
  <si>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</si>
  <si>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</si>
  <si>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</si>
  <si>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</si>
  <si>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</si>
  <si>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</si>
  <si>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</si>
  <si>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</si>
  <si>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</si>
  <si>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</si>
  <si>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</si>
  <si>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</si>
  <si>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</si>
  <si>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</si>
  <si>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</si>
  <si>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</si>
  <si>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</si>
  <si>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</si>
  <si>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</si>
  <si>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</si>
  <si>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</si>
  <si>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</si>
  <si>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</si>
  <si>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</si>
  <si>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</si>
  <si>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</si>
  <si>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</si>
  <si>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</si>
  <si>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</si>
  <si>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</si>
  <si>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</si>
  <si>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</si>
  <si>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</si>
  <si>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</si>
  <si>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</si>
  <si>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</si>
  <si>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</si>
  <si>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</si>
  <si>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</si>
  <si>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</si>
  <si>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</si>
  <si>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</si>
  <si>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</si>
  <si>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</si>
  <si>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</si>
  <si>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</si>
  <si>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</si>
  <si>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</si>
  <si>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</si>
  <si>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</si>
  <si>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</si>
  <si>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</si>
  <si>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</si>
  <si>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</si>
  <si>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</si>
  <si>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</si>
  <si>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</si>
  <si>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</si>
  <si>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</si>
  <si>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</si>
  <si>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</si>
  <si>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</si>
  <si>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</si>
  <si>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</si>
  <si>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</si>
  <si>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</si>
  <si>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</si>
  <si>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</si>
  <si>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</si>
  <si>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</si>
  <si>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</si>
  <si>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</si>
  <si>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</si>
  <si>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</si>
  <si>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</si>
  <si>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</si>
  <si>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</si>
  <si>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</si>
  <si>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</si>
  <si>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</si>
  <si>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</si>
  <si>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</si>
  <si>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</si>
  <si>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</si>
  <si>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</si>
  <si>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</si>
  <si>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</si>
  <si>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</si>
  <si>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</si>
  <si>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</si>
  <si>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</si>
  <si>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</si>
  <si>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</si>
  <si>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</si>
  <si>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</si>
  <si>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</si>
  <si>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</si>
  <si>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</si>
  <si>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</si>
  <si>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</si>
  <si>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</si>
  <si>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</si>
  <si>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</si>
  <si>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</si>
  <si>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</si>
  <si>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</si>
  <si>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</si>
  <si>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</si>
  <si>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</si>
  <si>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</si>
  <si>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</si>
  <si>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</si>
  <si>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</si>
  <si>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</si>
  <si>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</si>
  <si>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</si>
  <si>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</si>
  <si>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</si>
  <si>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</si>
  <si>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</si>
  <si>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</si>
  <si>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</si>
  <si>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</si>
  <si>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</si>
  <si>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</si>
  <si>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</si>
  <si>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</si>
  <si>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</si>
  <si>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</si>
  <si>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</si>
  <si>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</si>
  <si>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</si>
  <si>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</si>
  <si>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</si>
  <si>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</si>
  <si>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</si>
  <si>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</si>
  <si>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</si>
  <si>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</si>
  <si>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</si>
  <si>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</si>
  <si>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</si>
  <si>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</si>
  <si>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</si>
  <si>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</si>
  <si>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</si>
  <si>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</si>
  <si>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</si>
  <si>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</si>
  <si>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</si>
  <si>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</si>
  <si>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</si>
  <si>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</si>
  <si>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</si>
  <si>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</si>
  <si>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</si>
  <si>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</si>
  <si>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</si>
  <si>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</si>
  <si>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</si>
  <si>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</si>
  <si>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</si>
  <si>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</si>
  <si>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</si>
  <si>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</si>
  <si>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</si>
  <si>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</si>
  <si>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</si>
  <si>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</si>
  <si>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</si>
  <si>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</si>
  <si>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</si>
  <si>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</si>
  <si>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</si>
  <si>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</si>
  <si>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</si>
  <si>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</si>
  <si>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</si>
  <si>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</si>
  <si>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</si>
  <si>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</si>
  <si>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</si>
  <si>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</si>
  <si>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</si>
  <si>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</si>
  <si>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</si>
  <si>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</si>
  <si>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</si>
  <si>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</si>
  <si>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</si>
  <si>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</si>
  <si>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</si>
  <si>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</si>
  <si>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</si>
  <si>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</si>
  <si>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</si>
  <si>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</si>
  <si>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</si>
  <si>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</si>
  <si>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</si>
  <si>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</si>
  <si>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</si>
  <si>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</si>
  <si>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</si>
  <si>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</si>
  <si>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</si>
  <si>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</si>
  <si>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</si>
  <si>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</si>
  <si>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</si>
  <si>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</si>
  <si>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</si>
  <si>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</si>
  <si>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</si>
  <si>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</si>
  <si>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</si>
  <si>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</si>
  <si>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</si>
  <si>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</si>
  <si>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</si>
  <si>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</si>
  <si>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</si>
  <si>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</si>
  <si>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</si>
  <si>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</si>
  <si>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</si>
  <si>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</si>
  <si>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</si>
  <si>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</si>
  <si>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</si>
  <si>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</si>
  <si>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</si>
  <si>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</si>
  <si>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</si>
  <si>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</si>
  <si>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</si>
  <si>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</si>
  <si>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</si>
  <si>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</si>
  <si>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</si>
  <si>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</si>
  <si>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</si>
  <si>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</si>
  <si>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</si>
  <si>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</si>
  <si>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</si>
  <si>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</si>
  <si>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</si>
  <si>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</si>
  <si>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</si>
  <si>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</si>
  <si>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</si>
  <si>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</si>
  <si>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</si>
  <si>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</si>
  <si>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</si>
  <si>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</si>
  <si>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</si>
  <si>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</si>
  <si>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</si>
  <si>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</si>
  <si>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東南アジア島嶼国との友好関係の強化</t>
    <rPh sb="0" eb="2">
      <t>トウナン</t>
    </rPh>
    <rPh sb="5" eb="8">
      <t>トウショコク</t>
    </rPh>
    <rPh sb="10" eb="12">
      <t>ユウコウ</t>
    </rPh>
    <rPh sb="12" eb="14">
      <t>カンケイ</t>
    </rPh>
    <rPh sb="15" eb="17">
      <t>キョウカ</t>
    </rPh>
    <phoneticPr fontId="5"/>
  </si>
  <si>
    <t>外務省</t>
    <rPh sb="0" eb="3">
      <t>ガイムショウ</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</si>
  <si>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</si>
  <si>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</si>
  <si>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課長　熊谷 直樹</t>
    <rPh sb="0" eb="2">
      <t>カチョウ</t>
    </rPh>
    <rPh sb="3" eb="5">
      <t>クマガイ</t>
    </rPh>
    <rPh sb="6" eb="8">
      <t>ナオキ</t>
    </rPh>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</si>
  <si>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</si>
  <si>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基本目標Ⅰ：地域別外交
具体的施策Ⅰー１－６：ｲﾝﾄﾞﾈｼｱ、ｼﾝｶﾞﾎﾟｰﾙ、東ﾃｨﾓｰﾙ、ﾌｨﾘﾋﾟﾝ、ﾌﾞﾙﾈｲ、ﾏﾚｰｼｱ等との友好関係の強化</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</si>
  <si>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</si>
  <si>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t>
    <phoneticPr fontId="5"/>
  </si>
  <si>
    <t>-</t>
    <phoneticPr fontId="5"/>
  </si>
  <si>
    <t>-</t>
    <phoneticPr fontId="5"/>
  </si>
  <si>
    <t>マレーシア日本国際工科院</t>
    <rPh sb="5" eb="7">
      <t>ニホン</t>
    </rPh>
    <rPh sb="7" eb="9">
      <t>コクサイ</t>
    </rPh>
    <rPh sb="9" eb="12">
      <t>コウカイン</t>
    </rPh>
    <phoneticPr fontId="5"/>
  </si>
  <si>
    <t>フィリピン残留日系人に関する調査</t>
    <rPh sb="5" eb="7">
      <t>ザンリュウ</t>
    </rPh>
    <rPh sb="7" eb="10">
      <t>ニッケイジン</t>
    </rPh>
    <rPh sb="11" eb="12">
      <t>カン</t>
    </rPh>
    <rPh sb="14" eb="16">
      <t>チョウサ</t>
    </rPh>
    <phoneticPr fontId="5"/>
  </si>
  <si>
    <t>日インドネシア経済連携協定関係経費</t>
    <rPh sb="0" eb="1">
      <t>ニチ</t>
    </rPh>
    <rPh sb="7" eb="9">
      <t>ケイザイ</t>
    </rPh>
    <rPh sb="9" eb="11">
      <t>レンケイ</t>
    </rPh>
    <rPh sb="11" eb="13">
      <t>キョウテイ</t>
    </rPh>
    <rPh sb="13" eb="15">
      <t>カンケイ</t>
    </rPh>
    <rPh sb="15" eb="17">
      <t>ケイヒ</t>
    </rPh>
    <phoneticPr fontId="5"/>
  </si>
  <si>
    <t>日フィリピン経済連携協定関係経費</t>
    <rPh sb="0" eb="1">
      <t>ニチ</t>
    </rPh>
    <rPh sb="6" eb="8">
      <t>ケイザイ</t>
    </rPh>
    <rPh sb="8" eb="10">
      <t>レンケイ</t>
    </rPh>
    <rPh sb="10" eb="12">
      <t>キョウテイ</t>
    </rPh>
    <rPh sb="12" eb="14">
      <t>カンケイ</t>
    </rPh>
    <rPh sb="14" eb="16">
      <t>ケイヒ</t>
    </rPh>
    <phoneticPr fontId="5"/>
  </si>
  <si>
    <t>バリ民主主義フォーラム</t>
    <rPh sb="2" eb="4">
      <t>ミンシュ</t>
    </rPh>
    <rPh sb="4" eb="6">
      <t>シュギ</t>
    </rPh>
    <phoneticPr fontId="5"/>
  </si>
  <si>
    <t>日マレーシア経済連携協定関係経費</t>
    <rPh sb="0" eb="1">
      <t>ニチ</t>
    </rPh>
    <rPh sb="6" eb="8">
      <t>ケイザイ</t>
    </rPh>
    <rPh sb="8" eb="10">
      <t>レンケイ</t>
    </rPh>
    <rPh sb="10" eb="12">
      <t>キョウテイ</t>
    </rPh>
    <rPh sb="12" eb="14">
      <t>カンケイ</t>
    </rPh>
    <rPh sb="14" eb="16">
      <t>ケイヒ</t>
    </rPh>
    <phoneticPr fontId="5"/>
  </si>
  <si>
    <t>大学数</t>
    <rPh sb="0" eb="3">
      <t>ダイガクスウ</t>
    </rPh>
    <phoneticPr fontId="5"/>
  </si>
  <si>
    <t>人</t>
    <rPh sb="0" eb="1">
      <t>ニン</t>
    </rPh>
    <phoneticPr fontId="5"/>
  </si>
  <si>
    <t>回</t>
    <rPh sb="0" eb="1">
      <t>カイ</t>
    </rPh>
    <phoneticPr fontId="5"/>
  </si>
  <si>
    <t>百億円</t>
    <rPh sb="0" eb="2">
      <t>ヒャクオク</t>
    </rPh>
    <rPh sb="2" eb="3">
      <t>エン</t>
    </rPh>
    <phoneticPr fontId="5"/>
  </si>
  <si>
    <t>－</t>
    <phoneticPr fontId="5"/>
  </si>
  <si>
    <t>百億円</t>
    <rPh sb="0" eb="2">
      <t>ヒャクオク</t>
    </rPh>
    <rPh sb="2" eb="3">
      <t>エン</t>
    </rPh>
    <phoneticPr fontId="5"/>
  </si>
  <si>
    <t>－</t>
    <phoneticPr fontId="5"/>
  </si>
  <si>
    <t>-</t>
    <phoneticPr fontId="5"/>
  </si>
  <si>
    <t>-</t>
    <phoneticPr fontId="5"/>
  </si>
  <si>
    <t>-</t>
    <phoneticPr fontId="5"/>
  </si>
  <si>
    <t>①MJIIT
MJIITの日本式工学教育の基盤整備に対する協力大学数。</t>
    <rPh sb="13" eb="16">
      <t>ニホンシキ</t>
    </rPh>
    <rPh sb="16" eb="18">
      <t>コウガク</t>
    </rPh>
    <rPh sb="18" eb="20">
      <t>キョウイク</t>
    </rPh>
    <rPh sb="21" eb="23">
      <t>キバン</t>
    </rPh>
    <rPh sb="23" eb="25">
      <t>セイビ</t>
    </rPh>
    <rPh sb="26" eb="27">
      <t>タイ</t>
    </rPh>
    <rPh sb="29" eb="31">
      <t>キョウリョク</t>
    </rPh>
    <rPh sb="31" eb="33">
      <t>ダイガク</t>
    </rPh>
    <rPh sb="33" eb="34">
      <t>スウ</t>
    </rPh>
    <phoneticPr fontId="5"/>
  </si>
  <si>
    <t>③ﾊﾞﾘ民主主義ﾌｫｰﾗﾑ
年１回開催のフォーラムに我が国から閣僚級が参加する。</t>
    <rPh sb="4" eb="6">
      <t>ミンシュ</t>
    </rPh>
    <rPh sb="6" eb="8">
      <t>シュギ</t>
    </rPh>
    <rPh sb="14" eb="15">
      <t>ネン</t>
    </rPh>
    <rPh sb="16" eb="17">
      <t>カイ</t>
    </rPh>
    <rPh sb="17" eb="19">
      <t>カイサイ</t>
    </rPh>
    <rPh sb="26" eb="27">
      <t>ワ</t>
    </rPh>
    <rPh sb="28" eb="29">
      <t>クニ</t>
    </rPh>
    <rPh sb="31" eb="34">
      <t>カクリョウキュウ</t>
    </rPh>
    <rPh sb="35" eb="37">
      <t>サンカ</t>
    </rPh>
    <phoneticPr fontId="5"/>
  </si>
  <si>
    <t>対インドネシアの輸出を始めとする経済関係への貢献，増進。</t>
    <rPh sb="0" eb="1">
      <t>タイ</t>
    </rPh>
    <rPh sb="8" eb="10">
      <t>ユシュツ</t>
    </rPh>
    <rPh sb="11" eb="12">
      <t>ハジ</t>
    </rPh>
    <rPh sb="16" eb="18">
      <t>ケイザイ</t>
    </rPh>
    <rPh sb="18" eb="20">
      <t>カンケイ</t>
    </rPh>
    <rPh sb="22" eb="24">
      <t>コウケン</t>
    </rPh>
    <rPh sb="25" eb="27">
      <t>ゾウシン</t>
    </rPh>
    <phoneticPr fontId="5"/>
  </si>
  <si>
    <t>対フィリピンの輸出を始めとする経済関係への貢献，増進。</t>
    <rPh sb="0" eb="1">
      <t>タイ</t>
    </rPh>
    <rPh sb="7" eb="9">
      <t>ユシュツ</t>
    </rPh>
    <rPh sb="10" eb="11">
      <t>ハジ</t>
    </rPh>
    <rPh sb="15" eb="17">
      <t>ケイザイ</t>
    </rPh>
    <rPh sb="17" eb="19">
      <t>カンケイ</t>
    </rPh>
    <rPh sb="21" eb="23">
      <t>コウケン</t>
    </rPh>
    <rPh sb="24" eb="26">
      <t>ゾウシン</t>
    </rPh>
    <phoneticPr fontId="5"/>
  </si>
  <si>
    <t>対マレーシアの輸出を始めとする経済関係への貢献，増進。</t>
    <rPh sb="0" eb="1">
      <t>タイ</t>
    </rPh>
    <rPh sb="7" eb="9">
      <t>ユシュツ</t>
    </rPh>
    <rPh sb="10" eb="11">
      <t>ハジ</t>
    </rPh>
    <rPh sb="15" eb="17">
      <t>ケイザイ</t>
    </rPh>
    <rPh sb="17" eb="19">
      <t>カンケイ</t>
    </rPh>
    <rPh sb="21" eb="23">
      <t>コウケン</t>
    </rPh>
    <rPh sb="24" eb="26">
      <t>ゾウシン</t>
    </rPh>
    <phoneticPr fontId="5"/>
  </si>
  <si>
    <t>②比残留日系人調査
現地調査を１５回程度実施する予定。</t>
    <rPh sb="1" eb="2">
      <t>ヒ</t>
    </rPh>
    <rPh sb="2" eb="4">
      <t>ザンリュウ</t>
    </rPh>
    <rPh sb="4" eb="7">
      <t>ニッケイジン</t>
    </rPh>
    <rPh sb="7" eb="9">
      <t>チョウサ</t>
    </rPh>
    <phoneticPr fontId="5"/>
  </si>
  <si>
    <t>④日尼EPA関係経費
対インドネシア間貿易額</t>
    <rPh sb="1" eb="2">
      <t>ニチ</t>
    </rPh>
    <rPh sb="2" eb="3">
      <t>アマ</t>
    </rPh>
    <rPh sb="6" eb="8">
      <t>カンケイ</t>
    </rPh>
    <rPh sb="8" eb="10">
      <t>ケイヒ</t>
    </rPh>
    <rPh sb="11" eb="12">
      <t>タイ</t>
    </rPh>
    <rPh sb="18" eb="19">
      <t>アイダ</t>
    </rPh>
    <rPh sb="19" eb="21">
      <t>ボウエキ</t>
    </rPh>
    <rPh sb="21" eb="22">
      <t>ガク</t>
    </rPh>
    <phoneticPr fontId="5"/>
  </si>
  <si>
    <t>④日比EPA関係経費
対フィリピン間貿易額</t>
    <rPh sb="1" eb="2">
      <t>ニチ</t>
    </rPh>
    <rPh sb="6" eb="8">
      <t>カンケイ</t>
    </rPh>
    <rPh sb="8" eb="10">
      <t>ケイヒ</t>
    </rPh>
    <rPh sb="11" eb="12">
      <t>タイ</t>
    </rPh>
    <rPh sb="17" eb="18">
      <t>アイダ</t>
    </rPh>
    <rPh sb="18" eb="21">
      <t>ボウエキガク</t>
    </rPh>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</si>
  <si>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日マレーシア（馬）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rPh sb="332" eb="333">
      <t>ニチ</t>
    </rPh>
    <rPh sb="340" eb="341">
      <t>アマ</t>
    </rPh>
    <rPh sb="343" eb="344">
      <t>ニチ</t>
    </rPh>
    <phoneticPr fontId="5"/>
  </si>
  <si>
    <t>④日馬EPA関係経費
対マレーシア間貿易額</t>
    <rPh sb="1" eb="2">
      <t>ニチ</t>
    </rPh>
    <rPh sb="2" eb="3">
      <t>ウマ</t>
    </rPh>
    <rPh sb="6" eb="8">
      <t>カンケイ</t>
    </rPh>
    <rPh sb="8" eb="10">
      <t>ケイヒ</t>
    </rPh>
    <rPh sb="11" eb="12">
      <t>タイ</t>
    </rPh>
    <rPh sb="17" eb="18">
      <t>アイダ</t>
    </rPh>
    <rPh sb="18" eb="21">
      <t>ボウエキガク</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</si>
  <si>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</si>
  <si>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MJIITへ派遣する日本人教員の選考準備を整え，同校での日本式工学教育の基盤を整備する。平成26年12月から平成都市大学がコンソーシアムに参加し，狭量大学の増加を図ることができた。</t>
    <rPh sb="6" eb="8">
      <t>ハケン</t>
    </rPh>
    <rPh sb="10" eb="13">
      <t>ニホンジン</t>
    </rPh>
    <rPh sb="13" eb="15">
      <t>キョウイン</t>
    </rPh>
    <rPh sb="16" eb="18">
      <t>センコウ</t>
    </rPh>
    <rPh sb="18" eb="20">
      <t>ジュンビ</t>
    </rPh>
    <rPh sb="21" eb="22">
      <t>トトノ</t>
    </rPh>
    <rPh sb="24" eb="26">
      <t>ドウコウ</t>
    </rPh>
    <rPh sb="28" eb="31">
      <t>ニホンシキ</t>
    </rPh>
    <rPh sb="31" eb="33">
      <t>コウガク</t>
    </rPh>
    <rPh sb="33" eb="35">
      <t>キョウイク</t>
    </rPh>
    <rPh sb="36" eb="38">
      <t>キバン</t>
    </rPh>
    <rPh sb="39" eb="41">
      <t>セイビ</t>
    </rPh>
    <rPh sb="44" eb="46">
      <t>ヘイセイ</t>
    </rPh>
    <rPh sb="48" eb="49">
      <t>ネン</t>
    </rPh>
    <rPh sb="51" eb="52">
      <t>ガツ</t>
    </rPh>
    <rPh sb="54" eb="56">
      <t>ヘイセイ</t>
    </rPh>
    <rPh sb="56" eb="58">
      <t>トシ</t>
    </rPh>
    <rPh sb="58" eb="60">
      <t>ダイガク</t>
    </rPh>
    <rPh sb="69" eb="71">
      <t>サンカ</t>
    </rPh>
    <rPh sb="73" eb="75">
      <t>キョウリョウ</t>
    </rPh>
    <rPh sb="75" eb="77">
      <t>ダイガク</t>
    </rPh>
    <rPh sb="78" eb="80">
      <t>ゾウカ</t>
    </rPh>
    <rPh sb="81" eb="82">
      <t>ハカ</t>
    </rPh>
    <phoneticPr fontId="5"/>
  </si>
  <si>
    <t>残留日系２世の身元確認調査を行う。過去の調査で３万名を超えるファミリー・ファイルを作成。</t>
    <rPh sb="0" eb="2">
      <t>ザンリュウ</t>
    </rPh>
    <rPh sb="2" eb="4">
      <t>ニッケイ</t>
    </rPh>
    <rPh sb="5" eb="6">
      <t>セイ</t>
    </rPh>
    <rPh sb="7" eb="9">
      <t>ミモト</t>
    </rPh>
    <rPh sb="9" eb="11">
      <t>カクニン</t>
    </rPh>
    <rPh sb="11" eb="13">
      <t>チョウサ</t>
    </rPh>
    <rPh sb="14" eb="15">
      <t>オコナ</t>
    </rPh>
    <rPh sb="17" eb="19">
      <t>カコ</t>
    </rPh>
    <rPh sb="20" eb="22">
      <t>チョウサ</t>
    </rPh>
    <rPh sb="24" eb="25">
      <t>マン</t>
    </rPh>
    <rPh sb="25" eb="26">
      <t>メイ</t>
    </rPh>
    <rPh sb="27" eb="28">
      <t>コ</t>
    </rPh>
    <rPh sb="41" eb="43">
      <t>サクセイ</t>
    </rPh>
    <phoneticPr fontId="5"/>
  </si>
  <si>
    <t>②比残留日系人調査
ファミリー・ファイルの作成数。</t>
    <rPh sb="1" eb="2">
      <t>ヒ</t>
    </rPh>
    <rPh sb="2" eb="4">
      <t>ザンリュウ</t>
    </rPh>
    <rPh sb="4" eb="7">
      <t>ニッケイジン</t>
    </rPh>
    <rPh sb="7" eb="9">
      <t>チョウサ</t>
    </rPh>
    <rPh sb="21" eb="24">
      <t>サクセイスウ</t>
    </rPh>
    <phoneticPr fontId="5"/>
  </si>
  <si>
    <t>カ所</t>
    <rPh sb="1" eb="2">
      <t>ショ</t>
    </rPh>
    <phoneticPr fontId="5"/>
  </si>
  <si>
    <t>円</t>
    <rPh sb="0" eb="1">
      <t>エン</t>
    </rPh>
    <phoneticPr fontId="5"/>
  </si>
  <si>
    <t>円/回</t>
    <rPh sb="0" eb="1">
      <t>エン</t>
    </rPh>
    <rPh sb="2" eb="3">
      <t>カイ</t>
    </rPh>
    <phoneticPr fontId="5"/>
  </si>
  <si>
    <t>606,486円/2回</t>
    <rPh sb="7" eb="8">
      <t>エン</t>
    </rPh>
    <rPh sb="10" eb="11">
      <t>カイ</t>
    </rPh>
    <phoneticPr fontId="5"/>
  </si>
  <si>
    <t>518,171円/2回</t>
    <rPh sb="7" eb="8">
      <t>エン</t>
    </rPh>
    <rPh sb="10" eb="11">
      <t>カイ</t>
    </rPh>
    <phoneticPr fontId="5"/>
  </si>
  <si>
    <t>円/名</t>
    <rPh sb="0" eb="1">
      <t>エン</t>
    </rPh>
    <rPh sb="2" eb="3">
      <t>メイ</t>
    </rPh>
    <phoneticPr fontId="5"/>
  </si>
  <si>
    <t>242,885円/2回</t>
    <rPh sb="7" eb="8">
      <t>エン</t>
    </rPh>
    <rPh sb="10" eb="11">
      <t>カイ</t>
    </rPh>
    <phoneticPr fontId="5"/>
  </si>
  <si>
    <t>1,328,000円/4回</t>
    <rPh sb="9" eb="10">
      <t>エン</t>
    </rPh>
    <rPh sb="12" eb="13">
      <t>カイ</t>
    </rPh>
    <phoneticPr fontId="5"/>
  </si>
  <si>
    <t>922,250円/1回</t>
    <rPh sb="7" eb="8">
      <t>エン</t>
    </rPh>
    <rPh sb="10" eb="11">
      <t>カイ</t>
    </rPh>
    <phoneticPr fontId="5"/>
  </si>
  <si>
    <t>637,684円/1回</t>
    <rPh sb="7" eb="8">
      <t>エン</t>
    </rPh>
    <rPh sb="10" eb="11">
      <t>カイ</t>
    </rPh>
    <phoneticPr fontId="5"/>
  </si>
  <si>
    <t>948,533円/1回</t>
    <rPh sb="7" eb="8">
      <t>エン</t>
    </rPh>
    <rPh sb="10" eb="11">
      <t>カイ</t>
    </rPh>
    <phoneticPr fontId="5"/>
  </si>
  <si>
    <t>802,000円/1回</t>
    <rPh sb="7" eb="8">
      <t>エン</t>
    </rPh>
    <rPh sb="10" eb="11">
      <t>カイ</t>
    </rPh>
    <phoneticPr fontId="5"/>
  </si>
  <si>
    <t xml:space="preserve">①MJIIT
日本人教員の選定に係る日本側関係者との会合，マレーシア側関係者との意見交換を実施。平成２７年度に派遣される８名を選考する準備協議を行った。 </t>
    <rPh sb="40" eb="42">
      <t>イケン</t>
    </rPh>
    <rPh sb="42" eb="44">
      <t>コウカン</t>
    </rPh>
    <phoneticPr fontId="5"/>
  </si>
  <si>
    <t>③バリ民主主義フォーラム
毎年１回の閣僚級会合及び年３～５回程度の各種セミナーへ我が国の民主主義の経験をアジア諸国と共有し，人的，知的貢献を行う。</t>
    <rPh sb="3" eb="5">
      <t>ミンシュ</t>
    </rPh>
    <rPh sb="5" eb="7">
      <t>シュギ</t>
    </rPh>
    <phoneticPr fontId="5"/>
  </si>
  <si>
    <t>調査委託経費
948,533円（業務委託経費）÷1回</t>
    <rPh sb="0" eb="2">
      <t>チョウサ</t>
    </rPh>
    <rPh sb="2" eb="4">
      <t>イタク</t>
    </rPh>
    <rPh sb="4" eb="6">
      <t>ケイヒ</t>
    </rPh>
    <rPh sb="14" eb="15">
      <t>エン</t>
    </rPh>
    <rPh sb="16" eb="18">
      <t>ギョウム</t>
    </rPh>
    <rPh sb="18" eb="20">
      <t>イタク</t>
    </rPh>
    <rPh sb="20" eb="22">
      <t>ケイヒ</t>
    </rPh>
    <rPh sb="25" eb="26">
      <t>カイ</t>
    </rPh>
    <phoneticPr fontId="5"/>
  </si>
  <si>
    <t>業務委託経費
242,885円（業務委託経費）÷2回（会議開催数）</t>
    <rPh sb="0" eb="2">
      <t>ギョウム</t>
    </rPh>
    <rPh sb="2" eb="4">
      <t>イタク</t>
    </rPh>
    <rPh sb="4" eb="6">
      <t>ケイヒ</t>
    </rPh>
    <rPh sb="14" eb="15">
      <t>エン</t>
    </rPh>
    <rPh sb="16" eb="18">
      <t>ギョウム</t>
    </rPh>
    <rPh sb="18" eb="20">
      <t>イタク</t>
    </rPh>
    <rPh sb="20" eb="22">
      <t>ケイヒ</t>
    </rPh>
    <rPh sb="25" eb="26">
      <t>カイ</t>
    </rPh>
    <rPh sb="27" eb="29">
      <t>カイギ</t>
    </rPh>
    <rPh sb="29" eb="32">
      <t>カイサイスウ</t>
    </rPh>
    <phoneticPr fontId="5"/>
  </si>
  <si>
    <t>2,057,947円/4名</t>
    <rPh sb="9" eb="10">
      <t>エン</t>
    </rPh>
    <rPh sb="12" eb="13">
      <t>メイ</t>
    </rPh>
    <phoneticPr fontId="5"/>
  </si>
  <si>
    <t>2,169,658円/7名</t>
    <rPh sb="9" eb="10">
      <t>エン</t>
    </rPh>
    <rPh sb="12" eb="13">
      <t>メイ</t>
    </rPh>
    <phoneticPr fontId="5"/>
  </si>
  <si>
    <t>1,553,926円/5名</t>
    <rPh sb="9" eb="10">
      <t>エン</t>
    </rPh>
    <rPh sb="12" eb="13">
      <t>メイ</t>
    </rPh>
    <phoneticPr fontId="5"/>
  </si>
  <si>
    <t>会合等参加旅費
1,553,926円（出張経費）÷5名</t>
    <rPh sb="0" eb="2">
      <t>カイゴウ</t>
    </rPh>
    <rPh sb="2" eb="3">
      <t>トウ</t>
    </rPh>
    <rPh sb="3" eb="5">
      <t>サンカ</t>
    </rPh>
    <rPh sb="5" eb="7">
      <t>リョヒ</t>
    </rPh>
    <rPh sb="17" eb="18">
      <t>エン</t>
    </rPh>
    <rPh sb="19" eb="21">
      <t>シュッチョウ</t>
    </rPh>
    <rPh sb="21" eb="23">
      <t>ケイヒ</t>
    </rPh>
    <rPh sb="26" eb="27">
      <t>メイ</t>
    </rPh>
    <phoneticPr fontId="5"/>
  </si>
  <si>
    <t>22,108円/2回</t>
    <rPh sb="6" eb="7">
      <t>エン</t>
    </rPh>
    <rPh sb="9" eb="10">
      <t>カイ</t>
    </rPh>
    <phoneticPr fontId="5"/>
  </si>
  <si>
    <t>939,533円/5回</t>
    <rPh sb="7" eb="8">
      <t>エン</t>
    </rPh>
    <rPh sb="10" eb="11">
      <t>カイ</t>
    </rPh>
    <phoneticPr fontId="5"/>
  </si>
  <si>
    <t>205,410円/4回</t>
    <rPh sb="7" eb="8">
      <t>エン</t>
    </rPh>
    <rPh sb="10" eb="11">
      <t>カイ</t>
    </rPh>
    <phoneticPr fontId="5"/>
  </si>
  <si>
    <t>会合開催経費
205,410円（会合開催経費）÷4回</t>
    <rPh sb="0" eb="2">
      <t>カイゴウ</t>
    </rPh>
    <rPh sb="2" eb="4">
      <t>カイサイ</t>
    </rPh>
    <rPh sb="4" eb="6">
      <t>ケイヒ</t>
    </rPh>
    <rPh sb="14" eb="15">
      <t>エン</t>
    </rPh>
    <rPh sb="16" eb="18">
      <t>カイゴウ</t>
    </rPh>
    <rPh sb="18" eb="20">
      <t>カイサイ</t>
    </rPh>
    <rPh sb="20" eb="22">
      <t>ケイヒ</t>
    </rPh>
    <rPh sb="25" eb="26">
      <t>カイ</t>
    </rPh>
    <phoneticPr fontId="5"/>
  </si>
  <si>
    <t>調査員雇用経費
1,439,781円（雇用経費）÷12ヶ月</t>
    <rPh sb="0" eb="3">
      <t>チョウサイン</t>
    </rPh>
    <rPh sb="3" eb="5">
      <t>コヨウ</t>
    </rPh>
    <rPh sb="5" eb="7">
      <t>ケイヒ</t>
    </rPh>
    <rPh sb="17" eb="18">
      <t>エン</t>
    </rPh>
    <rPh sb="19" eb="21">
      <t>コヨウ</t>
    </rPh>
    <rPh sb="21" eb="23">
      <t>ケイヒ</t>
    </rPh>
    <rPh sb="28" eb="29">
      <t>ゲツ</t>
    </rPh>
    <phoneticPr fontId="5"/>
  </si>
  <si>
    <t>円/12ヶ月</t>
    <rPh sb="0" eb="1">
      <t>エン</t>
    </rPh>
    <rPh sb="5" eb="6">
      <t>ゲツ</t>
    </rPh>
    <phoneticPr fontId="5"/>
  </si>
  <si>
    <t>1,387,880円
/12ヶ月</t>
    <rPh sb="9" eb="10">
      <t>エン</t>
    </rPh>
    <rPh sb="15" eb="16">
      <t>ゲツ</t>
    </rPh>
    <phoneticPr fontId="5"/>
  </si>
  <si>
    <t>1,460,912円
/12ヶ月</t>
    <rPh sb="9" eb="10">
      <t>エン</t>
    </rPh>
    <rPh sb="15" eb="16">
      <t>ゲツ</t>
    </rPh>
    <phoneticPr fontId="5"/>
  </si>
  <si>
    <t>1,439,781円
/12ヶ月</t>
    <rPh sb="9" eb="10">
      <t>エン</t>
    </rPh>
    <rPh sb="15" eb="16">
      <t>ゲツ</t>
    </rPh>
    <phoneticPr fontId="5"/>
  </si>
  <si>
    <t>1,518,000円
/12ヶ月</t>
    <rPh sb="9" eb="10">
      <t>エン</t>
    </rPh>
    <rPh sb="15" eb="16">
      <t>ゲツ</t>
    </rPh>
    <phoneticPr fontId="5"/>
  </si>
  <si>
    <t>3,827,000円/11名</t>
    <rPh sb="9" eb="10">
      <t>エン</t>
    </rPh>
    <rPh sb="13" eb="14">
      <t>メイ</t>
    </rPh>
    <phoneticPr fontId="5"/>
  </si>
  <si>
    <t>583,000円/6回</t>
    <rPh sb="7" eb="8">
      <t>エン</t>
    </rPh>
    <rPh sb="10" eb="11">
      <t>カイ</t>
    </rPh>
    <phoneticPr fontId="5"/>
  </si>
  <si>
    <t>東南アジアの政治，経済の安定・向上に資する事業であり，事業の遂行は我が国国民の安全・繁栄の促進につながる。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</si>
  <si>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</si>
  <si>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t>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</si>
  <si>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8">
      <t>カブ</t>
    </rPh>
    <rPh sb="28" eb="29">
      <t>エキ</t>
    </rPh>
    <rPh sb="31" eb="33">
      <t>ジギョウ</t>
    </rPh>
    <phoneticPr fontId="5"/>
  </si>
  <si>
    <t>○</t>
    <phoneticPr fontId="5"/>
  </si>
  <si>
    <t>見積もり合わせを実施する等支出先を選定している。</t>
    <rPh sb="0" eb="2">
      <t>ミツ</t>
    </rPh>
    <rPh sb="4" eb="5">
      <t>ア</t>
    </rPh>
    <rPh sb="8" eb="10">
      <t>ジッシ</t>
    </rPh>
    <rPh sb="12" eb="13">
      <t>トウ</t>
    </rPh>
    <rPh sb="13" eb="16">
      <t>シシュツサキ</t>
    </rPh>
    <rPh sb="17" eb="19">
      <t>センテイ</t>
    </rPh>
    <phoneticPr fontId="5"/>
  </si>
  <si>
    <t>事業を実施する上で施設の提供を受けている場合あり。</t>
    <rPh sb="0" eb="2">
      <t>ジギョウ</t>
    </rPh>
    <rPh sb="3" eb="5">
      <t>ジッシ</t>
    </rPh>
    <rPh sb="7" eb="8">
      <t>ウエ</t>
    </rPh>
    <rPh sb="9" eb="11">
      <t>シセツ</t>
    </rPh>
    <rPh sb="12" eb="14">
      <t>テイキョウ</t>
    </rPh>
    <rPh sb="15" eb="16">
      <t>ウ</t>
    </rPh>
    <rPh sb="20" eb="22">
      <t>バアイ</t>
    </rPh>
    <phoneticPr fontId="5"/>
  </si>
  <si>
    <t>中間段階での資金の支払いはない。</t>
    <rPh sb="0" eb="2">
      <t>チュウカン</t>
    </rPh>
    <rPh sb="2" eb="4">
      <t>ダンカイ</t>
    </rPh>
    <rPh sb="6" eb="8">
      <t>シキン</t>
    </rPh>
    <rPh sb="9" eb="11">
      <t>シハラ</t>
    </rPh>
    <phoneticPr fontId="5"/>
  </si>
  <si>
    <t>事業に沿った最小限のコストの水準を設けている。</t>
    <rPh sb="0" eb="2">
      <t>ジギョウ</t>
    </rPh>
    <rPh sb="3" eb="4">
      <t>ソ</t>
    </rPh>
    <rPh sb="6" eb="9">
      <t>サイショウゲン</t>
    </rPh>
    <rPh sb="14" eb="16">
      <t>スイジュン</t>
    </rPh>
    <rPh sb="17" eb="18">
      <t>モウ</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</si>
  <si>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</si>
  <si>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マレーシア日本国際工科院の外部委託経費が当初より半減した。また外国開催会合では，各国開催時期を近づけ航空賃の削減に努めた。</t>
    <rPh sb="5" eb="7">
      <t>ニホン</t>
    </rPh>
    <rPh sb="7" eb="9">
      <t>コクサイ</t>
    </rPh>
    <rPh sb="9" eb="12">
      <t>コウカイン</t>
    </rPh>
    <rPh sb="13" eb="15">
      <t>ガイブ</t>
    </rPh>
    <rPh sb="15" eb="17">
      <t>イタク</t>
    </rPh>
    <rPh sb="17" eb="19">
      <t>ケイヒ</t>
    </rPh>
    <rPh sb="20" eb="22">
      <t>トウショ</t>
    </rPh>
    <rPh sb="24" eb="26">
      <t>ハンゲン</t>
    </rPh>
    <rPh sb="31" eb="33">
      <t>ガイコク</t>
    </rPh>
    <rPh sb="33" eb="35">
      <t>カイサイ</t>
    </rPh>
    <rPh sb="35" eb="37">
      <t>カイゴウ</t>
    </rPh>
    <rPh sb="40" eb="42">
      <t>カクコク</t>
    </rPh>
    <rPh sb="42" eb="44">
      <t>カイサイ</t>
    </rPh>
    <rPh sb="44" eb="46">
      <t>ジキ</t>
    </rPh>
    <rPh sb="47" eb="48">
      <t>チカ</t>
    </rPh>
    <rPh sb="50" eb="52">
      <t>コウクウ</t>
    </rPh>
    <rPh sb="52" eb="53">
      <t>チン</t>
    </rPh>
    <rPh sb="54" eb="56">
      <t>サクゲン</t>
    </rPh>
    <rPh sb="57" eb="58">
      <t>ツト</t>
    </rPh>
    <phoneticPr fontId="5"/>
  </si>
  <si>
    <t>‐</t>
  </si>
  <si>
    <t>明確な成果目標の下，各事業の実績は見合ったものとなっている。</t>
    <rPh sb="0" eb="2">
      <t>メイカク</t>
    </rPh>
    <rPh sb="3" eb="5">
      <t>セイカ</t>
    </rPh>
    <rPh sb="5" eb="7">
      <t>モクヒョウ</t>
    </rPh>
    <rPh sb="8" eb="9">
      <t>シタ</t>
    </rPh>
    <rPh sb="10" eb="13">
      <t>カクジギョウ</t>
    </rPh>
    <rPh sb="14" eb="16">
      <t>ジッセキ</t>
    </rPh>
    <rPh sb="17" eb="19">
      <t>ミア</t>
    </rPh>
    <phoneticPr fontId="5"/>
  </si>
  <si>
    <t>契約期間に見合う活動実績が十分にあった。</t>
    <rPh sb="0" eb="2">
      <t>ケイヤク</t>
    </rPh>
    <rPh sb="2" eb="4">
      <t>キカン</t>
    </rPh>
    <rPh sb="5" eb="7">
      <t>ミア</t>
    </rPh>
    <rPh sb="8" eb="10">
      <t>カツドウ</t>
    </rPh>
    <rPh sb="10" eb="12">
      <t>ジッセキ</t>
    </rPh>
    <rPh sb="13" eb="15">
      <t>ジュウブン</t>
    </rPh>
    <phoneticPr fontId="5"/>
  </si>
  <si>
    <t>事業に協力する大学・派遣教員数が向上，アジア諸国民主化増進に寄与，関税撤廃のために原産地証明書が想定程度発給されているほか，看護師・介護福祉士候補者の受入れが行われている。</t>
    <rPh sb="0" eb="2">
      <t>ジギョウ</t>
    </rPh>
    <rPh sb="3" eb="5">
      <t>キョウリョク</t>
    </rPh>
    <rPh sb="7" eb="9">
      <t>ダイガク</t>
    </rPh>
    <rPh sb="10" eb="12">
      <t>ハケン</t>
    </rPh>
    <rPh sb="12" eb="15">
      <t>キョウインスウ</t>
    </rPh>
    <rPh sb="16" eb="18">
      <t>コウジョウ</t>
    </rPh>
    <rPh sb="22" eb="24">
      <t>ショコク</t>
    </rPh>
    <rPh sb="24" eb="27">
      <t>ミンシュカ</t>
    </rPh>
    <rPh sb="27" eb="29">
      <t>ゾウシン</t>
    </rPh>
    <rPh sb="30" eb="32">
      <t>キヨ</t>
    </rPh>
    <rPh sb="33" eb="35">
      <t>カンゼイ</t>
    </rPh>
    <rPh sb="35" eb="37">
      <t>テッパイ</t>
    </rPh>
    <rPh sb="41" eb="44">
      <t>ゲンサンチ</t>
    </rPh>
    <rPh sb="44" eb="47">
      <t>ショウメイショ</t>
    </rPh>
    <rPh sb="48" eb="50">
      <t>ソウテイ</t>
    </rPh>
    <rPh sb="50" eb="52">
      <t>テイド</t>
    </rPh>
    <rPh sb="52" eb="54">
      <t>ハッキュウ</t>
    </rPh>
    <rPh sb="62" eb="65">
      <t>カンゴシ</t>
    </rPh>
    <rPh sb="66" eb="68">
      <t>カイゴ</t>
    </rPh>
    <rPh sb="68" eb="71">
      <t>フクシシ</t>
    </rPh>
    <rPh sb="71" eb="74">
      <t>コウホシャ</t>
    </rPh>
    <rPh sb="75" eb="77">
      <t>ウケイ</t>
    </rPh>
    <rPh sb="79" eb="80">
      <t>オコナ</t>
    </rPh>
    <phoneticPr fontId="5"/>
  </si>
  <si>
    <t>外務省・アジア大洋州局・南部アジア部・南東アジア第一課</t>
    <rPh sb="0" eb="3">
      <t>ガイムショウ</t>
    </rPh>
    <rPh sb="7" eb="11">
      <t>タイヨウシュウキョク</t>
    </rPh>
    <rPh sb="12" eb="14">
      <t>ナンブ</t>
    </rPh>
    <rPh sb="17" eb="18">
      <t>ブ</t>
    </rPh>
    <rPh sb="19" eb="21">
      <t>ナントウ</t>
    </rPh>
    <rPh sb="24" eb="27">
      <t>ダイイッカ</t>
    </rPh>
    <phoneticPr fontId="5"/>
  </si>
  <si>
    <t>外務省・アジア大洋州局・南部アジア部・南東アジア第二課</t>
    <rPh sb="0" eb="3">
      <t>ガイムショウ</t>
    </rPh>
    <rPh sb="7" eb="11">
      <t>タイヨウシュウキョク</t>
    </rPh>
    <rPh sb="12" eb="14">
      <t>ナンブ</t>
    </rPh>
    <rPh sb="17" eb="18">
      <t>ブ</t>
    </rPh>
    <rPh sb="19" eb="21">
      <t>ナントウ</t>
    </rPh>
    <rPh sb="24" eb="25">
      <t>ダイ</t>
    </rPh>
    <rPh sb="25" eb="26">
      <t>ニ</t>
    </rPh>
    <rPh sb="26" eb="27">
      <t>カ</t>
    </rPh>
    <phoneticPr fontId="5"/>
  </si>
  <si>
    <t>010</t>
    <phoneticPr fontId="5"/>
  </si>
  <si>
    <t>011</t>
    <phoneticPr fontId="5"/>
  </si>
  <si>
    <t>日・ベトナム経済連携に基づく外国人看護師・介護福祉士候補者に対する日本語研修事業</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rPh sb="38" eb="40">
      <t>ジギョウ</t>
    </rPh>
    <phoneticPr fontId="5"/>
  </si>
  <si>
    <t>日・インドネシア経済連携に基づく外国人看護師・介護福祉士候補者に対する日本語研修事業</t>
    <rPh sb="0" eb="1">
      <t>ニチ</t>
    </rPh>
    <rPh sb="8" eb="10">
      <t>ケイザイ</t>
    </rPh>
    <rPh sb="10" eb="12">
      <t>レンケイ</t>
    </rPh>
    <rPh sb="13" eb="14">
      <t>モト</t>
    </rPh>
    <rPh sb="16" eb="19">
      <t>ガイコクジン</t>
    </rPh>
    <rPh sb="19" eb="22">
      <t>カンゴシ</t>
    </rPh>
    <rPh sb="23" eb="25">
      <t>カイゴ</t>
    </rPh>
    <rPh sb="25" eb="28">
      <t>フクシシ</t>
    </rPh>
    <rPh sb="28" eb="31">
      <t>コウホシャ</t>
    </rPh>
    <rPh sb="32" eb="33">
      <t>タイ</t>
    </rPh>
    <rPh sb="35" eb="38">
      <t>ニホンゴ</t>
    </rPh>
    <rPh sb="38" eb="40">
      <t>ケンシュウ</t>
    </rPh>
    <rPh sb="40" eb="42">
      <t>ジギョウ</t>
    </rPh>
    <phoneticPr fontId="5"/>
  </si>
  <si>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phoneticPr fontId="5"/>
  </si>
  <si>
    <t>345　新23-42　369　376
343　366　367　370</t>
    <rPh sb="4" eb="5">
      <t>シン</t>
    </rPh>
    <phoneticPr fontId="5"/>
  </si>
  <si>
    <t>012</t>
    <phoneticPr fontId="5"/>
  </si>
  <si>
    <t>（１）マレーシア日本国際工科院（A．～Ｅ．ブロック）</t>
    <rPh sb="8" eb="10">
      <t>ニホン</t>
    </rPh>
    <rPh sb="10" eb="12">
      <t>コクサイ</t>
    </rPh>
    <rPh sb="12" eb="15">
      <t>コウカイン</t>
    </rPh>
    <phoneticPr fontId="5"/>
  </si>
  <si>
    <t>（２）フィリピン残留日系人に関する調査（Ｆ．ブロック）</t>
    <rPh sb="8" eb="10">
      <t>ザンリュウ</t>
    </rPh>
    <rPh sb="10" eb="13">
      <t>ニッケイジン</t>
    </rPh>
    <rPh sb="14" eb="15">
      <t>カン</t>
    </rPh>
    <rPh sb="17" eb="19">
      <t>チョウサ</t>
    </rPh>
    <phoneticPr fontId="5"/>
  </si>
  <si>
    <t>（３）バリ民主主義フォーラム関係経費（Ｇ．～Ｈ．ブロック）</t>
    <rPh sb="5" eb="7">
      <t>ミンシュ</t>
    </rPh>
    <rPh sb="7" eb="9">
      <t>シュギ</t>
    </rPh>
    <rPh sb="14" eb="16">
      <t>カンケイ</t>
    </rPh>
    <rPh sb="16" eb="18">
      <t>ケイヒ</t>
    </rPh>
    <phoneticPr fontId="5"/>
  </si>
  <si>
    <t>（４）経済連携協定関係経費（Ｉ．～Ｎ．ブロック）</t>
    <rPh sb="3" eb="5">
      <t>ケイザイ</t>
    </rPh>
    <rPh sb="5" eb="7">
      <t>レンケイ</t>
    </rPh>
    <rPh sb="7" eb="9">
      <t>キョウテイ</t>
    </rPh>
    <rPh sb="9" eb="11">
      <t>カンケイ</t>
    </rPh>
    <rPh sb="11" eb="13">
      <t>ケイヒ</t>
    </rPh>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</si>
  <si>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</si>
  <si>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</si>
  <si>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庁費</t>
    <rPh sb="0" eb="2">
      <t>チョウヒ</t>
    </rPh>
    <phoneticPr fontId="5"/>
  </si>
  <si>
    <t>小委員会開催に係る音響機器等設置</t>
    <rPh sb="0" eb="4">
      <t>ショウイインカイ</t>
    </rPh>
    <rPh sb="4" eb="6">
      <t>カイサイ</t>
    </rPh>
    <rPh sb="7" eb="8">
      <t>カカ</t>
    </rPh>
    <rPh sb="9" eb="11">
      <t>オンキョウ</t>
    </rPh>
    <rPh sb="11" eb="13">
      <t>キキ</t>
    </rPh>
    <rPh sb="13" eb="14">
      <t>トウ</t>
    </rPh>
    <rPh sb="14" eb="16">
      <t>セッチ</t>
    </rPh>
    <phoneticPr fontId="5"/>
  </si>
  <si>
    <t>省員会開催に係るミネラルウォーター</t>
    <rPh sb="0" eb="2">
      <t>ショウイン</t>
    </rPh>
    <rPh sb="2" eb="3">
      <t>カイ</t>
    </rPh>
    <rPh sb="3" eb="5">
      <t>カイサイ</t>
    </rPh>
    <rPh sb="6" eb="7">
      <t>カカ</t>
    </rPh>
    <phoneticPr fontId="5"/>
  </si>
  <si>
    <t>旅費</t>
    <rPh sb="0" eb="2">
      <t>リョヒ</t>
    </rPh>
    <phoneticPr fontId="5"/>
  </si>
  <si>
    <t>文化人等旅費（１名）</t>
    <rPh sb="0" eb="3">
      <t>ブンカジン</t>
    </rPh>
    <rPh sb="3" eb="4">
      <t>トウ</t>
    </rPh>
    <rPh sb="4" eb="6">
      <t>リョヒ</t>
    </rPh>
    <rPh sb="8" eb="9">
      <t>メイ</t>
    </rPh>
    <phoneticPr fontId="5"/>
  </si>
  <si>
    <t>フィリピン残留日系人調査業務委託</t>
    <rPh sb="5" eb="7">
      <t>ザンリュウ</t>
    </rPh>
    <rPh sb="7" eb="10">
      <t>ニッケイジン</t>
    </rPh>
    <rPh sb="10" eb="12">
      <t>チョウサ</t>
    </rPh>
    <rPh sb="12" eb="14">
      <t>ギョウム</t>
    </rPh>
    <rPh sb="14" eb="16">
      <t>イタク</t>
    </rPh>
    <phoneticPr fontId="5"/>
  </si>
  <si>
    <t>個人出張（1名）</t>
    <rPh sb="0" eb="2">
      <t>コジン</t>
    </rPh>
    <rPh sb="2" eb="4">
      <t>シュッチョウ</t>
    </rPh>
    <rPh sb="6" eb="7">
      <t>メイ</t>
    </rPh>
    <phoneticPr fontId="5"/>
  </si>
  <si>
    <t>二国間会談室借料</t>
    <rPh sb="0" eb="1">
      <t>ニ</t>
    </rPh>
    <rPh sb="1" eb="3">
      <t>コクカン</t>
    </rPh>
    <rPh sb="3" eb="5">
      <t>カイダン</t>
    </rPh>
    <rPh sb="5" eb="6">
      <t>シツ</t>
    </rPh>
    <rPh sb="6" eb="8">
      <t>シャクリョウ</t>
    </rPh>
    <phoneticPr fontId="5"/>
  </si>
  <si>
    <t>人件費</t>
    <rPh sb="0" eb="3">
      <t>ジンケンヒ</t>
    </rPh>
    <phoneticPr fontId="5"/>
  </si>
  <si>
    <t>経済連携協定分野関係事務従事調査員</t>
    <rPh sb="0" eb="2">
      <t>ケイザイ</t>
    </rPh>
    <rPh sb="2" eb="4">
      <t>レンケイ</t>
    </rPh>
    <rPh sb="4" eb="6">
      <t>キョウテイ</t>
    </rPh>
    <rPh sb="6" eb="8">
      <t>ブンヤ</t>
    </rPh>
    <rPh sb="8" eb="10">
      <t>カンケイ</t>
    </rPh>
    <rPh sb="10" eb="12">
      <t>ジム</t>
    </rPh>
    <rPh sb="12" eb="14">
      <t>ジュウジ</t>
    </rPh>
    <rPh sb="14" eb="17">
      <t>チョウサイン</t>
    </rPh>
    <phoneticPr fontId="5"/>
  </si>
  <si>
    <t>庁費</t>
    <rPh sb="0" eb="2">
      <t>チョウヒ</t>
    </rPh>
    <phoneticPr fontId="5"/>
  </si>
  <si>
    <t>経済連携協定会合開催に係る会議用コーヒー・ミネラルウォーター</t>
    <rPh sb="0" eb="2">
      <t>ケイザイ</t>
    </rPh>
    <rPh sb="2" eb="4">
      <t>レンケイ</t>
    </rPh>
    <rPh sb="4" eb="6">
      <t>キョウテイ</t>
    </rPh>
    <rPh sb="6" eb="8">
      <t>カイゴウ</t>
    </rPh>
    <rPh sb="8" eb="10">
      <t>カイサイ</t>
    </rPh>
    <rPh sb="11" eb="12">
      <t>カカ</t>
    </rPh>
    <rPh sb="13" eb="16">
      <t>カイギヨウ</t>
    </rPh>
    <phoneticPr fontId="5"/>
  </si>
  <si>
    <t>旅費</t>
    <rPh sb="0" eb="2">
      <t>リョヒ</t>
    </rPh>
    <phoneticPr fontId="5"/>
  </si>
  <si>
    <t>個人出張（３名）</t>
    <rPh sb="0" eb="2">
      <t>コジン</t>
    </rPh>
    <rPh sb="2" eb="4">
      <t>シュッチョウ</t>
    </rPh>
    <rPh sb="6" eb="7">
      <t>メイ</t>
    </rPh>
    <phoneticPr fontId="5"/>
  </si>
  <si>
    <t>経済連携協定会合関連レセプション</t>
    <rPh sb="0" eb="2">
      <t>ケイザイ</t>
    </rPh>
    <rPh sb="2" eb="4">
      <t>レンケイ</t>
    </rPh>
    <rPh sb="4" eb="6">
      <t>キョウテイ</t>
    </rPh>
    <rPh sb="6" eb="8">
      <t>カイゴウ</t>
    </rPh>
    <rPh sb="8" eb="10">
      <t>カンレン</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</si>
  <si>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</si>
  <si>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</si>
  <si>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随意契約</t>
    <rPh sb="0" eb="2">
      <t>ズイイ</t>
    </rPh>
    <rPh sb="2" eb="4">
      <t>ケイヤク</t>
    </rPh>
    <phoneticPr fontId="5"/>
  </si>
  <si>
    <t>慶應義塾大学</t>
    <rPh sb="0" eb="2">
      <t>ケイオウ</t>
    </rPh>
    <rPh sb="2" eb="4">
      <t>ギジュク</t>
    </rPh>
    <rPh sb="4" eb="6">
      <t>ダイガク</t>
    </rPh>
    <phoneticPr fontId="5"/>
  </si>
  <si>
    <t>（株）放送サービスセンター</t>
    <rPh sb="0" eb="3">
      <t>カブシキガイシャ</t>
    </rPh>
    <rPh sb="3" eb="5">
      <t>ホウソウ</t>
    </rPh>
    <phoneticPr fontId="5"/>
  </si>
  <si>
    <t>マレーシア日本国際工科院コンソーシアム会合開催に係る音響機器設置</t>
    <rPh sb="5" eb="7">
      <t>ニホン</t>
    </rPh>
    <rPh sb="7" eb="9">
      <t>コクサイ</t>
    </rPh>
    <rPh sb="9" eb="12">
      <t>コウカイン</t>
    </rPh>
    <rPh sb="19" eb="21">
      <t>カイゴウ</t>
    </rPh>
    <rPh sb="21" eb="23">
      <t>カイサイ</t>
    </rPh>
    <rPh sb="24" eb="25">
      <t>カカ</t>
    </rPh>
    <rPh sb="26" eb="28">
      <t>オンキョウ</t>
    </rPh>
    <rPh sb="28" eb="30">
      <t>キキ</t>
    </rPh>
    <rPh sb="30" eb="32">
      <t>セッチ</t>
    </rPh>
    <phoneticPr fontId="5"/>
  </si>
  <si>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</si>
  <si>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</si>
  <si>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外部有識者</t>
    <rPh sb="0" eb="2">
      <t>ガイブ</t>
    </rPh>
    <rPh sb="2" eb="5">
      <t>ユウシキシャ</t>
    </rPh>
    <phoneticPr fontId="5"/>
  </si>
  <si>
    <t>マレーシア日本国際工科院小委員会参加</t>
    <rPh sb="5" eb="7">
      <t>ニホン</t>
    </rPh>
    <rPh sb="7" eb="9">
      <t>コクサイ</t>
    </rPh>
    <rPh sb="9" eb="12">
      <t>コウカイン</t>
    </rPh>
    <rPh sb="12" eb="16">
      <t>ショウイインカイ</t>
    </rPh>
    <rPh sb="16" eb="18">
      <t>サンカ</t>
    </rPh>
    <phoneticPr fontId="5"/>
  </si>
  <si>
    <t>特定非営利活動法人フィリピン日系人リーガルサポートセンター</t>
    <rPh sb="0" eb="2">
      <t>トクテイ</t>
    </rPh>
    <rPh sb="2" eb="5">
      <t>ヒエイリ</t>
    </rPh>
    <rPh sb="5" eb="7">
      <t>カツドウ</t>
    </rPh>
    <rPh sb="7" eb="9">
      <t>ホウジン</t>
    </rPh>
    <rPh sb="14" eb="17">
      <t>ニッケイジン</t>
    </rPh>
    <phoneticPr fontId="5"/>
  </si>
  <si>
    <t>個人</t>
    <rPh sb="0" eb="2">
      <t>コジン</t>
    </rPh>
    <phoneticPr fontId="5"/>
  </si>
  <si>
    <t>バリ民主主義フォーラム会合参加</t>
    <rPh sb="2" eb="4">
      <t>ミンシュ</t>
    </rPh>
    <rPh sb="4" eb="6">
      <t>シュギ</t>
    </rPh>
    <rPh sb="11" eb="13">
      <t>カイゴウ</t>
    </rPh>
    <rPh sb="13" eb="15">
      <t>サンカ</t>
    </rPh>
    <phoneticPr fontId="5"/>
  </si>
  <si>
    <t>ヌサドゥアビーチホテル</t>
    <phoneticPr fontId="5"/>
  </si>
  <si>
    <t>バリ民主主義フォーラム二国間会談室</t>
    <rPh sb="2" eb="4">
      <t>ミンシュ</t>
    </rPh>
    <rPh sb="4" eb="6">
      <t>シュギ</t>
    </rPh>
    <rPh sb="11" eb="12">
      <t>ニ</t>
    </rPh>
    <rPh sb="12" eb="14">
      <t>コクカン</t>
    </rPh>
    <rPh sb="14" eb="17">
      <t>カイダンシツ</t>
    </rPh>
    <phoneticPr fontId="5"/>
  </si>
  <si>
    <t>ＥＰＡ調査員</t>
    <rPh sb="3" eb="6">
      <t>チョウサイン</t>
    </rPh>
    <phoneticPr fontId="5"/>
  </si>
  <si>
    <t>経済連携協定分野に従事</t>
    <rPh sb="0" eb="2">
      <t>ケイザイ</t>
    </rPh>
    <rPh sb="2" eb="4">
      <t>レンケイ</t>
    </rPh>
    <rPh sb="4" eb="6">
      <t>キョウテイ</t>
    </rPh>
    <rPh sb="6" eb="8">
      <t>ブンヤ</t>
    </rPh>
    <rPh sb="9" eb="11">
      <t>ジュウジ</t>
    </rPh>
    <phoneticPr fontId="5"/>
  </si>
  <si>
    <t>随意契約</t>
    <rPh sb="0" eb="2">
      <t>ズイイ</t>
    </rPh>
    <rPh sb="2" eb="4">
      <t>ケイヤク</t>
    </rPh>
    <phoneticPr fontId="5"/>
  </si>
  <si>
    <t>（株）テリオ</t>
    <rPh sb="0" eb="3">
      <t>カブシキガイシャ</t>
    </rPh>
    <phoneticPr fontId="5"/>
  </si>
  <si>
    <t>ＥＰＡ関連会合開催に係るコーヒー，ミネラルウォーター</t>
    <rPh sb="3" eb="5">
      <t>カンレン</t>
    </rPh>
    <rPh sb="5" eb="7">
      <t>カイゴウ</t>
    </rPh>
    <rPh sb="7" eb="9">
      <t>カイサイ</t>
    </rPh>
    <rPh sb="10" eb="11">
      <t>カカ</t>
    </rPh>
    <phoneticPr fontId="5"/>
  </si>
  <si>
    <t>個人</t>
    <rPh sb="0" eb="2">
      <t>コジン</t>
    </rPh>
    <phoneticPr fontId="5"/>
  </si>
  <si>
    <t>日インドネシア，日フィリピンＥＰＡ関連協議参加</t>
    <rPh sb="0" eb="1">
      <t>ニチ</t>
    </rPh>
    <rPh sb="8" eb="9">
      <t>ニチ</t>
    </rPh>
    <rPh sb="17" eb="19">
      <t>カンレン</t>
    </rPh>
    <rPh sb="19" eb="21">
      <t>キョウギ</t>
    </rPh>
    <rPh sb="21" eb="23">
      <t>サンカ</t>
    </rPh>
    <phoneticPr fontId="5"/>
  </si>
  <si>
    <t>ＥＰＡ関連会合レセプション食材</t>
    <rPh sb="3" eb="5">
      <t>カンレン</t>
    </rPh>
    <rPh sb="5" eb="7">
      <t>カイゴウ</t>
    </rPh>
    <rPh sb="13" eb="15">
      <t>ショクザイ</t>
    </rPh>
    <phoneticPr fontId="5"/>
  </si>
  <si>
    <t>GRANDLUCKY  SCBD</t>
    <phoneticPr fontId="5"/>
  </si>
  <si>
    <t>ＭＡＳＵＹＡ</t>
    <phoneticPr fontId="5"/>
  </si>
  <si>
    <t>ＰＡＰＡＹＡ</t>
    <phoneticPr fontId="5"/>
  </si>
  <si>
    <t>ＧＯＥＭＯＮ</t>
    <phoneticPr fontId="5"/>
  </si>
  <si>
    <t>ＭＡＮＤＡＲＩＮ　ＯＲＩＥＮＴＡＬ</t>
    <phoneticPr fontId="5"/>
  </si>
  <si>
    <t>ＥＰＡ関連会合レセプション・会場借料及びケータリング</t>
    <rPh sb="3" eb="5">
      <t>カンレン</t>
    </rPh>
    <rPh sb="5" eb="7">
      <t>カイゴウ</t>
    </rPh>
    <rPh sb="14" eb="16">
      <t>カイジョウ</t>
    </rPh>
    <rPh sb="16" eb="18">
      <t>シャクリョウ</t>
    </rPh>
    <rPh sb="18" eb="19">
      <t>オヨ</t>
    </rPh>
    <phoneticPr fontId="5"/>
  </si>
  <si>
    <t>CIRCLE  TRANSPORT
CORPORATION</t>
    <phoneticPr fontId="5"/>
  </si>
  <si>
    <t>ＥＰＡ関連会合レセプション・バス借り上げ</t>
    <rPh sb="3" eb="5">
      <t>カンレン</t>
    </rPh>
    <rPh sb="5" eb="7">
      <t>カイゴウ</t>
    </rPh>
    <rPh sb="16" eb="17">
      <t>カ</t>
    </rPh>
    <rPh sb="18" eb="19">
      <t>ア</t>
    </rPh>
    <phoneticPr fontId="5"/>
  </si>
  <si>
    <t>経済連携協定会合関連レセプション・バス借り上げ</t>
    <rPh sb="0" eb="2">
      <t>ケイザイ</t>
    </rPh>
    <rPh sb="2" eb="4">
      <t>レンケイ</t>
    </rPh>
    <rPh sb="4" eb="6">
      <t>キョウテイ</t>
    </rPh>
    <rPh sb="6" eb="8">
      <t>カイゴウ</t>
    </rPh>
    <rPh sb="8" eb="10">
      <t>カンレン</t>
    </rPh>
    <rPh sb="19" eb="20">
      <t>カ</t>
    </rPh>
    <rPh sb="21" eb="22">
      <t>ア</t>
    </rPh>
    <phoneticPr fontId="5"/>
  </si>
  <si>
    <t>我が国との二国間協力を高め，アジア諸国の民主化を促進する。４０を超える国・国際機関が出席する中，アジアにおける民主主義に関する我が国の基本的考え方をスピーチした。</t>
    <rPh sb="0" eb="1">
      <t>ワ</t>
    </rPh>
    <rPh sb="2" eb="3">
      <t>クニ</t>
    </rPh>
    <rPh sb="5" eb="6">
      <t>ニ</t>
    </rPh>
    <rPh sb="6" eb="8">
      <t>コクカン</t>
    </rPh>
    <rPh sb="8" eb="10">
      <t>キョウリョク</t>
    </rPh>
    <rPh sb="11" eb="12">
      <t>タカ</t>
    </rPh>
    <rPh sb="17" eb="19">
      <t>ショコク</t>
    </rPh>
    <rPh sb="20" eb="23">
      <t>ミンシュカ</t>
    </rPh>
    <rPh sb="24" eb="26">
      <t>ソクシン</t>
    </rPh>
    <rPh sb="32" eb="33">
      <t>コ</t>
    </rPh>
    <rPh sb="35" eb="36">
      <t>クニ</t>
    </rPh>
    <rPh sb="37" eb="39">
      <t>コクサイ</t>
    </rPh>
    <rPh sb="39" eb="41">
      <t>キカン</t>
    </rPh>
    <rPh sb="42" eb="44">
      <t>シュッセキ</t>
    </rPh>
    <rPh sb="46" eb="47">
      <t>ナカ</t>
    </rPh>
    <rPh sb="55" eb="57">
      <t>ミンシュ</t>
    </rPh>
    <rPh sb="57" eb="59">
      <t>シュギ</t>
    </rPh>
    <rPh sb="60" eb="61">
      <t>カン</t>
    </rPh>
    <rPh sb="63" eb="64">
      <t>ワ</t>
    </rPh>
    <rPh sb="65" eb="66">
      <t>クニ</t>
    </rPh>
    <rPh sb="67" eb="70">
      <t>キホンテキ</t>
    </rPh>
    <rPh sb="70" eb="71">
      <t>カンガ</t>
    </rPh>
    <rPh sb="72" eb="73">
      <t>カタ</t>
    </rPh>
    <phoneticPr fontId="5"/>
  </si>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</sst>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quotePrefix="1"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24</xdr:col>
      <xdr:colOff>136526</xdr:colOff>
      <xdr:row>172</xdr:row>
      <xdr:rowOff>96619</xdr:rowOff>
    </xdr:from>
    <xdr:to>
      <xdr:col>30</xdr:col>
      <xdr:colOff>82097</xdr:colOff>
      <xdr:row>172</xdr:row>
      <xdr:rowOff>223150</xdr:rowOff>
    </xdr:to>
    <xdr:sp macro="" textlink="">
      <xdr:nvSpPr>
        <xdr:cNvPr id="137" name="正方形/長方形 136"/>
        <xdr:cNvSpPr/>
      </xdr:nvSpPr>
      <xdr:spPr bwMode="auto">
        <a:xfrm>
          <a:off x="4937126" y="61885294"/>
          <a:ext cx="1145721" cy="12653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27</xdr:col>
      <xdr:colOff>177758</xdr:colOff>
      <xdr:row>146</xdr:row>
      <xdr:rowOff>67582</xdr:rowOff>
    </xdr:from>
    <xdr:to>
      <xdr:col>32</xdr:col>
      <xdr:colOff>6803</xdr:colOff>
      <xdr:row>146</xdr:row>
      <xdr:rowOff>281207</xdr:rowOff>
    </xdr:to>
    <xdr:sp macro="" textlink="">
      <xdr:nvSpPr>
        <xdr:cNvPr id="152" name="正方形/長方形 151"/>
        <xdr:cNvSpPr/>
      </xdr:nvSpPr>
      <xdr:spPr bwMode="auto">
        <a:xfrm>
          <a:off x="5578433" y="51778807"/>
          <a:ext cx="829170" cy="21362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27</xdr:col>
      <xdr:colOff>39007</xdr:colOff>
      <xdr:row>140</xdr:row>
      <xdr:rowOff>282575</xdr:rowOff>
    </xdr:from>
    <xdr:to>
      <xdr:col>32</xdr:col>
      <xdr:colOff>132896</xdr:colOff>
      <xdr:row>141</xdr:row>
      <xdr:rowOff>205468</xdr:rowOff>
    </xdr:to>
    <xdr:sp macro="" textlink="">
      <xdr:nvSpPr>
        <xdr:cNvPr id="38" name="正方形/長方形 37"/>
        <xdr:cNvSpPr/>
      </xdr:nvSpPr>
      <xdr:spPr bwMode="auto">
        <a:xfrm>
          <a:off x="5439682" y="49879250"/>
          <a:ext cx="1094014" cy="27531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94775</xdr:colOff>
      <xdr:row>141</xdr:row>
      <xdr:rowOff>150132</xdr:rowOff>
    </xdr:from>
    <xdr:to>
      <xdr:col>16</xdr:col>
      <xdr:colOff>36718</xdr:colOff>
      <xdr:row>142</xdr:row>
      <xdr:rowOff>308883</xdr:rowOff>
    </xdr:to>
    <xdr:sp macro="" textlink="">
      <xdr:nvSpPr>
        <xdr:cNvPr id="34" name="正方形/長方形 33"/>
        <xdr:cNvSpPr/>
      </xdr:nvSpPr>
      <xdr:spPr bwMode="auto">
        <a:xfrm>
          <a:off x="1745775" y="49711882"/>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21</xdr:col>
      <xdr:colOff>116094</xdr:colOff>
      <xdr:row>143</xdr:row>
      <xdr:rowOff>4082</xdr:rowOff>
    </xdr:from>
    <xdr:to>
      <xdr:col>27</xdr:col>
      <xdr:colOff>203654</xdr:colOff>
      <xdr:row>144</xdr:row>
      <xdr:rowOff>216807</xdr:rowOff>
    </xdr:to>
    <xdr:sp macro="" textlink="">
      <xdr:nvSpPr>
        <xdr:cNvPr id="35" name="大かっこ 34"/>
        <xdr:cNvSpPr/>
      </xdr:nvSpPr>
      <xdr:spPr bwMode="auto">
        <a:xfrm>
          <a:off x="4449969" y="50264332"/>
          <a:ext cx="1325810"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42</xdr:col>
      <xdr:colOff>181975</xdr:colOff>
      <xdr:row>139</xdr:row>
      <xdr:rowOff>194839</xdr:rowOff>
    </xdr:from>
    <xdr:to>
      <xdr:col>48</xdr:col>
      <xdr:colOff>161518</xdr:colOff>
      <xdr:row>140</xdr:row>
      <xdr:rowOff>219075</xdr:rowOff>
    </xdr:to>
    <xdr:sp macro="" textlink="">
      <xdr:nvSpPr>
        <xdr:cNvPr id="36" name="大かっこ 35"/>
        <xdr:cNvSpPr/>
      </xdr:nvSpPr>
      <xdr:spPr bwMode="auto">
        <a:xfrm>
          <a:off x="8583025" y="49439089"/>
          <a:ext cx="1179693" cy="3766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136979</xdr:colOff>
      <xdr:row>139</xdr:row>
      <xdr:rowOff>104775</xdr:rowOff>
    </xdr:from>
    <xdr:to>
      <xdr:col>42</xdr:col>
      <xdr:colOff>89354</xdr:colOff>
      <xdr:row>140</xdr:row>
      <xdr:rowOff>284835</xdr:rowOff>
    </xdr:to>
    <xdr:sp macro="" textlink="">
      <xdr:nvSpPr>
        <xdr:cNvPr id="37" name="正方形/長方形 36"/>
        <xdr:cNvSpPr/>
      </xdr:nvSpPr>
      <xdr:spPr bwMode="auto">
        <a:xfrm>
          <a:off x="6737804" y="48929925"/>
          <a:ext cx="1752600" cy="532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33</xdr:col>
      <xdr:colOff>127453</xdr:colOff>
      <xdr:row>141</xdr:row>
      <xdr:rowOff>123816</xdr:rowOff>
    </xdr:from>
    <xdr:to>
      <xdr:col>42</xdr:col>
      <xdr:colOff>70303</xdr:colOff>
      <xdr:row>143</xdr:row>
      <xdr:rowOff>123816</xdr:rowOff>
    </xdr:to>
    <xdr:sp macro="" textlink="">
      <xdr:nvSpPr>
        <xdr:cNvPr id="39" name="正方形/長方形 38"/>
        <xdr:cNvSpPr/>
      </xdr:nvSpPr>
      <xdr:spPr bwMode="auto">
        <a:xfrm>
          <a:off x="6937828" y="49685566"/>
          <a:ext cx="1800225"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Ｂ．慶應義塾大学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42</xdr:col>
      <xdr:colOff>175169</xdr:colOff>
      <xdr:row>141</xdr:row>
      <xdr:rowOff>310955</xdr:rowOff>
    </xdr:from>
    <xdr:to>
      <xdr:col>48</xdr:col>
      <xdr:colOff>154712</xdr:colOff>
      <xdr:row>142</xdr:row>
      <xdr:rowOff>298229</xdr:rowOff>
    </xdr:to>
    <xdr:sp macro="" textlink="">
      <xdr:nvSpPr>
        <xdr:cNvPr id="40" name="大かっこ 39"/>
        <xdr:cNvSpPr/>
      </xdr:nvSpPr>
      <xdr:spPr bwMode="auto">
        <a:xfrm>
          <a:off x="8842919" y="49872705"/>
          <a:ext cx="1217793"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42</xdr:col>
      <xdr:colOff>169684</xdr:colOff>
      <xdr:row>144</xdr:row>
      <xdr:rowOff>219787</xdr:rowOff>
    </xdr:from>
    <xdr:to>
      <xdr:col>48</xdr:col>
      <xdr:colOff>152420</xdr:colOff>
      <xdr:row>145</xdr:row>
      <xdr:rowOff>207061</xdr:rowOff>
    </xdr:to>
    <xdr:sp macro="" textlink="">
      <xdr:nvSpPr>
        <xdr:cNvPr id="41" name="大かっこ 40"/>
        <xdr:cNvSpPr/>
      </xdr:nvSpPr>
      <xdr:spPr bwMode="auto">
        <a:xfrm>
          <a:off x="8837434" y="50829287"/>
          <a:ext cx="1220986"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音響機器設置</a:t>
          </a:r>
          <a:endParaRPr lang="en-US" altLang="ja-JP" sz="1000"/>
        </a:p>
      </xdr:txBody>
    </xdr:sp>
    <xdr:clientData/>
  </xdr:twoCellAnchor>
  <xdr:twoCellAnchor>
    <xdr:from>
      <xdr:col>33</xdr:col>
      <xdr:colOff>124687</xdr:colOff>
      <xdr:row>144</xdr:row>
      <xdr:rowOff>9649</xdr:rowOff>
    </xdr:from>
    <xdr:to>
      <xdr:col>42</xdr:col>
      <xdr:colOff>70303</xdr:colOff>
      <xdr:row>146</xdr:row>
      <xdr:rowOff>20858</xdr:rowOff>
    </xdr:to>
    <xdr:sp macro="" textlink="">
      <xdr:nvSpPr>
        <xdr:cNvPr id="42" name="正方形/長方形 41"/>
        <xdr:cNvSpPr/>
      </xdr:nvSpPr>
      <xdr:spPr bwMode="auto">
        <a:xfrm>
          <a:off x="6935062" y="50619149"/>
          <a:ext cx="1802991" cy="7097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Ｃ．（株）放送サービス</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122876</xdr:colOff>
      <xdr:row>146</xdr:row>
      <xdr:rowOff>319308</xdr:rowOff>
    </xdr:from>
    <xdr:to>
      <xdr:col>42</xdr:col>
      <xdr:colOff>70303</xdr:colOff>
      <xdr:row>148</xdr:row>
      <xdr:rowOff>319308</xdr:rowOff>
    </xdr:to>
    <xdr:sp macro="" textlink="">
      <xdr:nvSpPr>
        <xdr:cNvPr id="43" name="正方形/長方形 42"/>
        <xdr:cNvSpPr/>
      </xdr:nvSpPr>
      <xdr:spPr bwMode="auto">
        <a:xfrm>
          <a:off x="6933251" y="51627308"/>
          <a:ext cx="1804802" cy="6985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42</xdr:col>
      <xdr:colOff>176485</xdr:colOff>
      <xdr:row>147</xdr:row>
      <xdr:rowOff>47625</xdr:rowOff>
    </xdr:from>
    <xdr:to>
      <xdr:col>49</xdr:col>
      <xdr:colOff>200025</xdr:colOff>
      <xdr:row>148</xdr:row>
      <xdr:rowOff>257175</xdr:rowOff>
    </xdr:to>
    <xdr:sp macro="" textlink="">
      <xdr:nvSpPr>
        <xdr:cNvPr id="45" name="大かっこ 44"/>
        <xdr:cNvSpPr/>
      </xdr:nvSpPr>
      <xdr:spPr bwMode="auto">
        <a:xfrm>
          <a:off x="8577535" y="51787425"/>
          <a:ext cx="1423715" cy="5619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8</xdr:col>
      <xdr:colOff>163266</xdr:colOff>
      <xdr:row>143</xdr:row>
      <xdr:rowOff>63901</xdr:rowOff>
    </xdr:from>
    <xdr:to>
      <xdr:col>15</xdr:col>
      <xdr:colOff>188666</xdr:colOff>
      <xdr:row>144</xdr:row>
      <xdr:rowOff>121557</xdr:rowOff>
    </xdr:to>
    <xdr:sp macro="" textlink="">
      <xdr:nvSpPr>
        <xdr:cNvPr id="46" name="大かっこ 45"/>
        <xdr:cNvSpPr/>
      </xdr:nvSpPr>
      <xdr:spPr bwMode="auto">
        <a:xfrm>
          <a:off x="1814266" y="50324151"/>
          <a:ext cx="1470025" cy="4069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9</xdr:col>
      <xdr:colOff>30029</xdr:colOff>
      <xdr:row>148</xdr:row>
      <xdr:rowOff>162584</xdr:rowOff>
    </xdr:from>
    <xdr:to>
      <xdr:col>15</xdr:col>
      <xdr:colOff>138838</xdr:colOff>
      <xdr:row>149</xdr:row>
      <xdr:rowOff>149858</xdr:rowOff>
    </xdr:to>
    <xdr:sp macro="" textlink="">
      <xdr:nvSpPr>
        <xdr:cNvPr id="47" name="大かっこ 46"/>
        <xdr:cNvSpPr/>
      </xdr:nvSpPr>
      <xdr:spPr bwMode="auto">
        <a:xfrm>
          <a:off x="1830254" y="52578659"/>
          <a:ext cx="1308959" cy="3396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9</xdr:col>
      <xdr:colOff>19050</xdr:colOff>
      <xdr:row>146</xdr:row>
      <xdr:rowOff>151564</xdr:rowOff>
    </xdr:from>
    <xdr:to>
      <xdr:col>15</xdr:col>
      <xdr:colOff>144279</xdr:colOff>
      <xdr:row>148</xdr:row>
      <xdr:rowOff>162773</xdr:rowOff>
    </xdr:to>
    <xdr:sp macro="" textlink="">
      <xdr:nvSpPr>
        <xdr:cNvPr id="48" name="正方形/長方形 47"/>
        <xdr:cNvSpPr/>
      </xdr:nvSpPr>
      <xdr:spPr bwMode="auto">
        <a:xfrm>
          <a:off x="1819275" y="51862789"/>
          <a:ext cx="1325379" cy="7160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8</xdr:col>
      <xdr:colOff>99787</xdr:colOff>
      <xdr:row>144</xdr:row>
      <xdr:rowOff>144176</xdr:rowOff>
    </xdr:from>
    <xdr:to>
      <xdr:col>16</xdr:col>
      <xdr:colOff>54430</xdr:colOff>
      <xdr:row>144</xdr:row>
      <xdr:rowOff>328326</xdr:rowOff>
    </xdr:to>
    <xdr:sp macro="" textlink="">
      <xdr:nvSpPr>
        <xdr:cNvPr id="49" name="正方形/長方形 48"/>
        <xdr:cNvSpPr/>
      </xdr:nvSpPr>
      <xdr:spPr bwMode="auto">
        <a:xfrm>
          <a:off x="1750787" y="50753676"/>
          <a:ext cx="1605643"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12</xdr:col>
      <xdr:colOff>77109</xdr:colOff>
      <xdr:row>144</xdr:row>
      <xdr:rowOff>328326</xdr:rowOff>
    </xdr:from>
    <xdr:to>
      <xdr:col>12</xdr:col>
      <xdr:colOff>81665</xdr:colOff>
      <xdr:row>146</xdr:row>
      <xdr:rowOff>151564</xdr:rowOff>
    </xdr:to>
    <xdr:cxnSp macro="">
      <xdr:nvCxnSpPr>
        <xdr:cNvPr id="54" name="直線矢印コネクタ 53"/>
        <xdr:cNvCxnSpPr>
          <a:stCxn id="49" idx="2"/>
          <a:endCxn id="48" idx="0"/>
        </xdr:cNvCxnSpPr>
      </xdr:nvCxnSpPr>
      <xdr:spPr>
        <a:xfrm>
          <a:off x="2477409" y="51334701"/>
          <a:ext cx="4556" cy="5280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178253</xdr:colOff>
      <xdr:row>142</xdr:row>
      <xdr:rowOff>58057</xdr:rowOff>
    </xdr:from>
    <xdr:to>
      <xdr:col>33</xdr:col>
      <xdr:colOff>136978</xdr:colOff>
      <xdr:row>142</xdr:row>
      <xdr:rowOff>58058</xdr:rowOff>
    </xdr:to>
    <xdr:cxnSp macro="">
      <xdr:nvCxnSpPr>
        <xdr:cNvPr id="56" name="直線コネクタ 55"/>
        <xdr:cNvCxnSpPr/>
      </xdr:nvCxnSpPr>
      <xdr:spPr>
        <a:xfrm>
          <a:off x="5956753" y="49969057"/>
          <a:ext cx="990600"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140</xdr:row>
      <xdr:rowOff>10826</xdr:rowOff>
    </xdr:from>
    <xdr:to>
      <xdr:col>31</xdr:col>
      <xdr:colOff>127909</xdr:colOff>
      <xdr:row>147</xdr:row>
      <xdr:rowOff>293007</xdr:rowOff>
    </xdr:to>
    <xdr:cxnSp macro="">
      <xdr:nvCxnSpPr>
        <xdr:cNvPr id="57" name="直線コネクタ 56"/>
        <xdr:cNvCxnSpPr/>
      </xdr:nvCxnSpPr>
      <xdr:spPr>
        <a:xfrm flipH="1">
          <a:off x="6518728" y="49223326"/>
          <a:ext cx="6806" cy="272693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130628</xdr:colOff>
      <xdr:row>140</xdr:row>
      <xdr:rowOff>13607</xdr:rowOff>
    </xdr:from>
    <xdr:to>
      <xdr:col>33</xdr:col>
      <xdr:colOff>127453</xdr:colOff>
      <xdr:row>140</xdr:row>
      <xdr:rowOff>13607</xdr:rowOff>
    </xdr:to>
    <xdr:cxnSp macro="">
      <xdr:nvCxnSpPr>
        <xdr:cNvPr id="58" name="直線矢印コネクタ 57"/>
        <xdr:cNvCxnSpPr/>
      </xdr:nvCxnSpPr>
      <xdr:spPr>
        <a:xfrm>
          <a:off x="6528253" y="49226107"/>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145</xdr:row>
      <xdr:rowOff>67582</xdr:rowOff>
    </xdr:from>
    <xdr:to>
      <xdr:col>33</xdr:col>
      <xdr:colOff>127453</xdr:colOff>
      <xdr:row>145</xdr:row>
      <xdr:rowOff>67582</xdr:rowOff>
    </xdr:to>
    <xdr:cxnSp macro="">
      <xdr:nvCxnSpPr>
        <xdr:cNvPr id="59" name="直線矢印コネクタ 58"/>
        <xdr:cNvCxnSpPr/>
      </xdr:nvCxnSpPr>
      <xdr:spPr>
        <a:xfrm>
          <a:off x="6518728" y="51026332"/>
          <a:ext cx="41910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121103</xdr:colOff>
      <xdr:row>147</xdr:row>
      <xdr:rowOff>293007</xdr:rowOff>
    </xdr:from>
    <xdr:to>
      <xdr:col>33</xdr:col>
      <xdr:colOff>117928</xdr:colOff>
      <xdr:row>147</xdr:row>
      <xdr:rowOff>293007</xdr:rowOff>
    </xdr:to>
    <xdr:cxnSp macro="">
      <xdr:nvCxnSpPr>
        <xdr:cNvPr id="60" name="直線矢印コネクタ 59"/>
        <xdr:cNvCxnSpPr/>
      </xdr:nvCxnSpPr>
      <xdr:spPr>
        <a:xfrm>
          <a:off x="6518728" y="51950257"/>
          <a:ext cx="40957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180500</xdr:colOff>
      <xdr:row>141</xdr:row>
      <xdr:rowOff>150132</xdr:rowOff>
    </xdr:from>
    <xdr:to>
      <xdr:col>28</xdr:col>
      <xdr:colOff>122443</xdr:colOff>
      <xdr:row>142</xdr:row>
      <xdr:rowOff>308883</xdr:rowOff>
    </xdr:to>
    <xdr:sp macro="" textlink="">
      <xdr:nvSpPr>
        <xdr:cNvPr id="61" name="正方形/長方形 60"/>
        <xdr:cNvSpPr/>
      </xdr:nvSpPr>
      <xdr:spPr bwMode="auto">
        <a:xfrm>
          <a:off x="4308000" y="49711882"/>
          <a:ext cx="1592943"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０．４百万円</a:t>
          </a:r>
          <a:endParaRPr kumimoji="1" lang="en-US" altLang="ja-JP" sz="1000"/>
        </a:p>
      </xdr:txBody>
    </xdr:sp>
    <xdr:clientData/>
  </xdr:twoCellAnchor>
  <xdr:twoCellAnchor>
    <xdr:from>
      <xdr:col>16</xdr:col>
      <xdr:colOff>36718</xdr:colOff>
      <xdr:row>142</xdr:row>
      <xdr:rowOff>54883</xdr:rowOff>
    </xdr:from>
    <xdr:to>
      <xdr:col>20</xdr:col>
      <xdr:colOff>180500</xdr:colOff>
      <xdr:row>142</xdr:row>
      <xdr:rowOff>54883</xdr:rowOff>
    </xdr:to>
    <xdr:cxnSp macro="">
      <xdr:nvCxnSpPr>
        <xdr:cNvPr id="62" name="直線コネクタ 61"/>
        <xdr:cNvCxnSpPr>
          <a:stCxn id="61" idx="1"/>
          <a:endCxn id="34" idx="3"/>
        </xdr:cNvCxnSpPr>
      </xdr:nvCxnSpPr>
      <xdr:spPr>
        <a:xfrm flipH="1">
          <a:off x="3338718" y="49965883"/>
          <a:ext cx="969282"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152</xdr:row>
      <xdr:rowOff>169959</xdr:rowOff>
    </xdr:from>
    <xdr:to>
      <xdr:col>16</xdr:col>
      <xdr:colOff>128360</xdr:colOff>
      <xdr:row>153</xdr:row>
      <xdr:rowOff>325535</xdr:rowOff>
    </xdr:to>
    <xdr:sp macro="" textlink="">
      <xdr:nvSpPr>
        <xdr:cNvPr id="69" name="正方形/長方形 68"/>
        <xdr:cNvSpPr/>
      </xdr:nvSpPr>
      <xdr:spPr bwMode="auto">
        <a:xfrm>
          <a:off x="1600200" y="53576634"/>
          <a:ext cx="1728560" cy="50800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16</xdr:col>
      <xdr:colOff>189593</xdr:colOff>
      <xdr:row>152</xdr:row>
      <xdr:rowOff>230284</xdr:rowOff>
    </xdr:from>
    <xdr:to>
      <xdr:col>22</xdr:col>
      <xdr:colOff>124277</xdr:colOff>
      <xdr:row>153</xdr:row>
      <xdr:rowOff>243436</xdr:rowOff>
    </xdr:to>
    <xdr:sp macro="" textlink="">
      <xdr:nvSpPr>
        <xdr:cNvPr id="70" name="大かっこ 69"/>
        <xdr:cNvSpPr/>
      </xdr:nvSpPr>
      <xdr:spPr bwMode="auto">
        <a:xfrm>
          <a:off x="3389993" y="53636959"/>
          <a:ext cx="1134834" cy="3655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調査業務委託</a:t>
          </a:r>
          <a:endParaRPr lang="en-US" altLang="ja-JP" sz="1000"/>
        </a:p>
      </xdr:txBody>
    </xdr:sp>
    <xdr:clientData/>
  </xdr:twoCellAnchor>
  <xdr:twoCellAnchor>
    <xdr:from>
      <xdr:col>43</xdr:col>
      <xdr:colOff>178560</xdr:colOff>
      <xdr:row>152</xdr:row>
      <xdr:rowOff>181563</xdr:rowOff>
    </xdr:from>
    <xdr:to>
      <xdr:col>49</xdr:col>
      <xdr:colOff>29027</xdr:colOff>
      <xdr:row>153</xdr:row>
      <xdr:rowOff>242076</xdr:rowOff>
    </xdr:to>
    <xdr:sp macro="" textlink="">
      <xdr:nvSpPr>
        <xdr:cNvPr id="71" name="大かっこ 70"/>
        <xdr:cNvSpPr/>
      </xdr:nvSpPr>
      <xdr:spPr bwMode="auto">
        <a:xfrm>
          <a:off x="8779635" y="53588238"/>
          <a:ext cx="1050617" cy="4129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57602</xdr:colOff>
      <xdr:row>152</xdr:row>
      <xdr:rowOff>95250</xdr:rowOff>
    </xdr:from>
    <xdr:to>
      <xdr:col>43</xdr:col>
      <xdr:colOff>86177</xdr:colOff>
      <xdr:row>154</xdr:row>
      <xdr:rowOff>55659</xdr:rowOff>
    </xdr:to>
    <xdr:sp macro="" textlink="">
      <xdr:nvSpPr>
        <xdr:cNvPr id="72" name="正方形/長方形 71"/>
        <xdr:cNvSpPr/>
      </xdr:nvSpPr>
      <xdr:spPr bwMode="auto">
        <a:xfrm>
          <a:off x="5858327" y="53501925"/>
          <a:ext cx="2828925" cy="6652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フィリピン日系人リーガルサポートセンター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24</xdr:col>
      <xdr:colOff>128360</xdr:colOff>
      <xdr:row>152</xdr:row>
      <xdr:rowOff>112809</xdr:rowOff>
    </xdr:from>
    <xdr:to>
      <xdr:col>29</xdr:col>
      <xdr:colOff>19503</xdr:colOff>
      <xdr:row>153</xdr:row>
      <xdr:rowOff>17559</xdr:rowOff>
    </xdr:to>
    <xdr:sp macro="" textlink="">
      <xdr:nvSpPr>
        <xdr:cNvPr id="73" name="正方形/長方形 72"/>
        <xdr:cNvSpPr/>
      </xdr:nvSpPr>
      <xdr:spPr bwMode="auto">
        <a:xfrm>
          <a:off x="4928960" y="53519484"/>
          <a:ext cx="891268" cy="25717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22</xdr:col>
      <xdr:colOff>124277</xdr:colOff>
      <xdr:row>153</xdr:row>
      <xdr:rowOff>59580</xdr:rowOff>
    </xdr:from>
    <xdr:to>
      <xdr:col>29</xdr:col>
      <xdr:colOff>57602</xdr:colOff>
      <xdr:row>153</xdr:row>
      <xdr:rowOff>60648</xdr:rowOff>
    </xdr:to>
    <xdr:cxnSp macro="">
      <xdr:nvCxnSpPr>
        <xdr:cNvPr id="74" name="直線コネクタ 73"/>
        <xdr:cNvCxnSpPr>
          <a:stCxn id="70" idx="3"/>
          <a:endCxn id="72" idx="1"/>
        </xdr:cNvCxnSpPr>
      </xdr:nvCxnSpPr>
      <xdr:spPr>
        <a:xfrm flipV="1">
          <a:off x="4524827" y="53818680"/>
          <a:ext cx="1333500" cy="10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188234</xdr:colOff>
      <xdr:row>161</xdr:row>
      <xdr:rowOff>295275</xdr:rowOff>
    </xdr:from>
    <xdr:to>
      <xdr:col>49</xdr:col>
      <xdr:colOff>1816</xdr:colOff>
      <xdr:row>163</xdr:row>
      <xdr:rowOff>257174</xdr:rowOff>
    </xdr:to>
    <xdr:sp macro="" textlink="">
      <xdr:nvSpPr>
        <xdr:cNvPr id="93" name="大かっこ 92"/>
        <xdr:cNvSpPr/>
      </xdr:nvSpPr>
      <xdr:spPr bwMode="auto">
        <a:xfrm>
          <a:off x="8189234" y="58150125"/>
          <a:ext cx="1613807"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30</xdr:col>
      <xdr:colOff>196397</xdr:colOff>
      <xdr:row>161</xdr:row>
      <xdr:rowOff>295275</xdr:rowOff>
    </xdr:from>
    <xdr:to>
      <xdr:col>40</xdr:col>
      <xdr:colOff>161926</xdr:colOff>
      <xdr:row>163</xdr:row>
      <xdr:rowOff>266700</xdr:rowOff>
    </xdr:to>
    <xdr:sp macro="" textlink="">
      <xdr:nvSpPr>
        <xdr:cNvPr id="94" name="正方形/長方形 93"/>
        <xdr:cNvSpPr/>
      </xdr:nvSpPr>
      <xdr:spPr bwMode="auto">
        <a:xfrm>
          <a:off x="6197147" y="58150125"/>
          <a:ext cx="1965779" cy="7334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17</xdr:col>
      <xdr:colOff>177347</xdr:colOff>
      <xdr:row>161</xdr:row>
      <xdr:rowOff>281672</xdr:rowOff>
    </xdr:from>
    <xdr:to>
      <xdr:col>30</xdr:col>
      <xdr:colOff>82097</xdr:colOff>
      <xdr:row>162</xdr:row>
      <xdr:rowOff>288477</xdr:rowOff>
    </xdr:to>
    <xdr:sp macro="" textlink="">
      <xdr:nvSpPr>
        <xdr:cNvPr id="95" name="正方形/長方形 94"/>
        <xdr:cNvSpPr/>
      </xdr:nvSpPr>
      <xdr:spPr bwMode="auto">
        <a:xfrm>
          <a:off x="3577772" y="58136522"/>
          <a:ext cx="2505075" cy="4163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16</xdr:col>
      <xdr:colOff>5897</xdr:colOff>
      <xdr:row>164</xdr:row>
      <xdr:rowOff>228600</xdr:rowOff>
    </xdr:from>
    <xdr:to>
      <xdr:col>23</xdr:col>
      <xdr:colOff>110672</xdr:colOff>
      <xdr:row>166</xdr:row>
      <xdr:rowOff>171450</xdr:rowOff>
    </xdr:to>
    <xdr:sp macro="" textlink="">
      <xdr:nvSpPr>
        <xdr:cNvPr id="96" name="正方形/長方形 95"/>
        <xdr:cNvSpPr/>
      </xdr:nvSpPr>
      <xdr:spPr bwMode="auto">
        <a:xfrm>
          <a:off x="3206297" y="59197875"/>
          <a:ext cx="1504950" cy="6477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17</xdr:col>
      <xdr:colOff>113492</xdr:colOff>
      <xdr:row>165</xdr:row>
      <xdr:rowOff>449243</xdr:rowOff>
    </xdr:from>
    <xdr:to>
      <xdr:col>25</xdr:col>
      <xdr:colOff>73940</xdr:colOff>
      <xdr:row>165</xdr:row>
      <xdr:rowOff>785767</xdr:rowOff>
    </xdr:to>
    <xdr:sp macro="" textlink="">
      <xdr:nvSpPr>
        <xdr:cNvPr id="97" name="大かっこ 96"/>
        <xdr:cNvSpPr/>
      </xdr:nvSpPr>
      <xdr:spPr bwMode="auto">
        <a:xfrm>
          <a:off x="3513917" y="61171118"/>
          <a:ext cx="1560648"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14</xdr:col>
      <xdr:colOff>69855</xdr:colOff>
      <xdr:row>168</xdr:row>
      <xdr:rowOff>7783</xdr:rowOff>
    </xdr:from>
    <xdr:to>
      <xdr:col>22</xdr:col>
      <xdr:colOff>67126</xdr:colOff>
      <xdr:row>170</xdr:row>
      <xdr:rowOff>66674</xdr:rowOff>
    </xdr:to>
    <xdr:sp macro="" textlink="">
      <xdr:nvSpPr>
        <xdr:cNvPr id="98" name="正方形/長方形 97"/>
        <xdr:cNvSpPr/>
      </xdr:nvSpPr>
      <xdr:spPr bwMode="auto">
        <a:xfrm>
          <a:off x="2870205" y="60386758"/>
          <a:ext cx="1597471" cy="7637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０．９百万円</a:t>
          </a:r>
          <a:endParaRPr kumimoji="1" lang="en-US" altLang="ja-JP" sz="1000">
            <a:solidFill>
              <a:schemeClr val="dk1"/>
            </a:solidFill>
            <a:latin typeface="+mn-lt"/>
            <a:ea typeface="+mn-ea"/>
            <a:cs typeface="+mn-cs"/>
          </a:endParaRPr>
        </a:p>
      </xdr:txBody>
    </xdr:sp>
    <xdr:clientData/>
  </xdr:twoCellAnchor>
  <xdr:twoCellAnchor>
    <xdr:from>
      <xdr:col>14</xdr:col>
      <xdr:colOff>101154</xdr:colOff>
      <xdr:row>167</xdr:row>
      <xdr:rowOff>111068</xdr:rowOff>
    </xdr:from>
    <xdr:to>
      <xdr:col>22</xdr:col>
      <xdr:colOff>106597</xdr:colOff>
      <xdr:row>167</xdr:row>
      <xdr:rowOff>333375</xdr:rowOff>
    </xdr:to>
    <xdr:sp macro="" textlink="">
      <xdr:nvSpPr>
        <xdr:cNvPr id="99" name="正方形/長方形 98"/>
        <xdr:cNvSpPr/>
      </xdr:nvSpPr>
      <xdr:spPr bwMode="auto">
        <a:xfrm>
          <a:off x="2901504" y="60137618"/>
          <a:ext cx="1605643" cy="2223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29</xdr:col>
      <xdr:colOff>60326</xdr:colOff>
      <xdr:row>166</xdr:row>
      <xdr:rowOff>57145</xdr:rowOff>
    </xdr:from>
    <xdr:to>
      <xdr:col>35</xdr:col>
      <xdr:colOff>5897</xdr:colOff>
      <xdr:row>166</xdr:row>
      <xdr:rowOff>195922</xdr:rowOff>
    </xdr:to>
    <xdr:sp macro="" textlink="">
      <xdr:nvSpPr>
        <xdr:cNvPr id="100" name="正方形/長方形 99"/>
        <xdr:cNvSpPr/>
      </xdr:nvSpPr>
      <xdr:spPr bwMode="auto">
        <a:xfrm>
          <a:off x="5861051" y="59731270"/>
          <a:ext cx="1145721"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34</xdr:col>
      <xdr:colOff>10871</xdr:colOff>
      <xdr:row>170</xdr:row>
      <xdr:rowOff>9525</xdr:rowOff>
    </xdr:from>
    <xdr:to>
      <xdr:col>42</xdr:col>
      <xdr:colOff>48079</xdr:colOff>
      <xdr:row>172</xdr:row>
      <xdr:rowOff>104774</xdr:rowOff>
    </xdr:to>
    <xdr:sp macro="" textlink="">
      <xdr:nvSpPr>
        <xdr:cNvPr id="101" name="正方形/長方形 100"/>
        <xdr:cNvSpPr/>
      </xdr:nvSpPr>
      <xdr:spPr bwMode="auto">
        <a:xfrm>
          <a:off x="6811721" y="61093350"/>
          <a:ext cx="1637408" cy="8000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Ｌ．レストラン等（４社）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137959</xdr:colOff>
      <xdr:row>170</xdr:row>
      <xdr:rowOff>57150</xdr:rowOff>
    </xdr:from>
    <xdr:to>
      <xdr:col>49</xdr:col>
      <xdr:colOff>18144</xdr:colOff>
      <xdr:row>172</xdr:row>
      <xdr:rowOff>76200</xdr:rowOff>
    </xdr:to>
    <xdr:sp macro="" textlink="">
      <xdr:nvSpPr>
        <xdr:cNvPr id="102" name="大かっこ 101"/>
        <xdr:cNvSpPr/>
      </xdr:nvSpPr>
      <xdr:spPr bwMode="auto">
        <a:xfrm>
          <a:off x="8539009" y="61140975"/>
          <a:ext cx="1280360" cy="723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34</xdr:col>
      <xdr:colOff>55775</xdr:colOff>
      <xdr:row>164</xdr:row>
      <xdr:rowOff>180976</xdr:rowOff>
    </xdr:from>
    <xdr:to>
      <xdr:col>42</xdr:col>
      <xdr:colOff>35834</xdr:colOff>
      <xdr:row>166</xdr:row>
      <xdr:rowOff>190500</xdr:rowOff>
    </xdr:to>
    <xdr:sp macro="" textlink="">
      <xdr:nvSpPr>
        <xdr:cNvPr id="103" name="正方形/長方形 102"/>
        <xdr:cNvSpPr/>
      </xdr:nvSpPr>
      <xdr:spPr bwMode="auto">
        <a:xfrm>
          <a:off x="6856625" y="59150251"/>
          <a:ext cx="1580259" cy="71437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42</xdr:col>
      <xdr:colOff>84821</xdr:colOff>
      <xdr:row>164</xdr:row>
      <xdr:rowOff>180975</xdr:rowOff>
    </xdr:from>
    <xdr:to>
      <xdr:col>49</xdr:col>
      <xdr:colOff>228600</xdr:colOff>
      <xdr:row>166</xdr:row>
      <xdr:rowOff>142874</xdr:rowOff>
    </xdr:to>
    <xdr:sp macro="" textlink="">
      <xdr:nvSpPr>
        <xdr:cNvPr id="104" name="大かっこ 103"/>
        <xdr:cNvSpPr/>
      </xdr:nvSpPr>
      <xdr:spPr bwMode="auto">
        <a:xfrm>
          <a:off x="8485871" y="59150250"/>
          <a:ext cx="1543954" cy="6667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23</xdr:col>
      <xdr:colOff>192316</xdr:colOff>
      <xdr:row>164</xdr:row>
      <xdr:rowOff>314324</xdr:rowOff>
    </xdr:from>
    <xdr:to>
      <xdr:col>29</xdr:col>
      <xdr:colOff>158297</xdr:colOff>
      <xdr:row>166</xdr:row>
      <xdr:rowOff>66675</xdr:rowOff>
    </xdr:to>
    <xdr:sp macro="" textlink="">
      <xdr:nvSpPr>
        <xdr:cNvPr id="106" name="大かっこ 105"/>
        <xdr:cNvSpPr/>
      </xdr:nvSpPr>
      <xdr:spPr bwMode="auto">
        <a:xfrm>
          <a:off x="4792891" y="59283599"/>
          <a:ext cx="1166131" cy="4572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8</xdr:col>
      <xdr:colOff>0</xdr:colOff>
      <xdr:row>161</xdr:row>
      <xdr:rowOff>356507</xdr:rowOff>
    </xdr:from>
    <xdr:to>
      <xdr:col>16</xdr:col>
      <xdr:colOff>128360</xdr:colOff>
      <xdr:row>163</xdr:row>
      <xdr:rowOff>200025</xdr:rowOff>
    </xdr:to>
    <xdr:sp macro="" textlink="">
      <xdr:nvSpPr>
        <xdr:cNvPr id="107" name="正方形/長方形 106"/>
        <xdr:cNvSpPr/>
      </xdr:nvSpPr>
      <xdr:spPr bwMode="auto">
        <a:xfrm>
          <a:off x="1600200" y="58211357"/>
          <a:ext cx="1728560" cy="6055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３百万円</a:t>
          </a:r>
          <a:endParaRPr kumimoji="1" lang="en-US" altLang="ja-JP" sz="1000"/>
        </a:p>
      </xdr:txBody>
    </xdr:sp>
    <xdr:clientData/>
  </xdr:twoCellAnchor>
  <xdr:twoCellAnchor>
    <xdr:from>
      <xdr:col>16</xdr:col>
      <xdr:colOff>128360</xdr:colOff>
      <xdr:row>162</xdr:row>
      <xdr:rowOff>249691</xdr:rowOff>
    </xdr:from>
    <xdr:to>
      <xdr:col>30</xdr:col>
      <xdr:colOff>196397</xdr:colOff>
      <xdr:row>162</xdr:row>
      <xdr:rowOff>252413</xdr:rowOff>
    </xdr:to>
    <xdr:cxnSp macro="">
      <xdr:nvCxnSpPr>
        <xdr:cNvPr id="108" name="直線コネクタ 107"/>
        <xdr:cNvCxnSpPr>
          <a:stCxn id="107" idx="3"/>
          <a:endCxn id="94" idx="1"/>
        </xdr:cNvCxnSpPr>
      </xdr:nvCxnSpPr>
      <xdr:spPr>
        <a:xfrm>
          <a:off x="3328760" y="58514116"/>
          <a:ext cx="2868387" cy="272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158297</xdr:colOff>
      <xdr:row>165</xdr:row>
      <xdr:rowOff>185738</xdr:rowOff>
    </xdr:from>
    <xdr:to>
      <xdr:col>34</xdr:col>
      <xdr:colOff>55775</xdr:colOff>
      <xdr:row>165</xdr:row>
      <xdr:rowOff>190500</xdr:rowOff>
    </xdr:to>
    <xdr:cxnSp macro="">
      <xdr:nvCxnSpPr>
        <xdr:cNvPr id="129" name="直線コネクタ 128"/>
        <xdr:cNvCxnSpPr>
          <a:stCxn id="106" idx="3"/>
          <a:endCxn id="103" idx="1"/>
        </xdr:cNvCxnSpPr>
      </xdr:nvCxnSpPr>
      <xdr:spPr>
        <a:xfrm flipV="1">
          <a:off x="5959022" y="59507438"/>
          <a:ext cx="897603" cy="476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196398</xdr:colOff>
      <xdr:row>173</xdr:row>
      <xdr:rowOff>170102</xdr:rowOff>
    </xdr:from>
    <xdr:to>
      <xdr:col>18</xdr:col>
      <xdr:colOff>46718</xdr:colOff>
      <xdr:row>173</xdr:row>
      <xdr:rowOff>344275</xdr:rowOff>
    </xdr:to>
    <xdr:sp macro="" textlink="">
      <xdr:nvSpPr>
        <xdr:cNvPr id="133" name="正方形/長方形 132"/>
        <xdr:cNvSpPr/>
      </xdr:nvSpPr>
      <xdr:spPr bwMode="auto">
        <a:xfrm>
          <a:off x="2396673" y="62311202"/>
          <a:ext cx="1250495" cy="1741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17</xdr:col>
      <xdr:colOff>90261</xdr:colOff>
      <xdr:row>171</xdr:row>
      <xdr:rowOff>247650</xdr:rowOff>
    </xdr:from>
    <xdr:to>
      <xdr:col>25</xdr:col>
      <xdr:colOff>86177</xdr:colOff>
      <xdr:row>174</xdr:row>
      <xdr:rowOff>9525</xdr:rowOff>
    </xdr:to>
    <xdr:sp macro="" textlink="">
      <xdr:nvSpPr>
        <xdr:cNvPr id="134" name="正方形/長方形 133"/>
        <xdr:cNvSpPr/>
      </xdr:nvSpPr>
      <xdr:spPr bwMode="auto">
        <a:xfrm>
          <a:off x="3490686" y="61683900"/>
          <a:ext cx="1596116" cy="8191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０．５百万円</a:t>
          </a:r>
          <a:endParaRPr kumimoji="1" lang="en-US" altLang="ja-JP" sz="1000"/>
        </a:p>
      </xdr:txBody>
    </xdr:sp>
    <xdr:clientData/>
  </xdr:twoCellAnchor>
  <xdr:twoCellAnchor>
    <xdr:from>
      <xdr:col>34</xdr:col>
      <xdr:colOff>20396</xdr:colOff>
      <xdr:row>173</xdr:row>
      <xdr:rowOff>152399</xdr:rowOff>
    </xdr:from>
    <xdr:to>
      <xdr:col>42</xdr:col>
      <xdr:colOff>57604</xdr:colOff>
      <xdr:row>175</xdr:row>
      <xdr:rowOff>228600</xdr:rowOff>
    </xdr:to>
    <xdr:sp macro="" textlink="">
      <xdr:nvSpPr>
        <xdr:cNvPr id="135" name="正方形/長方形 134"/>
        <xdr:cNvSpPr/>
      </xdr:nvSpPr>
      <xdr:spPr bwMode="auto">
        <a:xfrm>
          <a:off x="6821246" y="62293499"/>
          <a:ext cx="1637408" cy="7810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Ｍ．レストラン等（２社）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127073</xdr:colOff>
      <xdr:row>173</xdr:row>
      <xdr:rowOff>161925</xdr:rowOff>
    </xdr:from>
    <xdr:to>
      <xdr:col>49</xdr:col>
      <xdr:colOff>11340</xdr:colOff>
      <xdr:row>175</xdr:row>
      <xdr:rowOff>180974</xdr:rowOff>
    </xdr:to>
    <xdr:sp macro="" textlink="">
      <xdr:nvSpPr>
        <xdr:cNvPr id="136" name="大かっこ 135"/>
        <xdr:cNvSpPr/>
      </xdr:nvSpPr>
      <xdr:spPr bwMode="auto">
        <a:xfrm>
          <a:off x="8528123" y="62303025"/>
          <a:ext cx="1284442"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29</xdr:col>
      <xdr:colOff>152400</xdr:colOff>
      <xdr:row>171</xdr:row>
      <xdr:rowOff>38100</xdr:rowOff>
    </xdr:from>
    <xdr:to>
      <xdr:col>29</xdr:col>
      <xdr:colOff>152400</xdr:colOff>
      <xdr:row>174</xdr:row>
      <xdr:rowOff>247650</xdr:rowOff>
    </xdr:to>
    <xdr:cxnSp macro="">
      <xdr:nvCxnSpPr>
        <xdr:cNvPr id="139" name="直線コネクタ 138"/>
        <xdr:cNvCxnSpPr/>
      </xdr:nvCxnSpPr>
      <xdr:spPr>
        <a:xfrm>
          <a:off x="5953125" y="61474350"/>
          <a:ext cx="0" cy="12668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150132</xdr:colOff>
      <xdr:row>171</xdr:row>
      <xdr:rowOff>34032</xdr:rowOff>
    </xdr:from>
    <xdr:to>
      <xdr:col>33</xdr:col>
      <xdr:colOff>188232</xdr:colOff>
      <xdr:row>171</xdr:row>
      <xdr:rowOff>36813</xdr:rowOff>
    </xdr:to>
    <xdr:cxnSp macro="">
      <xdr:nvCxnSpPr>
        <xdr:cNvPr id="140" name="直線矢印コネクタ 139"/>
        <xdr:cNvCxnSpPr/>
      </xdr:nvCxnSpPr>
      <xdr:spPr>
        <a:xfrm flipV="1">
          <a:off x="5950857" y="61470282"/>
          <a:ext cx="838200"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161925</xdr:colOff>
      <xdr:row>163</xdr:row>
      <xdr:rowOff>209550</xdr:rowOff>
    </xdr:from>
    <xdr:to>
      <xdr:col>13</xdr:col>
      <xdr:colOff>161925</xdr:colOff>
      <xdr:row>165</xdr:row>
      <xdr:rowOff>209550</xdr:rowOff>
    </xdr:to>
    <xdr:cxnSp macro="">
      <xdr:nvCxnSpPr>
        <xdr:cNvPr id="142" name="直線コネクタ 141"/>
        <xdr:cNvCxnSpPr/>
      </xdr:nvCxnSpPr>
      <xdr:spPr>
        <a:xfrm>
          <a:off x="2762250" y="58826400"/>
          <a:ext cx="0" cy="70485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148772</xdr:colOff>
      <xdr:row>165</xdr:row>
      <xdr:rowOff>213632</xdr:rowOff>
    </xdr:from>
    <xdr:to>
      <xdr:col>16</xdr:col>
      <xdr:colOff>15422</xdr:colOff>
      <xdr:row>165</xdr:row>
      <xdr:rowOff>213632</xdr:rowOff>
    </xdr:to>
    <xdr:cxnSp macro="">
      <xdr:nvCxnSpPr>
        <xdr:cNvPr id="143" name="直線コネクタ 142"/>
        <xdr:cNvCxnSpPr/>
      </xdr:nvCxnSpPr>
      <xdr:spPr>
        <a:xfrm>
          <a:off x="2749097" y="59535332"/>
          <a:ext cx="46672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64180</xdr:colOff>
      <xdr:row>163</xdr:row>
      <xdr:rowOff>200025</xdr:rowOff>
    </xdr:from>
    <xdr:to>
      <xdr:col>12</xdr:col>
      <xdr:colOff>66675</xdr:colOff>
      <xdr:row>169</xdr:row>
      <xdr:rowOff>38100</xdr:rowOff>
    </xdr:to>
    <xdr:cxnSp macro="">
      <xdr:nvCxnSpPr>
        <xdr:cNvPr id="145" name="直線コネクタ 144"/>
        <xdr:cNvCxnSpPr>
          <a:stCxn id="107" idx="2"/>
        </xdr:cNvCxnSpPr>
      </xdr:nvCxnSpPr>
      <xdr:spPr>
        <a:xfrm>
          <a:off x="2464480" y="58816875"/>
          <a:ext cx="2495" cy="195262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169</xdr:row>
      <xdr:rowOff>37229</xdr:rowOff>
    </xdr:from>
    <xdr:to>
      <xdr:col>14</xdr:col>
      <xdr:colOff>69855</xdr:colOff>
      <xdr:row>169</xdr:row>
      <xdr:rowOff>38100</xdr:rowOff>
    </xdr:to>
    <xdr:cxnSp macro="">
      <xdr:nvCxnSpPr>
        <xdr:cNvPr id="147" name="直線コネクタ 146"/>
        <xdr:cNvCxnSpPr>
          <a:endCxn id="98" idx="1"/>
        </xdr:cNvCxnSpPr>
      </xdr:nvCxnSpPr>
      <xdr:spPr>
        <a:xfrm flipV="1">
          <a:off x="2466975" y="60768629"/>
          <a:ext cx="403230" cy="8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157</xdr:row>
      <xdr:rowOff>31297</xdr:rowOff>
    </xdr:from>
    <xdr:to>
      <xdr:col>17</xdr:col>
      <xdr:colOff>4535</xdr:colOff>
      <xdr:row>157</xdr:row>
      <xdr:rowOff>609600</xdr:rowOff>
    </xdr:to>
    <xdr:sp macro="" textlink="">
      <xdr:nvSpPr>
        <xdr:cNvPr id="150" name="正方形/長方形 149"/>
        <xdr:cNvSpPr/>
      </xdr:nvSpPr>
      <xdr:spPr bwMode="auto">
        <a:xfrm>
          <a:off x="1676400" y="57324172"/>
          <a:ext cx="1728560" cy="5783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１百万円</a:t>
          </a:r>
          <a:endParaRPr kumimoji="1" lang="en-US" altLang="ja-JP" sz="1000"/>
        </a:p>
      </xdr:txBody>
    </xdr:sp>
    <xdr:clientData/>
  </xdr:twoCellAnchor>
  <xdr:twoCellAnchor>
    <xdr:from>
      <xdr:col>24</xdr:col>
      <xdr:colOff>69851</xdr:colOff>
      <xdr:row>156</xdr:row>
      <xdr:rowOff>219075</xdr:rowOff>
    </xdr:from>
    <xdr:to>
      <xdr:col>32</xdr:col>
      <xdr:colOff>75293</xdr:colOff>
      <xdr:row>157</xdr:row>
      <xdr:rowOff>50800</xdr:rowOff>
    </xdr:to>
    <xdr:sp macro="" textlink="">
      <xdr:nvSpPr>
        <xdr:cNvPr id="151" name="正方形/長方形 150"/>
        <xdr:cNvSpPr/>
      </xdr:nvSpPr>
      <xdr:spPr bwMode="auto">
        <a:xfrm>
          <a:off x="4870451" y="55454550"/>
          <a:ext cx="1605642" cy="1841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17</xdr:col>
      <xdr:colOff>101147</xdr:colOff>
      <xdr:row>157</xdr:row>
      <xdr:rowOff>87215</xdr:rowOff>
    </xdr:from>
    <xdr:to>
      <xdr:col>24</xdr:col>
      <xdr:colOff>170997</xdr:colOff>
      <xdr:row>157</xdr:row>
      <xdr:rowOff>485774</xdr:rowOff>
    </xdr:to>
    <xdr:sp macro="" textlink="">
      <xdr:nvSpPr>
        <xdr:cNvPr id="153" name="大かっこ 152"/>
        <xdr:cNvSpPr/>
      </xdr:nvSpPr>
      <xdr:spPr bwMode="auto">
        <a:xfrm>
          <a:off x="3501572" y="57380090"/>
          <a:ext cx="1470025" cy="39855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委員会等出席旅費</a:t>
          </a:r>
          <a:endParaRPr lang="en-US" altLang="ja-JP" sz="1000"/>
        </a:p>
      </xdr:txBody>
    </xdr:sp>
    <xdr:clientData/>
  </xdr:twoCellAnchor>
  <xdr:twoCellAnchor>
    <xdr:from>
      <xdr:col>32</xdr:col>
      <xdr:colOff>15422</xdr:colOff>
      <xdr:row>156</xdr:row>
      <xdr:rowOff>285880</xdr:rowOff>
    </xdr:from>
    <xdr:to>
      <xdr:col>41</xdr:col>
      <xdr:colOff>185057</xdr:colOff>
      <xdr:row>157</xdr:row>
      <xdr:rowOff>619124</xdr:rowOff>
    </xdr:to>
    <xdr:sp macro="" textlink="">
      <xdr:nvSpPr>
        <xdr:cNvPr id="154" name="正方形/長方形 153"/>
        <xdr:cNvSpPr/>
      </xdr:nvSpPr>
      <xdr:spPr bwMode="auto">
        <a:xfrm>
          <a:off x="6416222" y="55521355"/>
          <a:ext cx="1969860" cy="6856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42</xdr:col>
      <xdr:colOff>31843</xdr:colOff>
      <xdr:row>157</xdr:row>
      <xdr:rowOff>40179</xdr:rowOff>
    </xdr:from>
    <xdr:to>
      <xdr:col>48</xdr:col>
      <xdr:colOff>139247</xdr:colOff>
      <xdr:row>157</xdr:row>
      <xdr:rowOff>542925</xdr:rowOff>
    </xdr:to>
    <xdr:sp macro="" textlink="">
      <xdr:nvSpPr>
        <xdr:cNvPr id="155" name="大かっこ 154"/>
        <xdr:cNvSpPr/>
      </xdr:nvSpPr>
      <xdr:spPr bwMode="auto">
        <a:xfrm>
          <a:off x="8432893" y="55628079"/>
          <a:ext cx="1307554" cy="5027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170997</xdr:colOff>
      <xdr:row>157</xdr:row>
      <xdr:rowOff>276290</xdr:rowOff>
    </xdr:from>
    <xdr:to>
      <xdr:col>32</xdr:col>
      <xdr:colOff>15422</xdr:colOff>
      <xdr:row>157</xdr:row>
      <xdr:rowOff>286495</xdr:rowOff>
    </xdr:to>
    <xdr:cxnSp macro="">
      <xdr:nvCxnSpPr>
        <xdr:cNvPr id="156" name="直線矢印コネクタ 155"/>
        <xdr:cNvCxnSpPr>
          <a:stCxn id="153" idx="3"/>
          <a:endCxn id="154" idx="1"/>
        </xdr:cNvCxnSpPr>
      </xdr:nvCxnSpPr>
      <xdr:spPr>
        <a:xfrm flipV="1">
          <a:off x="4971597" y="55864190"/>
          <a:ext cx="1444625" cy="1020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15422</xdr:colOff>
      <xdr:row>158</xdr:row>
      <xdr:rowOff>189269</xdr:rowOff>
    </xdr:from>
    <xdr:to>
      <xdr:col>41</xdr:col>
      <xdr:colOff>185057</xdr:colOff>
      <xdr:row>159</xdr:row>
      <xdr:rowOff>304800</xdr:rowOff>
    </xdr:to>
    <xdr:sp macro="" textlink="">
      <xdr:nvSpPr>
        <xdr:cNvPr id="157" name="正方形/長方形 156"/>
        <xdr:cNvSpPr/>
      </xdr:nvSpPr>
      <xdr:spPr bwMode="auto">
        <a:xfrm>
          <a:off x="6416222" y="56424869"/>
          <a:ext cx="1969860" cy="7632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Ｈ．ヌサドゥアビーチホテル</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０．０８百万円</a:t>
          </a:r>
          <a:endParaRPr kumimoji="1" lang="en-US" altLang="ja-JP" sz="1000">
            <a:solidFill>
              <a:schemeClr val="dk1"/>
            </a:solidFill>
            <a:latin typeface="+mn-lt"/>
            <a:ea typeface="+mn-ea"/>
            <a:cs typeface="+mn-cs"/>
          </a:endParaRPr>
        </a:p>
      </xdr:txBody>
    </xdr:sp>
    <xdr:clientData/>
  </xdr:twoCellAnchor>
  <xdr:twoCellAnchor>
    <xdr:from>
      <xdr:col>8</xdr:col>
      <xdr:colOff>133350</xdr:colOff>
      <xdr:row>158</xdr:row>
      <xdr:rowOff>11016</xdr:rowOff>
    </xdr:from>
    <xdr:to>
      <xdr:col>16</xdr:col>
      <xdr:colOff>123825</xdr:colOff>
      <xdr:row>158</xdr:row>
      <xdr:rowOff>574222</xdr:rowOff>
    </xdr:to>
    <xdr:sp macro="" textlink="">
      <xdr:nvSpPr>
        <xdr:cNvPr id="158" name="大かっこ 157"/>
        <xdr:cNvSpPr/>
      </xdr:nvSpPr>
      <xdr:spPr bwMode="auto">
        <a:xfrm>
          <a:off x="1733550" y="56246616"/>
          <a:ext cx="1590675" cy="56320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二国間会談経費</a:t>
          </a:r>
          <a:endParaRPr lang="en-US" altLang="ja-JP" sz="1000"/>
        </a:p>
      </xdr:txBody>
    </xdr:sp>
    <xdr:clientData/>
  </xdr:twoCellAnchor>
  <xdr:twoCellAnchor>
    <xdr:from>
      <xdr:col>42</xdr:col>
      <xdr:colOff>10072</xdr:colOff>
      <xdr:row>158</xdr:row>
      <xdr:rowOff>295275</xdr:rowOff>
    </xdr:from>
    <xdr:to>
      <xdr:col>48</xdr:col>
      <xdr:colOff>121558</xdr:colOff>
      <xdr:row>159</xdr:row>
      <xdr:rowOff>200025</xdr:rowOff>
    </xdr:to>
    <xdr:sp macro="" textlink="">
      <xdr:nvSpPr>
        <xdr:cNvPr id="159" name="大かっこ 158"/>
        <xdr:cNvSpPr/>
      </xdr:nvSpPr>
      <xdr:spPr bwMode="auto">
        <a:xfrm>
          <a:off x="8411122" y="56530875"/>
          <a:ext cx="1311636" cy="552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会談室借料</a:t>
          </a:r>
          <a:endParaRPr lang="en-US" altLang="ja-JP" sz="1000"/>
        </a:p>
      </xdr:txBody>
    </xdr:sp>
    <xdr:clientData/>
  </xdr:twoCellAnchor>
  <xdr:twoCellAnchor>
    <xdr:from>
      <xdr:col>24</xdr:col>
      <xdr:colOff>189594</xdr:colOff>
      <xdr:row>158</xdr:row>
      <xdr:rowOff>272144</xdr:rowOff>
    </xdr:from>
    <xdr:to>
      <xdr:col>31</xdr:col>
      <xdr:colOff>39915</xdr:colOff>
      <xdr:row>158</xdr:row>
      <xdr:rowOff>517072</xdr:rowOff>
    </xdr:to>
    <xdr:sp macro="" textlink="">
      <xdr:nvSpPr>
        <xdr:cNvPr id="160" name="正方形/長方形 159"/>
        <xdr:cNvSpPr/>
      </xdr:nvSpPr>
      <xdr:spPr bwMode="auto">
        <a:xfrm>
          <a:off x="4990194" y="56507744"/>
          <a:ext cx="1250496" cy="24492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16</xdr:col>
      <xdr:colOff>123825</xdr:colOff>
      <xdr:row>158</xdr:row>
      <xdr:rowOff>292619</xdr:rowOff>
    </xdr:from>
    <xdr:to>
      <xdr:col>32</xdr:col>
      <xdr:colOff>15422</xdr:colOff>
      <xdr:row>158</xdr:row>
      <xdr:rowOff>570885</xdr:rowOff>
    </xdr:to>
    <xdr:cxnSp macro="">
      <xdr:nvCxnSpPr>
        <xdr:cNvPr id="161" name="カギ線コネクタ 160"/>
        <xdr:cNvCxnSpPr>
          <a:stCxn id="158" idx="3"/>
          <a:endCxn id="157" idx="1"/>
        </xdr:cNvCxnSpPr>
      </xdr:nvCxnSpPr>
      <xdr:spPr>
        <a:xfrm>
          <a:off x="3324225" y="56528219"/>
          <a:ext cx="3091997" cy="278266"/>
        </a:xfrm>
        <a:prstGeom prst="bentConnector3">
          <a:avLst>
            <a:gd name="adj1" fmla="val 50000"/>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161925</xdr:colOff>
      <xdr:row>174</xdr:row>
      <xdr:rowOff>238124</xdr:rowOff>
    </xdr:from>
    <xdr:to>
      <xdr:col>34</xdr:col>
      <xdr:colOff>10871</xdr:colOff>
      <xdr:row>174</xdr:row>
      <xdr:rowOff>238125</xdr:rowOff>
    </xdr:to>
    <xdr:cxnSp macro="">
      <xdr:nvCxnSpPr>
        <xdr:cNvPr id="164" name="直線矢印コネクタ 163"/>
        <xdr:cNvCxnSpPr/>
      </xdr:nvCxnSpPr>
      <xdr:spPr>
        <a:xfrm flipV="1">
          <a:off x="5962650" y="62731649"/>
          <a:ext cx="849071"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163</xdr:row>
      <xdr:rowOff>209550</xdr:rowOff>
    </xdr:from>
    <xdr:to>
      <xdr:col>10</xdr:col>
      <xdr:colOff>114300</xdr:colOff>
      <xdr:row>172</xdr:row>
      <xdr:rowOff>304800</xdr:rowOff>
    </xdr:to>
    <xdr:cxnSp macro="">
      <xdr:nvCxnSpPr>
        <xdr:cNvPr id="166" name="直線コネクタ 165"/>
        <xdr:cNvCxnSpPr/>
      </xdr:nvCxnSpPr>
      <xdr:spPr>
        <a:xfrm flipH="1">
          <a:off x="2105025" y="58826400"/>
          <a:ext cx="9525" cy="326707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172</xdr:row>
      <xdr:rowOff>304800</xdr:rowOff>
    </xdr:from>
    <xdr:to>
      <xdr:col>17</xdr:col>
      <xdr:colOff>90261</xdr:colOff>
      <xdr:row>172</xdr:row>
      <xdr:rowOff>304800</xdr:rowOff>
    </xdr:to>
    <xdr:cxnSp macro="">
      <xdr:nvCxnSpPr>
        <xdr:cNvPr id="167" name="直線コネクタ 166"/>
        <xdr:cNvCxnSpPr/>
      </xdr:nvCxnSpPr>
      <xdr:spPr>
        <a:xfrm>
          <a:off x="2114550" y="62093475"/>
          <a:ext cx="1376136"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114300</xdr:colOff>
      <xdr:row>168</xdr:row>
      <xdr:rowOff>76200</xdr:rowOff>
    </xdr:from>
    <xdr:to>
      <xdr:col>29</xdr:col>
      <xdr:colOff>23084</xdr:colOff>
      <xdr:row>169</xdr:row>
      <xdr:rowOff>333375</xdr:rowOff>
    </xdr:to>
    <xdr:sp macro="" textlink="">
      <xdr:nvSpPr>
        <xdr:cNvPr id="172" name="大かっこ 171"/>
        <xdr:cNvSpPr/>
      </xdr:nvSpPr>
      <xdr:spPr bwMode="auto">
        <a:xfrm>
          <a:off x="4514850" y="60455175"/>
          <a:ext cx="1308959"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25</xdr:col>
      <xdr:colOff>104775</xdr:colOff>
      <xdr:row>172</xdr:row>
      <xdr:rowOff>342900</xdr:rowOff>
    </xdr:from>
    <xdr:to>
      <xdr:col>29</xdr:col>
      <xdr:colOff>152400</xdr:colOff>
      <xdr:row>173</xdr:row>
      <xdr:rowOff>1</xdr:rowOff>
    </xdr:to>
    <xdr:cxnSp macro="">
      <xdr:nvCxnSpPr>
        <xdr:cNvPr id="187" name="直線コネクタ 186"/>
        <xdr:cNvCxnSpPr/>
      </xdr:nvCxnSpPr>
      <xdr:spPr>
        <a:xfrm flipV="1">
          <a:off x="5105400" y="62131575"/>
          <a:ext cx="847725" cy="952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2" t="s">
        <v>462</v>
      </c>
      <c r="AR2" s="682"/>
      <c r="AS2" s="68" t="str">
        <f>IF(OR(AQ2="　", AQ2=""), "", "-")</f>
        <v/>
      </c>
      <c r="AT2" s="683">
        <v>12</v>
      </c>
      <c r="AU2" s="683"/>
      <c r="AV2" s="69" t="str">
        <f>IF(AW2="", "", "-")</f>
        <v/>
      </c>
      <c r="AW2" s="684"/>
      <c r="AX2" s="684"/>
    </row>
    <row r="3" spans="1:50" ht="21" customHeight="1" thickBot="1" x14ac:dyDescent="0.2">
      <c r="A3" s="642" t="s">
        <v>215</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89</v>
      </c>
      <c r="AJ3" s="644" t="s">
        <v>469</v>
      </c>
      <c r="AK3" s="644"/>
      <c r="AL3" s="644"/>
      <c r="AM3" s="644"/>
      <c r="AN3" s="644"/>
      <c r="AO3" s="644"/>
      <c r="AP3" s="644"/>
      <c r="AQ3" s="644"/>
      <c r="AR3" s="644"/>
      <c r="AS3" s="644"/>
      <c r="AT3" s="644"/>
      <c r="AU3" s="644"/>
      <c r="AV3" s="644"/>
      <c r="AW3" s="644"/>
      <c r="AX3" s="36" t="s">
        <v>90</v>
      </c>
    </row>
    <row r="4" spans="1:50" ht="24.75" customHeight="1" x14ac:dyDescent="0.15">
      <c r="A4" s="465" t="s">
        <v>30</v>
      </c>
      <c r="B4" s="466"/>
      <c r="C4" s="466"/>
      <c r="D4" s="466"/>
      <c r="E4" s="466"/>
      <c r="F4" s="466"/>
      <c r="G4" s="439" t="s">
        <v>468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92</v>
      </c>
      <c r="B5" s="450"/>
      <c r="C5" s="450"/>
      <c r="D5" s="450"/>
      <c r="E5" s="450"/>
      <c r="F5" s="451"/>
      <c r="G5" s="658" t="s">
        <v>206</v>
      </c>
      <c r="H5" s="621"/>
      <c r="I5" s="621"/>
      <c r="J5" s="621"/>
      <c r="K5" s="621"/>
      <c r="L5" s="621"/>
      <c r="M5" s="659" t="s">
        <v>91</v>
      </c>
      <c r="N5" s="660"/>
      <c r="O5" s="660"/>
      <c r="P5" s="660"/>
      <c r="Q5" s="660"/>
      <c r="R5" s="661"/>
      <c r="S5" s="620" t="s">
        <v>156</v>
      </c>
      <c r="T5" s="621"/>
      <c r="U5" s="621"/>
      <c r="V5" s="621"/>
      <c r="W5" s="621"/>
      <c r="X5" s="622"/>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45.75"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9" t="s">
        <v>307</v>
      </c>
      <c r="B8" s="640"/>
      <c r="C8" s="640"/>
      <c r="D8" s="640"/>
      <c r="E8" s="640"/>
      <c r="F8" s="641"/>
      <c r="G8" s="636" t="str">
        <f>入力規則等!A26</f>
        <v>科学技術・イノベーション</v>
      </c>
      <c r="H8" s="637"/>
      <c r="I8" s="637"/>
      <c r="J8" s="637"/>
      <c r="K8" s="637"/>
      <c r="L8" s="637"/>
      <c r="M8" s="637"/>
      <c r="N8" s="637"/>
      <c r="O8" s="637"/>
      <c r="P8" s="637"/>
      <c r="Q8" s="637"/>
      <c r="R8" s="637"/>
      <c r="S8" s="637"/>
      <c r="T8" s="637"/>
      <c r="U8" s="637"/>
      <c r="V8" s="637"/>
      <c r="W8" s="637"/>
      <c r="X8" s="638"/>
      <c r="Y8" s="477" t="s">
        <v>78</v>
      </c>
      <c r="Z8" s="477"/>
      <c r="AA8" s="477"/>
      <c r="AB8" s="477"/>
      <c r="AC8" s="477"/>
      <c r="AD8" s="477"/>
      <c r="AE8" s="519" t="str">
        <f>入力規則等!K13</f>
        <v>経済協力、その他の事項経費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18.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14</v>
      </c>
      <c r="Q13" s="185"/>
      <c r="R13" s="185"/>
      <c r="S13" s="185"/>
      <c r="T13" s="185"/>
      <c r="U13" s="185"/>
      <c r="V13" s="186"/>
      <c r="W13" s="184">
        <v>15</v>
      </c>
      <c r="X13" s="185"/>
      <c r="Y13" s="185"/>
      <c r="Z13" s="185"/>
      <c r="AA13" s="185"/>
      <c r="AB13" s="185"/>
      <c r="AC13" s="186"/>
      <c r="AD13" s="184">
        <v>9</v>
      </c>
      <c r="AE13" s="185"/>
      <c r="AF13" s="185"/>
      <c r="AG13" s="185"/>
      <c r="AH13" s="185"/>
      <c r="AI13" s="185"/>
      <c r="AJ13" s="186"/>
      <c r="AK13" s="184">
        <v>9</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t="s">
        <v>476</v>
      </c>
      <c r="Q14" s="185"/>
      <c r="R14" s="185"/>
      <c r="S14" s="185"/>
      <c r="T14" s="185"/>
      <c r="U14" s="185"/>
      <c r="V14" s="186"/>
      <c r="W14" s="184" t="s">
        <v>477</v>
      </c>
      <c r="X14" s="185"/>
      <c r="Y14" s="185"/>
      <c r="Z14" s="185"/>
      <c r="AA14" s="185"/>
      <c r="AB14" s="185"/>
      <c r="AC14" s="186"/>
      <c r="AD14" s="184" t="s">
        <v>476</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61</v>
      </c>
      <c r="J15" s="436"/>
      <c r="K15" s="436"/>
      <c r="L15" s="436"/>
      <c r="M15" s="436"/>
      <c r="N15" s="436"/>
      <c r="O15" s="437"/>
      <c r="P15" s="184" t="s">
        <v>477</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2"/>
      <c r="H16" s="513"/>
      <c r="I16" s="188" t="s">
        <v>62</v>
      </c>
      <c r="J16" s="436"/>
      <c r="K16" s="436"/>
      <c r="L16" s="436"/>
      <c r="M16" s="436"/>
      <c r="N16" s="436"/>
      <c r="O16" s="437"/>
      <c r="P16" s="184" t="s">
        <v>476</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60</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1" t="s">
        <v>22</v>
      </c>
      <c r="J18" s="632"/>
      <c r="K18" s="632"/>
      <c r="L18" s="632"/>
      <c r="M18" s="632"/>
      <c r="N18" s="632"/>
      <c r="O18" s="633"/>
      <c r="P18" s="653">
        <f>SUM(P13:V17)</f>
        <v>14</v>
      </c>
      <c r="Q18" s="654"/>
      <c r="R18" s="654"/>
      <c r="S18" s="654"/>
      <c r="T18" s="654"/>
      <c r="U18" s="654"/>
      <c r="V18" s="655"/>
      <c r="W18" s="653">
        <f>SUM(W13:AC17)</f>
        <v>15</v>
      </c>
      <c r="X18" s="654"/>
      <c r="Y18" s="654"/>
      <c r="Z18" s="654"/>
      <c r="AA18" s="654"/>
      <c r="AB18" s="654"/>
      <c r="AC18" s="655"/>
      <c r="AD18" s="653">
        <f t="shared" ref="AD18" si="0">SUM(AD13:AJ17)</f>
        <v>9</v>
      </c>
      <c r="AE18" s="654"/>
      <c r="AF18" s="654"/>
      <c r="AG18" s="654"/>
      <c r="AH18" s="654"/>
      <c r="AI18" s="654"/>
      <c r="AJ18" s="655"/>
      <c r="AK18" s="653">
        <f t="shared" ref="AK18" si="1">SUM(AK13:AQ17)</f>
        <v>9</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7"/>
      <c r="B19" s="408"/>
      <c r="C19" s="408"/>
      <c r="D19" s="408"/>
      <c r="E19" s="408"/>
      <c r="F19" s="409"/>
      <c r="G19" s="651" t="s">
        <v>10</v>
      </c>
      <c r="H19" s="652"/>
      <c r="I19" s="652"/>
      <c r="J19" s="652"/>
      <c r="K19" s="652"/>
      <c r="L19" s="652"/>
      <c r="M19" s="652"/>
      <c r="N19" s="652"/>
      <c r="O19" s="652"/>
      <c r="P19" s="184">
        <v>7</v>
      </c>
      <c r="Q19" s="185"/>
      <c r="R19" s="185"/>
      <c r="S19" s="185"/>
      <c r="T19" s="185"/>
      <c r="U19" s="185"/>
      <c r="V19" s="186"/>
      <c r="W19" s="184">
        <v>6</v>
      </c>
      <c r="X19" s="185"/>
      <c r="Y19" s="185"/>
      <c r="Z19" s="185"/>
      <c r="AA19" s="185"/>
      <c r="AB19" s="185"/>
      <c r="AC19" s="186"/>
      <c r="AD19" s="184">
        <v>5</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4"/>
      <c r="B20" s="505"/>
      <c r="C20" s="505"/>
      <c r="D20" s="505"/>
      <c r="E20" s="505"/>
      <c r="F20" s="506"/>
      <c r="G20" s="651" t="s">
        <v>11</v>
      </c>
      <c r="H20" s="652"/>
      <c r="I20" s="652"/>
      <c r="J20" s="652"/>
      <c r="K20" s="652"/>
      <c r="L20" s="652"/>
      <c r="M20" s="652"/>
      <c r="N20" s="652"/>
      <c r="O20" s="652"/>
      <c r="P20" s="657">
        <f>IF(P18=0, "-", P19/P18)</f>
        <v>0.5</v>
      </c>
      <c r="Q20" s="657"/>
      <c r="R20" s="657"/>
      <c r="S20" s="657"/>
      <c r="T20" s="657"/>
      <c r="U20" s="657"/>
      <c r="V20" s="657"/>
      <c r="W20" s="657">
        <f>IF(W18=0, "-", W19/W18)</f>
        <v>0.4</v>
      </c>
      <c r="X20" s="657"/>
      <c r="Y20" s="657"/>
      <c r="Z20" s="657"/>
      <c r="AA20" s="657"/>
      <c r="AB20" s="657"/>
      <c r="AC20" s="657"/>
      <c r="AD20" s="657">
        <f>IF(AD18=0, "-", AD19/AD18)</f>
        <v>0.55555555555555558</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358</v>
      </c>
      <c r="AX22" s="82"/>
    </row>
    <row r="23" spans="1:50" ht="36.75" customHeight="1" x14ac:dyDescent="0.15">
      <c r="A23" s="139"/>
      <c r="B23" s="137"/>
      <c r="C23" s="137"/>
      <c r="D23" s="137"/>
      <c r="E23" s="137"/>
      <c r="F23" s="138"/>
      <c r="G23" s="83" t="s">
        <v>495</v>
      </c>
      <c r="H23" s="84"/>
      <c r="I23" s="84"/>
      <c r="J23" s="84"/>
      <c r="K23" s="84"/>
      <c r="L23" s="84"/>
      <c r="M23" s="84"/>
      <c r="N23" s="84"/>
      <c r="O23" s="85"/>
      <c r="P23" s="229" t="s">
        <v>506</v>
      </c>
      <c r="Q23" s="243"/>
      <c r="R23" s="243"/>
      <c r="S23" s="243"/>
      <c r="T23" s="243"/>
      <c r="U23" s="243"/>
      <c r="V23" s="243"/>
      <c r="W23" s="243"/>
      <c r="X23" s="244"/>
      <c r="Y23" s="238" t="s">
        <v>14</v>
      </c>
      <c r="Z23" s="239"/>
      <c r="AA23" s="240"/>
      <c r="AB23" s="176" t="s">
        <v>485</v>
      </c>
      <c r="AC23" s="177"/>
      <c r="AD23" s="177"/>
      <c r="AE23" s="97">
        <v>24</v>
      </c>
      <c r="AF23" s="98"/>
      <c r="AG23" s="98"/>
      <c r="AH23" s="98"/>
      <c r="AI23" s="99"/>
      <c r="AJ23" s="97">
        <v>25</v>
      </c>
      <c r="AK23" s="98"/>
      <c r="AL23" s="98"/>
      <c r="AM23" s="98"/>
      <c r="AN23" s="99"/>
      <c r="AO23" s="97">
        <v>26</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64</v>
      </c>
      <c r="Z24" s="93"/>
      <c r="AA24" s="94"/>
      <c r="AB24" s="176" t="s">
        <v>485</v>
      </c>
      <c r="AC24" s="177"/>
      <c r="AD24" s="177"/>
      <c r="AE24" s="97">
        <v>24</v>
      </c>
      <c r="AF24" s="98"/>
      <c r="AG24" s="98"/>
      <c r="AH24" s="98"/>
      <c r="AI24" s="99"/>
      <c r="AJ24" s="97">
        <v>25</v>
      </c>
      <c r="AK24" s="98"/>
      <c r="AL24" s="98"/>
      <c r="AM24" s="98"/>
      <c r="AN24" s="99"/>
      <c r="AO24" s="97">
        <v>26</v>
      </c>
      <c r="AP24" s="98"/>
      <c r="AQ24" s="98"/>
      <c r="AR24" s="98"/>
      <c r="AS24" s="99"/>
      <c r="AT24" s="97"/>
      <c r="AU24" s="98"/>
      <c r="AV24" s="98"/>
      <c r="AW24" s="98"/>
      <c r="AX24" s="359"/>
    </row>
    <row r="25" spans="1:50" ht="36.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361</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customHeight="1" x14ac:dyDescent="0.15">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8" t="s">
        <v>302</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5" customHeight="1" x14ac:dyDescent="0.15">
      <c r="A28" s="139"/>
      <c r="B28" s="137"/>
      <c r="C28" s="137"/>
      <c r="D28" s="137"/>
      <c r="E28" s="137"/>
      <c r="F28" s="138"/>
      <c r="G28" s="83" t="s">
        <v>508</v>
      </c>
      <c r="H28" s="84"/>
      <c r="I28" s="84"/>
      <c r="J28" s="84"/>
      <c r="K28" s="84"/>
      <c r="L28" s="84"/>
      <c r="M28" s="84"/>
      <c r="N28" s="84"/>
      <c r="O28" s="85"/>
      <c r="P28" s="229" t="s">
        <v>507</v>
      </c>
      <c r="Q28" s="243"/>
      <c r="R28" s="243"/>
      <c r="S28" s="243"/>
      <c r="T28" s="243"/>
      <c r="U28" s="243"/>
      <c r="V28" s="243"/>
      <c r="W28" s="243"/>
      <c r="X28" s="244"/>
      <c r="Y28" s="238" t="s">
        <v>14</v>
      </c>
      <c r="Z28" s="239"/>
      <c r="AA28" s="240"/>
      <c r="AB28" s="316" t="s">
        <v>486</v>
      </c>
      <c r="AC28" s="317"/>
      <c r="AD28" s="317"/>
      <c r="AE28" s="97">
        <v>500</v>
      </c>
      <c r="AF28" s="98"/>
      <c r="AG28" s="98"/>
      <c r="AH28" s="98"/>
      <c r="AI28" s="99"/>
      <c r="AJ28" s="97">
        <v>155</v>
      </c>
      <c r="AK28" s="98"/>
      <c r="AL28" s="98"/>
      <c r="AM28" s="98"/>
      <c r="AN28" s="99"/>
      <c r="AO28" s="97">
        <v>155</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64</v>
      </c>
      <c r="Z29" s="93"/>
      <c r="AA29" s="94"/>
      <c r="AB29" s="206" t="s">
        <v>486</v>
      </c>
      <c r="AC29" s="207"/>
      <c r="AD29" s="207"/>
      <c r="AE29" s="97">
        <v>500</v>
      </c>
      <c r="AF29" s="98"/>
      <c r="AG29" s="98"/>
      <c r="AH29" s="98"/>
      <c r="AI29" s="99"/>
      <c r="AJ29" s="97">
        <v>155</v>
      </c>
      <c r="AK29" s="98"/>
      <c r="AL29" s="98"/>
      <c r="AM29" s="98"/>
      <c r="AN29" s="99"/>
      <c r="AO29" s="97">
        <v>155</v>
      </c>
      <c r="AP29" s="98"/>
      <c r="AQ29" s="98"/>
      <c r="AR29" s="98"/>
      <c r="AS29" s="99"/>
      <c r="AT29" s="97"/>
      <c r="AU29" s="98"/>
      <c r="AV29" s="98"/>
      <c r="AW29" s="98"/>
      <c r="AX29" s="359"/>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customHeight="1" x14ac:dyDescent="0.15">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81" t="s">
        <v>302</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37.5" customHeight="1" x14ac:dyDescent="0.15">
      <c r="A33" s="139"/>
      <c r="B33" s="137"/>
      <c r="C33" s="137"/>
      <c r="D33" s="137"/>
      <c r="E33" s="137"/>
      <c r="F33" s="138"/>
      <c r="G33" s="83" t="s">
        <v>496</v>
      </c>
      <c r="H33" s="84"/>
      <c r="I33" s="84"/>
      <c r="J33" s="84"/>
      <c r="K33" s="84"/>
      <c r="L33" s="84"/>
      <c r="M33" s="84"/>
      <c r="N33" s="84"/>
      <c r="O33" s="85"/>
      <c r="P33" s="229" t="s">
        <v>618</v>
      </c>
      <c r="Q33" s="243"/>
      <c r="R33" s="243"/>
      <c r="S33" s="243"/>
      <c r="T33" s="243"/>
      <c r="U33" s="243"/>
      <c r="V33" s="243"/>
      <c r="W33" s="243"/>
      <c r="X33" s="244"/>
      <c r="Y33" s="238" t="s">
        <v>14</v>
      </c>
      <c r="Z33" s="239"/>
      <c r="AA33" s="240"/>
      <c r="AB33" s="316" t="s">
        <v>487</v>
      </c>
      <c r="AC33" s="317"/>
      <c r="AD33" s="317"/>
      <c r="AE33" s="97">
        <v>1</v>
      </c>
      <c r="AF33" s="98"/>
      <c r="AG33" s="98"/>
      <c r="AH33" s="98"/>
      <c r="AI33" s="99"/>
      <c r="AJ33" s="97">
        <v>1</v>
      </c>
      <c r="AK33" s="98"/>
      <c r="AL33" s="98"/>
      <c r="AM33" s="98"/>
      <c r="AN33" s="99"/>
      <c r="AO33" s="97">
        <v>1</v>
      </c>
      <c r="AP33" s="98"/>
      <c r="AQ33" s="98"/>
      <c r="AR33" s="98"/>
      <c r="AS33" s="99"/>
      <c r="AT33" s="204"/>
      <c r="AU33" s="204"/>
      <c r="AV33" s="204"/>
      <c r="AW33" s="204"/>
      <c r="AX33" s="205"/>
    </row>
    <row r="34" spans="1:50" ht="37.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64</v>
      </c>
      <c r="Z34" s="93"/>
      <c r="AA34" s="94"/>
      <c r="AB34" s="206" t="s">
        <v>487</v>
      </c>
      <c r="AC34" s="207"/>
      <c r="AD34" s="207"/>
      <c r="AE34" s="97">
        <v>1</v>
      </c>
      <c r="AF34" s="98"/>
      <c r="AG34" s="98"/>
      <c r="AH34" s="98"/>
      <c r="AI34" s="99"/>
      <c r="AJ34" s="97">
        <v>1</v>
      </c>
      <c r="AK34" s="98"/>
      <c r="AL34" s="98"/>
      <c r="AM34" s="98"/>
      <c r="AN34" s="99"/>
      <c r="AO34" s="97">
        <v>1</v>
      </c>
      <c r="AP34" s="98"/>
      <c r="AQ34" s="98"/>
      <c r="AR34" s="98"/>
      <c r="AS34" s="99"/>
      <c r="AT34" s="97"/>
      <c r="AU34" s="98"/>
      <c r="AV34" s="98"/>
      <c r="AW34" s="98"/>
      <c r="AX34" s="359"/>
    </row>
    <row r="35" spans="1:50" ht="37.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201"/>
      <c r="AU35" s="202"/>
      <c r="AV35" s="202"/>
      <c r="AW35" s="202"/>
      <c r="AX35" s="203"/>
    </row>
    <row r="36" spans="1:50" ht="18.75" customHeight="1" x14ac:dyDescent="0.15">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81" t="s">
        <v>302</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5" customHeight="1" x14ac:dyDescent="0.15">
      <c r="A38" s="139"/>
      <c r="B38" s="137"/>
      <c r="C38" s="137"/>
      <c r="D38" s="137"/>
      <c r="E38" s="137"/>
      <c r="F38" s="138"/>
      <c r="G38" s="83" t="s">
        <v>501</v>
      </c>
      <c r="H38" s="84"/>
      <c r="I38" s="84"/>
      <c r="J38" s="84"/>
      <c r="K38" s="84"/>
      <c r="L38" s="84"/>
      <c r="M38" s="84"/>
      <c r="N38" s="84"/>
      <c r="O38" s="85"/>
      <c r="P38" s="229" t="s">
        <v>497</v>
      </c>
      <c r="Q38" s="243"/>
      <c r="R38" s="243"/>
      <c r="S38" s="243"/>
      <c r="T38" s="243"/>
      <c r="U38" s="243"/>
      <c r="V38" s="243"/>
      <c r="W38" s="243"/>
      <c r="X38" s="244"/>
      <c r="Y38" s="238" t="s">
        <v>14</v>
      </c>
      <c r="Z38" s="239"/>
      <c r="AA38" s="240"/>
      <c r="AB38" s="316" t="s">
        <v>488</v>
      </c>
      <c r="AC38" s="317"/>
      <c r="AD38" s="317"/>
      <c r="AE38" s="97">
        <v>161</v>
      </c>
      <c r="AF38" s="98"/>
      <c r="AG38" s="98"/>
      <c r="AH38" s="98"/>
      <c r="AI38" s="99"/>
      <c r="AJ38" s="97">
        <v>164</v>
      </c>
      <c r="AK38" s="98"/>
      <c r="AL38" s="98"/>
      <c r="AM38" s="98"/>
      <c r="AN38" s="99"/>
      <c r="AO38" s="97">
        <v>156</v>
      </c>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64</v>
      </c>
      <c r="Z39" s="93"/>
      <c r="AA39" s="94"/>
      <c r="AB39" s="206" t="s">
        <v>489</v>
      </c>
      <c r="AC39" s="207"/>
      <c r="AD39" s="207"/>
      <c r="AE39" s="97" t="s">
        <v>476</v>
      </c>
      <c r="AF39" s="98"/>
      <c r="AG39" s="98"/>
      <c r="AH39" s="98"/>
      <c r="AI39" s="99"/>
      <c r="AJ39" s="97" t="s">
        <v>476</v>
      </c>
      <c r="AK39" s="98"/>
      <c r="AL39" s="98"/>
      <c r="AM39" s="98"/>
      <c r="AN39" s="99"/>
      <c r="AO39" s="97" t="s">
        <v>476</v>
      </c>
      <c r="AP39" s="98"/>
      <c r="AQ39" s="98"/>
      <c r="AR39" s="98"/>
      <c r="AS39" s="99"/>
      <c r="AT39" s="97"/>
      <c r="AU39" s="98"/>
      <c r="AV39" s="98"/>
      <c r="AW39" s="98"/>
      <c r="AX39" s="359"/>
    </row>
    <row r="40" spans="1:50" ht="22.5"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476</v>
      </c>
      <c r="AF40" s="98"/>
      <c r="AG40" s="98"/>
      <c r="AH40" s="98"/>
      <c r="AI40" s="99"/>
      <c r="AJ40" s="97" t="s">
        <v>476</v>
      </c>
      <c r="AK40" s="98"/>
      <c r="AL40" s="98"/>
      <c r="AM40" s="98"/>
      <c r="AN40" s="99"/>
      <c r="AO40" s="97" t="s">
        <v>476</v>
      </c>
      <c r="AP40" s="98"/>
      <c r="AQ40" s="98"/>
      <c r="AR40" s="98"/>
      <c r="AS40" s="99"/>
      <c r="AT40" s="201"/>
      <c r="AU40" s="202"/>
      <c r="AV40" s="202"/>
      <c r="AW40" s="202"/>
      <c r="AX40" s="203"/>
    </row>
    <row r="41" spans="1:50" ht="18.75" customHeight="1" x14ac:dyDescent="0.15">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81" t="s">
        <v>302</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customHeight="1" x14ac:dyDescent="0.15">
      <c r="A43" s="139"/>
      <c r="B43" s="137"/>
      <c r="C43" s="137"/>
      <c r="D43" s="137"/>
      <c r="E43" s="137"/>
      <c r="F43" s="138"/>
      <c r="G43" s="83" t="s">
        <v>502</v>
      </c>
      <c r="H43" s="84"/>
      <c r="I43" s="84"/>
      <c r="J43" s="84"/>
      <c r="K43" s="84"/>
      <c r="L43" s="84"/>
      <c r="M43" s="84"/>
      <c r="N43" s="84"/>
      <c r="O43" s="85"/>
      <c r="P43" s="229" t="s">
        <v>498</v>
      </c>
      <c r="Q43" s="243"/>
      <c r="R43" s="243"/>
      <c r="S43" s="243"/>
      <c r="T43" s="243"/>
      <c r="U43" s="243"/>
      <c r="V43" s="243"/>
      <c r="W43" s="243"/>
      <c r="X43" s="244"/>
      <c r="Y43" s="238" t="s">
        <v>14</v>
      </c>
      <c r="Z43" s="239"/>
      <c r="AA43" s="240"/>
      <c r="AB43" s="316" t="s">
        <v>488</v>
      </c>
      <c r="AC43" s="317"/>
      <c r="AD43" s="317"/>
      <c r="AE43" s="97">
        <v>93</v>
      </c>
      <c r="AF43" s="98"/>
      <c r="AG43" s="98"/>
      <c r="AH43" s="98"/>
      <c r="AI43" s="99"/>
      <c r="AJ43" s="97">
        <v>96</v>
      </c>
      <c r="AK43" s="98"/>
      <c r="AL43" s="98"/>
      <c r="AM43" s="98"/>
      <c r="AN43" s="99"/>
      <c r="AO43" s="97">
        <v>104</v>
      </c>
      <c r="AP43" s="98"/>
      <c r="AQ43" s="98"/>
      <c r="AR43" s="98"/>
      <c r="AS43" s="99"/>
      <c r="AT43" s="204"/>
      <c r="AU43" s="204"/>
      <c r="AV43" s="204"/>
      <c r="AW43" s="204"/>
      <c r="AX43" s="205"/>
    </row>
    <row r="44" spans="1:50" ht="22.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64</v>
      </c>
      <c r="Z44" s="93"/>
      <c r="AA44" s="94"/>
      <c r="AB44" s="206" t="s">
        <v>489</v>
      </c>
      <c r="AC44" s="207"/>
      <c r="AD44" s="207"/>
      <c r="AE44" s="97" t="s">
        <v>476</v>
      </c>
      <c r="AF44" s="98"/>
      <c r="AG44" s="98"/>
      <c r="AH44" s="98"/>
      <c r="AI44" s="99"/>
      <c r="AJ44" s="97" t="s">
        <v>476</v>
      </c>
      <c r="AK44" s="98"/>
      <c r="AL44" s="98"/>
      <c r="AM44" s="98"/>
      <c r="AN44" s="99"/>
      <c r="AO44" s="97" t="s">
        <v>476</v>
      </c>
      <c r="AP44" s="98"/>
      <c r="AQ44" s="98"/>
      <c r="AR44" s="98"/>
      <c r="AS44" s="99"/>
      <c r="AT44" s="97"/>
      <c r="AU44" s="98"/>
      <c r="AV44" s="98"/>
      <c r="AW44" s="98"/>
      <c r="AX44" s="359"/>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t="s">
        <v>476</v>
      </c>
      <c r="AF45" s="98"/>
      <c r="AG45" s="98"/>
      <c r="AH45" s="98"/>
      <c r="AI45" s="99"/>
      <c r="AJ45" s="97" t="s">
        <v>476</v>
      </c>
      <c r="AK45" s="98"/>
      <c r="AL45" s="98"/>
      <c r="AM45" s="98"/>
      <c r="AN45" s="99"/>
      <c r="AO45" s="97" t="s">
        <v>476</v>
      </c>
      <c r="AP45" s="98"/>
      <c r="AQ45" s="98"/>
      <c r="AR45" s="98"/>
      <c r="AS45" s="99"/>
      <c r="AT45" s="201"/>
      <c r="AU45" s="202"/>
      <c r="AV45" s="202"/>
      <c r="AW45" s="202"/>
      <c r="AX45" s="203"/>
    </row>
    <row r="46" spans="1:50" ht="22.5"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2"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4"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2"/>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6"/>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customHeight="1" x14ac:dyDescent="0.15">
      <c r="A50" s="662"/>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7"/>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customHeight="1" x14ac:dyDescent="0.15">
      <c r="A51" s="662"/>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8"/>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x14ac:dyDescent="0.15">
      <c r="A52" s="662"/>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7"/>
      <c r="Z52" s="218"/>
      <c r="AA52" s="219"/>
      <c r="AB52" s="223" t="s">
        <v>12</v>
      </c>
      <c r="AC52" s="224"/>
      <c r="AD52" s="225"/>
      <c r="AE52" s="149" t="s">
        <v>68</v>
      </c>
      <c r="AF52" s="150"/>
      <c r="AG52" s="150"/>
      <c r="AH52" s="150"/>
      <c r="AI52" s="151"/>
      <c r="AJ52" s="149" t="s">
        <v>69</v>
      </c>
      <c r="AK52" s="150"/>
      <c r="AL52" s="150"/>
      <c r="AM52" s="150"/>
      <c r="AN52" s="151"/>
      <c r="AO52" s="149" t="s">
        <v>70</v>
      </c>
      <c r="AP52" s="150"/>
      <c r="AQ52" s="150"/>
      <c r="AR52" s="150"/>
      <c r="AS52" s="151"/>
      <c r="AT52" s="181" t="s">
        <v>302</v>
      </c>
      <c r="AU52" s="182"/>
      <c r="AV52" s="182"/>
      <c r="AW52" s="182"/>
      <c r="AX52" s="183"/>
    </row>
    <row r="53" spans="1:50" ht="18.75"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5.5" customHeight="1" x14ac:dyDescent="0.15">
      <c r="A54" s="662"/>
      <c r="B54" s="109"/>
      <c r="C54" s="109"/>
      <c r="D54" s="109"/>
      <c r="E54" s="109"/>
      <c r="F54" s="110"/>
      <c r="G54" s="614"/>
      <c r="H54" s="243"/>
      <c r="I54" s="243"/>
      <c r="J54" s="243"/>
      <c r="K54" s="243"/>
      <c r="L54" s="243"/>
      <c r="M54" s="243"/>
      <c r="N54" s="243"/>
      <c r="O54" s="244"/>
      <c r="P54" s="229"/>
      <c r="Q54" s="230"/>
      <c r="R54" s="230"/>
      <c r="S54" s="230"/>
      <c r="T54" s="230"/>
      <c r="U54" s="230"/>
      <c r="V54" s="230"/>
      <c r="W54" s="230"/>
      <c r="X54" s="231"/>
      <c r="Y54" s="593" t="s">
        <v>85</v>
      </c>
      <c r="Z54" s="594"/>
      <c r="AA54" s="595"/>
      <c r="AB54" s="176"/>
      <c r="AC54" s="177"/>
      <c r="AD54" s="177"/>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62"/>
      <c r="B55" s="109"/>
      <c r="C55" s="109"/>
      <c r="D55" s="109"/>
      <c r="E55" s="109"/>
      <c r="F55" s="110"/>
      <c r="G55" s="615"/>
      <c r="H55" s="245"/>
      <c r="I55" s="245"/>
      <c r="J55" s="245"/>
      <c r="K55" s="245"/>
      <c r="L55" s="245"/>
      <c r="M55" s="245"/>
      <c r="N55" s="245"/>
      <c r="O55" s="246"/>
      <c r="P55" s="232"/>
      <c r="Q55" s="232"/>
      <c r="R55" s="232"/>
      <c r="S55" s="232"/>
      <c r="T55" s="232"/>
      <c r="U55" s="232"/>
      <c r="V55" s="232"/>
      <c r="W55" s="232"/>
      <c r="X55" s="233"/>
      <c r="Y55" s="103" t="s">
        <v>64</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customHeight="1" x14ac:dyDescent="0.15">
      <c r="A56" s="662"/>
      <c r="B56" s="112"/>
      <c r="C56" s="112"/>
      <c r="D56" s="112"/>
      <c r="E56" s="112"/>
      <c r="F56" s="113"/>
      <c r="G56" s="616"/>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7"/>
      <c r="Z57" s="218"/>
      <c r="AA57" s="219"/>
      <c r="AB57" s="223" t="s">
        <v>12</v>
      </c>
      <c r="AC57" s="224"/>
      <c r="AD57" s="225"/>
      <c r="AE57" s="149" t="s">
        <v>68</v>
      </c>
      <c r="AF57" s="150"/>
      <c r="AG57" s="150"/>
      <c r="AH57" s="150"/>
      <c r="AI57" s="151"/>
      <c r="AJ57" s="149" t="s">
        <v>69</v>
      </c>
      <c r="AK57" s="150"/>
      <c r="AL57" s="150"/>
      <c r="AM57" s="150"/>
      <c r="AN57" s="151"/>
      <c r="AO57" s="149" t="s">
        <v>70</v>
      </c>
      <c r="AP57" s="150"/>
      <c r="AQ57" s="150"/>
      <c r="AR57" s="150"/>
      <c r="AS57" s="151"/>
      <c r="AT57" s="181" t="s">
        <v>302</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662"/>
      <c r="B59" s="109"/>
      <c r="C59" s="109"/>
      <c r="D59" s="109"/>
      <c r="E59" s="109"/>
      <c r="F59" s="110"/>
      <c r="G59" s="614"/>
      <c r="H59" s="243"/>
      <c r="I59" s="243"/>
      <c r="J59" s="243"/>
      <c r="K59" s="243"/>
      <c r="L59" s="243"/>
      <c r="M59" s="243"/>
      <c r="N59" s="243"/>
      <c r="O59" s="244"/>
      <c r="P59" s="229"/>
      <c r="Q59" s="230"/>
      <c r="R59" s="230"/>
      <c r="S59" s="230"/>
      <c r="T59" s="230"/>
      <c r="U59" s="230"/>
      <c r="V59" s="230"/>
      <c r="W59" s="230"/>
      <c r="X59" s="231"/>
      <c r="Y59" s="593" t="s">
        <v>85</v>
      </c>
      <c r="Z59" s="594"/>
      <c r="AA59" s="595"/>
      <c r="AB59" s="177"/>
      <c r="AC59" s="177"/>
      <c r="AD59" s="17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5"/>
      <c r="H60" s="245"/>
      <c r="I60" s="245"/>
      <c r="J60" s="245"/>
      <c r="K60" s="245"/>
      <c r="L60" s="245"/>
      <c r="M60" s="245"/>
      <c r="N60" s="245"/>
      <c r="O60" s="246"/>
      <c r="P60" s="232"/>
      <c r="Q60" s="232"/>
      <c r="R60" s="232"/>
      <c r="S60" s="232"/>
      <c r="T60" s="232"/>
      <c r="U60" s="232"/>
      <c r="V60" s="232"/>
      <c r="W60" s="232"/>
      <c r="X60" s="233"/>
      <c r="Y60" s="103" t="s">
        <v>64</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2"/>
      <c r="B61" s="112"/>
      <c r="C61" s="112"/>
      <c r="D61" s="112"/>
      <c r="E61" s="112"/>
      <c r="F61" s="113"/>
      <c r="G61" s="616"/>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7"/>
      <c r="Z62" s="218"/>
      <c r="AA62" s="219"/>
      <c r="AB62" s="223" t="s">
        <v>12</v>
      </c>
      <c r="AC62" s="224"/>
      <c r="AD62" s="225"/>
      <c r="AE62" s="149" t="s">
        <v>68</v>
      </c>
      <c r="AF62" s="150"/>
      <c r="AG62" s="150"/>
      <c r="AH62" s="150"/>
      <c r="AI62" s="151"/>
      <c r="AJ62" s="149" t="s">
        <v>69</v>
      </c>
      <c r="AK62" s="150"/>
      <c r="AL62" s="150"/>
      <c r="AM62" s="150"/>
      <c r="AN62" s="151"/>
      <c r="AO62" s="149" t="s">
        <v>70</v>
      </c>
      <c r="AP62" s="150"/>
      <c r="AQ62" s="150"/>
      <c r="AR62" s="150"/>
      <c r="AS62" s="151"/>
      <c r="AT62" s="181" t="s">
        <v>302</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662"/>
      <c r="B64" s="109"/>
      <c r="C64" s="109"/>
      <c r="D64" s="109"/>
      <c r="E64" s="109"/>
      <c r="F64" s="110"/>
      <c r="G64" s="614"/>
      <c r="H64" s="243"/>
      <c r="I64" s="243"/>
      <c r="J64" s="243"/>
      <c r="K64" s="243"/>
      <c r="L64" s="243"/>
      <c r="M64" s="243"/>
      <c r="N64" s="243"/>
      <c r="O64" s="244"/>
      <c r="P64" s="229"/>
      <c r="Q64" s="230"/>
      <c r="R64" s="230"/>
      <c r="S64" s="230"/>
      <c r="T64" s="230"/>
      <c r="U64" s="230"/>
      <c r="V64" s="230"/>
      <c r="W64" s="230"/>
      <c r="X64" s="231"/>
      <c r="Y64" s="593" t="s">
        <v>85</v>
      </c>
      <c r="Z64" s="594"/>
      <c r="AA64" s="595"/>
      <c r="AB64" s="177"/>
      <c r="AC64" s="177"/>
      <c r="AD64" s="17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5"/>
      <c r="H65" s="245"/>
      <c r="I65" s="245"/>
      <c r="J65" s="245"/>
      <c r="K65" s="245"/>
      <c r="L65" s="245"/>
      <c r="M65" s="245"/>
      <c r="N65" s="245"/>
      <c r="O65" s="246"/>
      <c r="P65" s="232"/>
      <c r="Q65" s="232"/>
      <c r="R65" s="232"/>
      <c r="S65" s="232"/>
      <c r="T65" s="232"/>
      <c r="U65" s="232"/>
      <c r="V65" s="232"/>
      <c r="W65" s="232"/>
      <c r="X65" s="233"/>
      <c r="Y65" s="103" t="s">
        <v>64</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3"/>
      <c r="B66" s="112"/>
      <c r="C66" s="112"/>
      <c r="D66" s="112"/>
      <c r="E66" s="112"/>
      <c r="F66" s="113"/>
      <c r="G66" s="616"/>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87</v>
      </c>
      <c r="B67" s="534"/>
      <c r="C67" s="534"/>
      <c r="D67" s="534"/>
      <c r="E67" s="534"/>
      <c r="F67" s="535"/>
      <c r="G67" s="617" t="s">
        <v>83</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1" t="s">
        <v>68</v>
      </c>
      <c r="AF67" s="242"/>
      <c r="AG67" s="242"/>
      <c r="AH67" s="242"/>
      <c r="AI67" s="242"/>
      <c r="AJ67" s="241" t="s">
        <v>69</v>
      </c>
      <c r="AK67" s="242"/>
      <c r="AL67" s="242"/>
      <c r="AM67" s="242"/>
      <c r="AN67" s="242"/>
      <c r="AO67" s="241" t="s">
        <v>70</v>
      </c>
      <c r="AP67" s="242"/>
      <c r="AQ67" s="242"/>
      <c r="AR67" s="242"/>
      <c r="AS67" s="242"/>
      <c r="AT67" s="273" t="s">
        <v>73</v>
      </c>
      <c r="AU67" s="274"/>
      <c r="AV67" s="274"/>
      <c r="AW67" s="274"/>
      <c r="AX67" s="275"/>
    </row>
    <row r="68" spans="1:60" ht="29.25" customHeight="1" x14ac:dyDescent="0.15">
      <c r="A68" s="536"/>
      <c r="B68" s="537"/>
      <c r="C68" s="537"/>
      <c r="D68" s="537"/>
      <c r="E68" s="537"/>
      <c r="F68" s="538"/>
      <c r="G68" s="229" t="s">
        <v>521</v>
      </c>
      <c r="H68" s="243"/>
      <c r="I68" s="243"/>
      <c r="J68" s="243"/>
      <c r="K68" s="243"/>
      <c r="L68" s="243"/>
      <c r="M68" s="243"/>
      <c r="N68" s="243"/>
      <c r="O68" s="243"/>
      <c r="P68" s="243"/>
      <c r="Q68" s="243"/>
      <c r="R68" s="243"/>
      <c r="S68" s="243"/>
      <c r="T68" s="243"/>
      <c r="U68" s="243"/>
      <c r="V68" s="243"/>
      <c r="W68" s="243"/>
      <c r="X68" s="244"/>
      <c r="Y68" s="623" t="s">
        <v>65</v>
      </c>
      <c r="Z68" s="624"/>
      <c r="AA68" s="625"/>
      <c r="AB68" s="120" t="s">
        <v>487</v>
      </c>
      <c r="AC68" s="121"/>
      <c r="AD68" s="122"/>
      <c r="AE68" s="97">
        <v>13</v>
      </c>
      <c r="AF68" s="98"/>
      <c r="AG68" s="98"/>
      <c r="AH68" s="98"/>
      <c r="AI68" s="99"/>
      <c r="AJ68" s="97">
        <v>16</v>
      </c>
      <c r="AK68" s="98"/>
      <c r="AL68" s="98"/>
      <c r="AM68" s="98"/>
      <c r="AN68" s="99"/>
      <c r="AO68" s="97">
        <v>12</v>
      </c>
      <c r="AP68" s="98"/>
      <c r="AQ68" s="98"/>
      <c r="AR68" s="98"/>
      <c r="AS68" s="99"/>
      <c r="AT68" s="548"/>
      <c r="AU68" s="548"/>
      <c r="AV68" s="548"/>
      <c r="AW68" s="548"/>
      <c r="AX68" s="549"/>
      <c r="AY68" s="10"/>
      <c r="AZ68" s="10"/>
      <c r="BA68" s="10"/>
      <c r="BB68" s="10"/>
      <c r="BC68" s="10"/>
    </row>
    <row r="69" spans="1:60" ht="29.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66</v>
      </c>
      <c r="Z69" s="118"/>
      <c r="AA69" s="119"/>
      <c r="AB69" s="212" t="s">
        <v>487</v>
      </c>
      <c r="AC69" s="213"/>
      <c r="AD69" s="214"/>
      <c r="AE69" s="97">
        <v>12</v>
      </c>
      <c r="AF69" s="98"/>
      <c r="AG69" s="98"/>
      <c r="AH69" s="98"/>
      <c r="AI69" s="99"/>
      <c r="AJ69" s="97">
        <v>16</v>
      </c>
      <c r="AK69" s="98"/>
      <c r="AL69" s="98"/>
      <c r="AM69" s="98"/>
      <c r="AN69" s="99"/>
      <c r="AO69" s="97">
        <v>16</v>
      </c>
      <c r="AP69" s="98"/>
      <c r="AQ69" s="98"/>
      <c r="AR69" s="98"/>
      <c r="AS69" s="99"/>
      <c r="AT69" s="97">
        <v>16</v>
      </c>
      <c r="AU69" s="98"/>
      <c r="AV69" s="98"/>
      <c r="AW69" s="98"/>
      <c r="AX69" s="359"/>
      <c r="AY69" s="10"/>
      <c r="AZ69" s="10"/>
      <c r="BA69" s="10"/>
      <c r="BB69" s="10"/>
      <c r="BC69" s="10"/>
      <c r="BD69" s="10"/>
      <c r="BE69" s="10"/>
      <c r="BF69" s="10"/>
      <c r="BG69" s="10"/>
      <c r="BH69" s="10"/>
    </row>
    <row r="70" spans="1:60" ht="33" customHeight="1" x14ac:dyDescent="0.15">
      <c r="A70" s="533" t="s">
        <v>87</v>
      </c>
      <c r="B70" s="534"/>
      <c r="C70" s="534"/>
      <c r="D70" s="534"/>
      <c r="E70" s="534"/>
      <c r="F70" s="535"/>
      <c r="G70" s="617" t="s">
        <v>83</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68</v>
      </c>
      <c r="AF70" s="135"/>
      <c r="AG70" s="135"/>
      <c r="AH70" s="135"/>
      <c r="AI70" s="619"/>
      <c r="AJ70" s="148" t="s">
        <v>69</v>
      </c>
      <c r="AK70" s="135"/>
      <c r="AL70" s="135"/>
      <c r="AM70" s="135"/>
      <c r="AN70" s="619"/>
      <c r="AO70" s="148" t="s">
        <v>70</v>
      </c>
      <c r="AP70" s="135"/>
      <c r="AQ70" s="135"/>
      <c r="AR70" s="135"/>
      <c r="AS70" s="619"/>
      <c r="AT70" s="273" t="s">
        <v>73</v>
      </c>
      <c r="AU70" s="274"/>
      <c r="AV70" s="274"/>
      <c r="AW70" s="274"/>
      <c r="AX70" s="275"/>
    </row>
    <row r="71" spans="1:60" ht="22.5" customHeight="1" x14ac:dyDescent="0.15">
      <c r="A71" s="536"/>
      <c r="B71" s="537"/>
      <c r="C71" s="537"/>
      <c r="D71" s="537"/>
      <c r="E71" s="537"/>
      <c r="F71" s="538"/>
      <c r="G71" s="229" t="s">
        <v>500</v>
      </c>
      <c r="H71" s="243"/>
      <c r="I71" s="243"/>
      <c r="J71" s="243"/>
      <c r="K71" s="243"/>
      <c r="L71" s="243"/>
      <c r="M71" s="243"/>
      <c r="N71" s="243"/>
      <c r="O71" s="243"/>
      <c r="P71" s="243"/>
      <c r="Q71" s="243"/>
      <c r="R71" s="243"/>
      <c r="S71" s="243"/>
      <c r="T71" s="243"/>
      <c r="U71" s="243"/>
      <c r="V71" s="243"/>
      <c r="W71" s="243"/>
      <c r="X71" s="244"/>
      <c r="Y71" s="664" t="s">
        <v>65</v>
      </c>
      <c r="Z71" s="665"/>
      <c r="AA71" s="666"/>
      <c r="AB71" s="120" t="s">
        <v>509</v>
      </c>
      <c r="AC71" s="121"/>
      <c r="AD71" s="122"/>
      <c r="AE71" s="97">
        <v>11</v>
      </c>
      <c r="AF71" s="98"/>
      <c r="AG71" s="98"/>
      <c r="AH71" s="98"/>
      <c r="AI71" s="99"/>
      <c r="AJ71" s="97">
        <v>12</v>
      </c>
      <c r="AK71" s="98"/>
      <c r="AL71" s="98"/>
      <c r="AM71" s="98"/>
      <c r="AN71" s="99"/>
      <c r="AO71" s="97">
        <v>13</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66</v>
      </c>
      <c r="Z72" s="667"/>
      <c r="AA72" s="668"/>
      <c r="AB72" s="212" t="s">
        <v>487</v>
      </c>
      <c r="AC72" s="213"/>
      <c r="AD72" s="214"/>
      <c r="AE72" s="97">
        <v>15</v>
      </c>
      <c r="AF72" s="98"/>
      <c r="AG72" s="98"/>
      <c r="AH72" s="98"/>
      <c r="AI72" s="99"/>
      <c r="AJ72" s="97">
        <v>15</v>
      </c>
      <c r="AK72" s="98"/>
      <c r="AL72" s="98"/>
      <c r="AM72" s="98"/>
      <c r="AN72" s="99"/>
      <c r="AO72" s="97">
        <v>15</v>
      </c>
      <c r="AP72" s="98"/>
      <c r="AQ72" s="98"/>
      <c r="AR72" s="98"/>
      <c r="AS72" s="99"/>
      <c r="AT72" s="97">
        <v>15</v>
      </c>
      <c r="AU72" s="98"/>
      <c r="AV72" s="98"/>
      <c r="AW72" s="98"/>
      <c r="AX72" s="359"/>
      <c r="AY72" s="10"/>
      <c r="AZ72" s="10"/>
      <c r="BA72" s="10"/>
      <c r="BB72" s="10"/>
      <c r="BC72" s="10"/>
      <c r="BD72" s="10"/>
      <c r="BE72" s="10"/>
      <c r="BF72" s="10"/>
      <c r="BG72" s="10"/>
      <c r="BH72" s="10"/>
    </row>
    <row r="73" spans="1:60" ht="31.7" customHeight="1" x14ac:dyDescent="0.15">
      <c r="A73" s="533" t="s">
        <v>87</v>
      </c>
      <c r="B73" s="534"/>
      <c r="C73" s="534"/>
      <c r="D73" s="534"/>
      <c r="E73" s="534"/>
      <c r="F73" s="535"/>
      <c r="G73" s="617" t="s">
        <v>83</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68</v>
      </c>
      <c r="AF73" s="135"/>
      <c r="AG73" s="135"/>
      <c r="AH73" s="135"/>
      <c r="AI73" s="619"/>
      <c r="AJ73" s="148" t="s">
        <v>69</v>
      </c>
      <c r="AK73" s="135"/>
      <c r="AL73" s="135"/>
      <c r="AM73" s="135"/>
      <c r="AN73" s="619"/>
      <c r="AO73" s="148" t="s">
        <v>70</v>
      </c>
      <c r="AP73" s="135"/>
      <c r="AQ73" s="135"/>
      <c r="AR73" s="135"/>
      <c r="AS73" s="619"/>
      <c r="AT73" s="273" t="s">
        <v>73</v>
      </c>
      <c r="AU73" s="274"/>
      <c r="AV73" s="274"/>
      <c r="AW73" s="274"/>
      <c r="AX73" s="275"/>
    </row>
    <row r="74" spans="1:60" ht="28.5" customHeight="1" x14ac:dyDescent="0.15">
      <c r="A74" s="536"/>
      <c r="B74" s="537"/>
      <c r="C74" s="537"/>
      <c r="D74" s="537"/>
      <c r="E74" s="537"/>
      <c r="F74" s="538"/>
      <c r="G74" s="229" t="s">
        <v>522</v>
      </c>
      <c r="H74" s="243"/>
      <c r="I74" s="243"/>
      <c r="J74" s="243"/>
      <c r="K74" s="243"/>
      <c r="L74" s="243"/>
      <c r="M74" s="243"/>
      <c r="N74" s="243"/>
      <c r="O74" s="243"/>
      <c r="P74" s="243"/>
      <c r="Q74" s="243"/>
      <c r="R74" s="243"/>
      <c r="S74" s="243"/>
      <c r="T74" s="243"/>
      <c r="U74" s="243"/>
      <c r="V74" s="243"/>
      <c r="W74" s="243"/>
      <c r="X74" s="244"/>
      <c r="Y74" s="664" t="s">
        <v>65</v>
      </c>
      <c r="Z74" s="665"/>
      <c r="AA74" s="666"/>
      <c r="AB74" s="120" t="s">
        <v>487</v>
      </c>
      <c r="AC74" s="121"/>
      <c r="AD74" s="122"/>
      <c r="AE74" s="97">
        <v>1</v>
      </c>
      <c r="AF74" s="98"/>
      <c r="AG74" s="98"/>
      <c r="AH74" s="98"/>
      <c r="AI74" s="99"/>
      <c r="AJ74" s="97">
        <v>1</v>
      </c>
      <c r="AK74" s="98"/>
      <c r="AL74" s="98"/>
      <c r="AM74" s="98"/>
      <c r="AN74" s="99"/>
      <c r="AO74" s="97">
        <v>1</v>
      </c>
      <c r="AP74" s="98"/>
      <c r="AQ74" s="98"/>
      <c r="AR74" s="98"/>
      <c r="AS74" s="99"/>
      <c r="AT74" s="548"/>
      <c r="AU74" s="548"/>
      <c r="AV74" s="548"/>
      <c r="AW74" s="548"/>
      <c r="AX74" s="549"/>
      <c r="AY74" s="10"/>
      <c r="AZ74" s="10"/>
      <c r="BA74" s="10"/>
      <c r="BB74" s="10"/>
      <c r="BC74" s="10"/>
    </row>
    <row r="75" spans="1:60" ht="28.5"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66</v>
      </c>
      <c r="Z75" s="667"/>
      <c r="AA75" s="668"/>
      <c r="AB75" s="212" t="s">
        <v>487</v>
      </c>
      <c r="AC75" s="213"/>
      <c r="AD75" s="214"/>
      <c r="AE75" s="97">
        <v>1</v>
      </c>
      <c r="AF75" s="98"/>
      <c r="AG75" s="98"/>
      <c r="AH75" s="98"/>
      <c r="AI75" s="99"/>
      <c r="AJ75" s="97">
        <v>1</v>
      </c>
      <c r="AK75" s="98"/>
      <c r="AL75" s="98"/>
      <c r="AM75" s="98"/>
      <c r="AN75" s="99"/>
      <c r="AO75" s="97">
        <v>1</v>
      </c>
      <c r="AP75" s="98"/>
      <c r="AQ75" s="98"/>
      <c r="AR75" s="98"/>
      <c r="AS75" s="99"/>
      <c r="AT75" s="97">
        <v>1</v>
      </c>
      <c r="AU75" s="98"/>
      <c r="AV75" s="98"/>
      <c r="AW75" s="98"/>
      <c r="AX75" s="359"/>
      <c r="AY75" s="10"/>
      <c r="AZ75" s="10"/>
      <c r="BA75" s="10"/>
      <c r="BB75" s="10"/>
      <c r="BC75" s="10"/>
      <c r="BD75" s="10"/>
      <c r="BE75" s="10"/>
      <c r="BF75" s="10"/>
      <c r="BG75" s="10"/>
      <c r="BH75" s="10"/>
    </row>
    <row r="76" spans="1:60" ht="31.7" customHeight="1" x14ac:dyDescent="0.15">
      <c r="A76" s="533" t="s">
        <v>87</v>
      </c>
      <c r="B76" s="534"/>
      <c r="C76" s="534"/>
      <c r="D76" s="534"/>
      <c r="E76" s="534"/>
      <c r="F76" s="535"/>
      <c r="G76" s="617" t="s">
        <v>83</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68</v>
      </c>
      <c r="AF76" s="135"/>
      <c r="AG76" s="135"/>
      <c r="AH76" s="135"/>
      <c r="AI76" s="619"/>
      <c r="AJ76" s="148" t="s">
        <v>69</v>
      </c>
      <c r="AK76" s="135"/>
      <c r="AL76" s="135"/>
      <c r="AM76" s="135"/>
      <c r="AN76" s="619"/>
      <c r="AO76" s="148" t="s">
        <v>70</v>
      </c>
      <c r="AP76" s="135"/>
      <c r="AQ76" s="135"/>
      <c r="AR76" s="135"/>
      <c r="AS76" s="619"/>
      <c r="AT76" s="273" t="s">
        <v>73</v>
      </c>
      <c r="AU76" s="274"/>
      <c r="AV76" s="274"/>
      <c r="AW76" s="274"/>
      <c r="AX76" s="275"/>
    </row>
    <row r="77" spans="1:60" ht="30.75" customHeight="1" x14ac:dyDescent="0.15">
      <c r="A77" s="536"/>
      <c r="B77" s="537"/>
      <c r="C77" s="537"/>
      <c r="D77" s="537"/>
      <c r="E77" s="537"/>
      <c r="F77" s="538"/>
      <c r="G77" s="229" t="s">
        <v>505</v>
      </c>
      <c r="H77" s="243"/>
      <c r="I77" s="243"/>
      <c r="J77" s="243"/>
      <c r="K77" s="243"/>
      <c r="L77" s="243"/>
      <c r="M77" s="243"/>
      <c r="N77" s="243"/>
      <c r="O77" s="243"/>
      <c r="P77" s="243"/>
      <c r="Q77" s="243"/>
      <c r="R77" s="243"/>
      <c r="S77" s="243"/>
      <c r="T77" s="243"/>
      <c r="U77" s="243"/>
      <c r="V77" s="243"/>
      <c r="W77" s="243"/>
      <c r="X77" s="244"/>
      <c r="Y77" s="664" t="s">
        <v>65</v>
      </c>
      <c r="Z77" s="665"/>
      <c r="AA77" s="666"/>
      <c r="AB77" s="120" t="s">
        <v>487</v>
      </c>
      <c r="AC77" s="121"/>
      <c r="AD77" s="122"/>
      <c r="AE77" s="97">
        <v>7</v>
      </c>
      <c r="AF77" s="98"/>
      <c r="AG77" s="98"/>
      <c r="AH77" s="98"/>
      <c r="AI77" s="99"/>
      <c r="AJ77" s="97">
        <v>5</v>
      </c>
      <c r="AK77" s="98"/>
      <c r="AL77" s="98"/>
      <c r="AM77" s="98"/>
      <c r="AN77" s="99"/>
      <c r="AO77" s="97">
        <v>3</v>
      </c>
      <c r="AP77" s="98"/>
      <c r="AQ77" s="98"/>
      <c r="AR77" s="98"/>
      <c r="AS77" s="99"/>
      <c r="AT77" s="548"/>
      <c r="AU77" s="548"/>
      <c r="AV77" s="548"/>
      <c r="AW77" s="548"/>
      <c r="AX77" s="549"/>
      <c r="AY77" s="10"/>
      <c r="AZ77" s="10"/>
      <c r="BA77" s="10"/>
      <c r="BB77" s="10"/>
      <c r="BC77" s="10"/>
    </row>
    <row r="78" spans="1:60" ht="30.75"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66</v>
      </c>
      <c r="Z78" s="667"/>
      <c r="AA78" s="668"/>
      <c r="AB78" s="212" t="s">
        <v>487</v>
      </c>
      <c r="AC78" s="213"/>
      <c r="AD78" s="214"/>
      <c r="AE78" s="97">
        <v>13</v>
      </c>
      <c r="AF78" s="98"/>
      <c r="AG78" s="98"/>
      <c r="AH78" s="98"/>
      <c r="AI78" s="99"/>
      <c r="AJ78" s="97">
        <v>15</v>
      </c>
      <c r="AK78" s="98"/>
      <c r="AL78" s="98"/>
      <c r="AM78" s="98"/>
      <c r="AN78" s="99"/>
      <c r="AO78" s="97">
        <v>15</v>
      </c>
      <c r="AP78" s="98"/>
      <c r="AQ78" s="98"/>
      <c r="AR78" s="98"/>
      <c r="AS78" s="99"/>
      <c r="AT78" s="97">
        <v>15</v>
      </c>
      <c r="AU78" s="98"/>
      <c r="AV78" s="98"/>
      <c r="AW78" s="98"/>
      <c r="AX78" s="359"/>
      <c r="AY78" s="10"/>
      <c r="AZ78" s="10"/>
      <c r="BA78" s="10"/>
      <c r="BB78" s="10"/>
      <c r="BC78" s="10"/>
      <c r="BD78" s="10"/>
      <c r="BE78" s="10"/>
      <c r="BF78" s="10"/>
      <c r="BG78" s="10"/>
      <c r="BH78" s="10"/>
    </row>
    <row r="79" spans="1:60" ht="31.7" hidden="1" customHeight="1" x14ac:dyDescent="0.15">
      <c r="A79" s="533" t="s">
        <v>87</v>
      </c>
      <c r="B79" s="534"/>
      <c r="C79" s="534"/>
      <c r="D79" s="534"/>
      <c r="E79" s="534"/>
      <c r="F79" s="535"/>
      <c r="G79" s="617" t="s">
        <v>83</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68</v>
      </c>
      <c r="AF79" s="135"/>
      <c r="AG79" s="135"/>
      <c r="AH79" s="135"/>
      <c r="AI79" s="619"/>
      <c r="AJ79" s="148" t="s">
        <v>69</v>
      </c>
      <c r="AK79" s="135"/>
      <c r="AL79" s="135"/>
      <c r="AM79" s="135"/>
      <c r="AN79" s="619"/>
      <c r="AO79" s="148" t="s">
        <v>70</v>
      </c>
      <c r="AP79" s="135"/>
      <c r="AQ79" s="135"/>
      <c r="AR79" s="135"/>
      <c r="AS79" s="619"/>
      <c r="AT79" s="273" t="s">
        <v>73</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4" t="s">
        <v>65</v>
      </c>
      <c r="Z80" s="665"/>
      <c r="AA80" s="666"/>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66</v>
      </c>
      <c r="Z81" s="667"/>
      <c r="AA81" s="668"/>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68</v>
      </c>
      <c r="AF82" s="93"/>
      <c r="AG82" s="93"/>
      <c r="AH82" s="93"/>
      <c r="AI82" s="94"/>
      <c r="AJ82" s="148" t="s">
        <v>69</v>
      </c>
      <c r="AK82" s="93"/>
      <c r="AL82" s="93"/>
      <c r="AM82" s="93"/>
      <c r="AN82" s="94"/>
      <c r="AO82" s="148" t="s">
        <v>70</v>
      </c>
      <c r="AP82" s="93"/>
      <c r="AQ82" s="93"/>
      <c r="AR82" s="93"/>
      <c r="AS82" s="94"/>
      <c r="AT82" s="273" t="s">
        <v>74</v>
      </c>
      <c r="AU82" s="274"/>
      <c r="AV82" s="274"/>
      <c r="AW82" s="274"/>
      <c r="AX82" s="275"/>
    </row>
    <row r="83" spans="1:60" ht="22.5" customHeight="1" x14ac:dyDescent="0.15">
      <c r="A83" s="129"/>
      <c r="B83" s="130"/>
      <c r="C83" s="130"/>
      <c r="D83" s="130"/>
      <c r="E83" s="130"/>
      <c r="F83" s="131"/>
      <c r="G83" s="303" t="s">
        <v>524</v>
      </c>
      <c r="H83" s="303"/>
      <c r="I83" s="303"/>
      <c r="J83" s="303"/>
      <c r="K83" s="303"/>
      <c r="L83" s="303"/>
      <c r="M83" s="303"/>
      <c r="N83" s="303"/>
      <c r="O83" s="303"/>
      <c r="P83" s="303"/>
      <c r="Q83" s="303"/>
      <c r="R83" s="303"/>
      <c r="S83" s="303"/>
      <c r="T83" s="303"/>
      <c r="U83" s="303"/>
      <c r="V83" s="303"/>
      <c r="W83" s="303"/>
      <c r="X83" s="303"/>
      <c r="Y83" s="545" t="s">
        <v>17</v>
      </c>
      <c r="Z83" s="546"/>
      <c r="AA83" s="547"/>
      <c r="AB83" s="123" t="s">
        <v>510</v>
      </c>
      <c r="AC83" s="124"/>
      <c r="AD83" s="125"/>
      <c r="AE83" s="215">
        <v>303243</v>
      </c>
      <c r="AF83" s="216"/>
      <c r="AG83" s="216"/>
      <c r="AH83" s="216"/>
      <c r="AI83" s="216"/>
      <c r="AJ83" s="215">
        <v>259086</v>
      </c>
      <c r="AK83" s="216"/>
      <c r="AL83" s="216"/>
      <c r="AM83" s="216"/>
      <c r="AN83" s="216"/>
      <c r="AO83" s="215">
        <v>121443</v>
      </c>
      <c r="AP83" s="216"/>
      <c r="AQ83" s="216"/>
      <c r="AR83" s="216"/>
      <c r="AS83" s="216"/>
      <c r="AT83" s="97">
        <v>332000</v>
      </c>
      <c r="AU83" s="98"/>
      <c r="AV83" s="98"/>
      <c r="AW83" s="98"/>
      <c r="AX83" s="359"/>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8" t="s">
        <v>59</v>
      </c>
      <c r="Z84" s="118"/>
      <c r="AA84" s="119"/>
      <c r="AB84" s="100" t="s">
        <v>511</v>
      </c>
      <c r="AC84" s="101"/>
      <c r="AD84" s="102"/>
      <c r="AE84" s="100" t="s">
        <v>512</v>
      </c>
      <c r="AF84" s="101"/>
      <c r="AG84" s="101"/>
      <c r="AH84" s="101"/>
      <c r="AI84" s="102"/>
      <c r="AJ84" s="100" t="s">
        <v>513</v>
      </c>
      <c r="AK84" s="101"/>
      <c r="AL84" s="101"/>
      <c r="AM84" s="101"/>
      <c r="AN84" s="102"/>
      <c r="AO84" s="100" t="s">
        <v>515</v>
      </c>
      <c r="AP84" s="101"/>
      <c r="AQ84" s="101"/>
      <c r="AR84" s="101"/>
      <c r="AS84" s="102"/>
      <c r="AT84" s="100" t="s">
        <v>516</v>
      </c>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68</v>
      </c>
      <c r="AF85" s="93"/>
      <c r="AG85" s="93"/>
      <c r="AH85" s="93"/>
      <c r="AI85" s="94"/>
      <c r="AJ85" s="148" t="s">
        <v>69</v>
      </c>
      <c r="AK85" s="93"/>
      <c r="AL85" s="93"/>
      <c r="AM85" s="93"/>
      <c r="AN85" s="94"/>
      <c r="AO85" s="148" t="s">
        <v>70</v>
      </c>
      <c r="AP85" s="93"/>
      <c r="AQ85" s="93"/>
      <c r="AR85" s="93"/>
      <c r="AS85" s="94"/>
      <c r="AT85" s="273" t="s">
        <v>74</v>
      </c>
      <c r="AU85" s="274"/>
      <c r="AV85" s="274"/>
      <c r="AW85" s="274"/>
      <c r="AX85" s="275"/>
    </row>
    <row r="86" spans="1:60" ht="22.5" customHeight="1" x14ac:dyDescent="0.15">
      <c r="A86" s="129"/>
      <c r="B86" s="130"/>
      <c r="C86" s="130"/>
      <c r="D86" s="130"/>
      <c r="E86" s="130"/>
      <c r="F86" s="131"/>
      <c r="G86" s="303" t="s">
        <v>523</v>
      </c>
      <c r="H86" s="303"/>
      <c r="I86" s="303"/>
      <c r="J86" s="303"/>
      <c r="K86" s="303"/>
      <c r="L86" s="303"/>
      <c r="M86" s="303"/>
      <c r="N86" s="303"/>
      <c r="O86" s="303"/>
      <c r="P86" s="303"/>
      <c r="Q86" s="303"/>
      <c r="R86" s="303"/>
      <c r="S86" s="303"/>
      <c r="T86" s="303"/>
      <c r="U86" s="303"/>
      <c r="V86" s="303"/>
      <c r="W86" s="303"/>
      <c r="X86" s="303"/>
      <c r="Y86" s="545" t="s">
        <v>17</v>
      </c>
      <c r="Z86" s="546"/>
      <c r="AA86" s="547"/>
      <c r="AB86" s="123" t="s">
        <v>510</v>
      </c>
      <c r="AC86" s="124"/>
      <c r="AD86" s="125"/>
      <c r="AE86" s="215">
        <v>922250</v>
      </c>
      <c r="AF86" s="216"/>
      <c r="AG86" s="216"/>
      <c r="AH86" s="216"/>
      <c r="AI86" s="216"/>
      <c r="AJ86" s="215">
        <v>637684</v>
      </c>
      <c r="AK86" s="216"/>
      <c r="AL86" s="216"/>
      <c r="AM86" s="216"/>
      <c r="AN86" s="216"/>
      <c r="AO86" s="215">
        <v>948533</v>
      </c>
      <c r="AP86" s="216"/>
      <c r="AQ86" s="216"/>
      <c r="AR86" s="216"/>
      <c r="AS86" s="216"/>
      <c r="AT86" s="97">
        <v>802000</v>
      </c>
      <c r="AU86" s="98"/>
      <c r="AV86" s="98"/>
      <c r="AW86" s="98"/>
      <c r="AX86" s="359"/>
    </row>
    <row r="87" spans="1:60" ht="47.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8" t="s">
        <v>59</v>
      </c>
      <c r="Z87" s="118"/>
      <c r="AA87" s="119"/>
      <c r="AB87" s="100" t="s">
        <v>514</v>
      </c>
      <c r="AC87" s="101"/>
      <c r="AD87" s="102"/>
      <c r="AE87" s="100" t="s">
        <v>517</v>
      </c>
      <c r="AF87" s="101"/>
      <c r="AG87" s="101"/>
      <c r="AH87" s="101"/>
      <c r="AI87" s="102"/>
      <c r="AJ87" s="100" t="s">
        <v>518</v>
      </c>
      <c r="AK87" s="101"/>
      <c r="AL87" s="101"/>
      <c r="AM87" s="101"/>
      <c r="AN87" s="102"/>
      <c r="AO87" s="100" t="s">
        <v>519</v>
      </c>
      <c r="AP87" s="101"/>
      <c r="AQ87" s="101"/>
      <c r="AR87" s="101"/>
      <c r="AS87" s="102"/>
      <c r="AT87" s="100" t="s">
        <v>520</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68</v>
      </c>
      <c r="AF88" s="93"/>
      <c r="AG88" s="93"/>
      <c r="AH88" s="93"/>
      <c r="AI88" s="94"/>
      <c r="AJ88" s="148" t="s">
        <v>69</v>
      </c>
      <c r="AK88" s="93"/>
      <c r="AL88" s="93"/>
      <c r="AM88" s="93"/>
      <c r="AN88" s="94"/>
      <c r="AO88" s="148" t="s">
        <v>70</v>
      </c>
      <c r="AP88" s="93"/>
      <c r="AQ88" s="93"/>
      <c r="AR88" s="93"/>
      <c r="AS88" s="94"/>
      <c r="AT88" s="273" t="s">
        <v>74</v>
      </c>
      <c r="AU88" s="274"/>
      <c r="AV88" s="274"/>
      <c r="AW88" s="274"/>
      <c r="AX88" s="275"/>
    </row>
    <row r="89" spans="1:60" ht="22.5" customHeight="1" x14ac:dyDescent="0.15">
      <c r="A89" s="129"/>
      <c r="B89" s="130"/>
      <c r="C89" s="130"/>
      <c r="D89" s="130"/>
      <c r="E89" s="130"/>
      <c r="F89" s="131"/>
      <c r="G89" s="303" t="s">
        <v>532</v>
      </c>
      <c r="H89" s="303"/>
      <c r="I89" s="303"/>
      <c r="J89" s="303"/>
      <c r="K89" s="303"/>
      <c r="L89" s="303"/>
      <c r="M89" s="303"/>
      <c r="N89" s="303"/>
      <c r="O89" s="303"/>
      <c r="P89" s="303"/>
      <c r="Q89" s="303"/>
      <c r="R89" s="303"/>
      <c r="S89" s="303"/>
      <c r="T89" s="303"/>
      <c r="U89" s="303"/>
      <c r="V89" s="303"/>
      <c r="W89" s="303"/>
      <c r="X89" s="669"/>
      <c r="Y89" s="545" t="s">
        <v>17</v>
      </c>
      <c r="Z89" s="546"/>
      <c r="AA89" s="547"/>
      <c r="AB89" s="123" t="s">
        <v>510</v>
      </c>
      <c r="AC89" s="124"/>
      <c r="AD89" s="125"/>
      <c r="AE89" s="215">
        <v>11054</v>
      </c>
      <c r="AF89" s="216"/>
      <c r="AG89" s="216"/>
      <c r="AH89" s="216"/>
      <c r="AI89" s="216"/>
      <c r="AJ89" s="215">
        <v>187907</v>
      </c>
      <c r="AK89" s="216"/>
      <c r="AL89" s="216"/>
      <c r="AM89" s="216"/>
      <c r="AN89" s="216"/>
      <c r="AO89" s="215">
        <v>51353</v>
      </c>
      <c r="AP89" s="216"/>
      <c r="AQ89" s="216"/>
      <c r="AR89" s="216"/>
      <c r="AS89" s="216"/>
      <c r="AT89" s="97">
        <v>97166</v>
      </c>
      <c r="AU89" s="98"/>
      <c r="AV89" s="98"/>
      <c r="AW89" s="98"/>
      <c r="AX89" s="359"/>
    </row>
    <row r="90" spans="1:60" ht="47.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670"/>
      <c r="Y90" s="208" t="s">
        <v>59</v>
      </c>
      <c r="Z90" s="118"/>
      <c r="AA90" s="119"/>
      <c r="AB90" s="100" t="s">
        <v>514</v>
      </c>
      <c r="AC90" s="101"/>
      <c r="AD90" s="102"/>
      <c r="AE90" s="100" t="s">
        <v>529</v>
      </c>
      <c r="AF90" s="101"/>
      <c r="AG90" s="101"/>
      <c r="AH90" s="101"/>
      <c r="AI90" s="102"/>
      <c r="AJ90" s="100" t="s">
        <v>530</v>
      </c>
      <c r="AK90" s="101"/>
      <c r="AL90" s="101"/>
      <c r="AM90" s="101"/>
      <c r="AN90" s="102"/>
      <c r="AO90" s="100" t="s">
        <v>531</v>
      </c>
      <c r="AP90" s="101"/>
      <c r="AQ90" s="101"/>
      <c r="AR90" s="101"/>
      <c r="AS90" s="102"/>
      <c r="AT90" s="100" t="s">
        <v>540</v>
      </c>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68</v>
      </c>
      <c r="AF91" s="93"/>
      <c r="AG91" s="93"/>
      <c r="AH91" s="93"/>
      <c r="AI91" s="94"/>
      <c r="AJ91" s="148" t="s">
        <v>69</v>
      </c>
      <c r="AK91" s="93"/>
      <c r="AL91" s="93"/>
      <c r="AM91" s="93"/>
      <c r="AN91" s="94"/>
      <c r="AO91" s="148" t="s">
        <v>70</v>
      </c>
      <c r="AP91" s="93"/>
      <c r="AQ91" s="93"/>
      <c r="AR91" s="93"/>
      <c r="AS91" s="94"/>
      <c r="AT91" s="273" t="s">
        <v>74</v>
      </c>
      <c r="AU91" s="274"/>
      <c r="AV91" s="274"/>
      <c r="AW91" s="274"/>
      <c r="AX91" s="275"/>
    </row>
    <row r="92" spans="1:60" ht="22.5" customHeight="1" x14ac:dyDescent="0.15">
      <c r="A92" s="129"/>
      <c r="B92" s="130"/>
      <c r="C92" s="130"/>
      <c r="D92" s="130"/>
      <c r="E92" s="130"/>
      <c r="F92" s="131"/>
      <c r="G92" s="303" t="s">
        <v>528</v>
      </c>
      <c r="H92" s="303"/>
      <c r="I92" s="303"/>
      <c r="J92" s="303"/>
      <c r="K92" s="303"/>
      <c r="L92" s="303"/>
      <c r="M92" s="303"/>
      <c r="N92" s="303"/>
      <c r="O92" s="303"/>
      <c r="P92" s="303"/>
      <c r="Q92" s="303"/>
      <c r="R92" s="303"/>
      <c r="S92" s="303"/>
      <c r="T92" s="303"/>
      <c r="U92" s="303"/>
      <c r="V92" s="303"/>
      <c r="W92" s="303"/>
      <c r="X92" s="303"/>
      <c r="Y92" s="545" t="s">
        <v>17</v>
      </c>
      <c r="Z92" s="546"/>
      <c r="AA92" s="547"/>
      <c r="AB92" s="123" t="s">
        <v>510</v>
      </c>
      <c r="AC92" s="124"/>
      <c r="AD92" s="125"/>
      <c r="AE92" s="215">
        <v>514487</v>
      </c>
      <c r="AF92" s="216"/>
      <c r="AG92" s="216"/>
      <c r="AH92" s="216"/>
      <c r="AI92" s="216"/>
      <c r="AJ92" s="215">
        <v>309951</v>
      </c>
      <c r="AK92" s="216"/>
      <c r="AL92" s="216"/>
      <c r="AM92" s="216"/>
      <c r="AN92" s="216"/>
      <c r="AO92" s="215">
        <v>310785</v>
      </c>
      <c r="AP92" s="216"/>
      <c r="AQ92" s="216"/>
      <c r="AR92" s="216"/>
      <c r="AS92" s="216"/>
      <c r="AT92" s="97">
        <v>347909</v>
      </c>
      <c r="AU92" s="98"/>
      <c r="AV92" s="98"/>
      <c r="AW92" s="98"/>
      <c r="AX92" s="359"/>
    </row>
    <row r="93" spans="1:60" ht="47.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304"/>
      <c r="Y93" s="208" t="s">
        <v>59</v>
      </c>
      <c r="Z93" s="118"/>
      <c r="AA93" s="119"/>
      <c r="AB93" s="100" t="s">
        <v>511</v>
      </c>
      <c r="AC93" s="101"/>
      <c r="AD93" s="102"/>
      <c r="AE93" s="100" t="s">
        <v>525</v>
      </c>
      <c r="AF93" s="101"/>
      <c r="AG93" s="101"/>
      <c r="AH93" s="101"/>
      <c r="AI93" s="102"/>
      <c r="AJ93" s="100" t="s">
        <v>526</v>
      </c>
      <c r="AK93" s="101"/>
      <c r="AL93" s="101"/>
      <c r="AM93" s="101"/>
      <c r="AN93" s="102"/>
      <c r="AO93" s="100" t="s">
        <v>527</v>
      </c>
      <c r="AP93" s="101"/>
      <c r="AQ93" s="101"/>
      <c r="AR93" s="101"/>
      <c r="AS93" s="102"/>
      <c r="AT93" s="100" t="s">
        <v>539</v>
      </c>
      <c r="AU93" s="101"/>
      <c r="AV93" s="101"/>
      <c r="AW93" s="101"/>
      <c r="AX93" s="272"/>
    </row>
    <row r="94" spans="1:60" ht="32.25"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1"/>
      <c r="Z94" s="672"/>
      <c r="AA94" s="673"/>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74" t="s">
        <v>74</v>
      </c>
      <c r="AU94" s="675"/>
      <c r="AV94" s="675"/>
      <c r="AW94" s="675"/>
      <c r="AX94" s="676"/>
    </row>
    <row r="95" spans="1:60" ht="22.5" customHeight="1" x14ac:dyDescent="0.15">
      <c r="A95" s="129"/>
      <c r="B95" s="130"/>
      <c r="C95" s="130"/>
      <c r="D95" s="130"/>
      <c r="E95" s="130"/>
      <c r="F95" s="131"/>
      <c r="G95" s="303" t="s">
        <v>533</v>
      </c>
      <c r="H95" s="303"/>
      <c r="I95" s="303"/>
      <c r="J95" s="303"/>
      <c r="K95" s="303"/>
      <c r="L95" s="303"/>
      <c r="M95" s="303"/>
      <c r="N95" s="303"/>
      <c r="O95" s="303"/>
      <c r="P95" s="303"/>
      <c r="Q95" s="303"/>
      <c r="R95" s="303"/>
      <c r="S95" s="303"/>
      <c r="T95" s="303"/>
      <c r="U95" s="303"/>
      <c r="V95" s="303"/>
      <c r="W95" s="303"/>
      <c r="X95" s="303"/>
      <c r="Y95" s="545" t="s">
        <v>17</v>
      </c>
      <c r="Z95" s="546"/>
      <c r="AA95" s="547"/>
      <c r="AB95" s="123" t="s">
        <v>510</v>
      </c>
      <c r="AC95" s="124"/>
      <c r="AD95" s="125"/>
      <c r="AE95" s="215">
        <v>115657</v>
      </c>
      <c r="AF95" s="216"/>
      <c r="AG95" s="216"/>
      <c r="AH95" s="216"/>
      <c r="AI95" s="216"/>
      <c r="AJ95" s="215">
        <v>121743</v>
      </c>
      <c r="AK95" s="216"/>
      <c r="AL95" s="216"/>
      <c r="AM95" s="216"/>
      <c r="AN95" s="216"/>
      <c r="AO95" s="215">
        <v>119982</v>
      </c>
      <c r="AP95" s="216"/>
      <c r="AQ95" s="216"/>
      <c r="AR95" s="216"/>
      <c r="AS95" s="216"/>
      <c r="AT95" s="97">
        <v>126500</v>
      </c>
      <c r="AU95" s="98"/>
      <c r="AV95" s="98"/>
      <c r="AW95" s="98"/>
      <c r="AX95" s="359"/>
    </row>
    <row r="96" spans="1:60" ht="47.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8" t="s">
        <v>59</v>
      </c>
      <c r="Z96" s="118"/>
      <c r="AA96" s="119"/>
      <c r="AB96" s="100" t="s">
        <v>534</v>
      </c>
      <c r="AC96" s="101"/>
      <c r="AD96" s="102"/>
      <c r="AE96" s="100" t="s">
        <v>535</v>
      </c>
      <c r="AF96" s="101"/>
      <c r="AG96" s="101"/>
      <c r="AH96" s="101"/>
      <c r="AI96" s="102"/>
      <c r="AJ96" s="100" t="s">
        <v>536</v>
      </c>
      <c r="AK96" s="101"/>
      <c r="AL96" s="101"/>
      <c r="AM96" s="101"/>
      <c r="AN96" s="102"/>
      <c r="AO96" s="100" t="s">
        <v>537</v>
      </c>
      <c r="AP96" s="101"/>
      <c r="AQ96" s="101"/>
      <c r="AR96" s="101"/>
      <c r="AS96" s="102"/>
      <c r="AT96" s="100" t="s">
        <v>538</v>
      </c>
      <c r="AU96" s="101"/>
      <c r="AV96" s="101"/>
      <c r="AW96" s="101"/>
      <c r="AX96" s="272"/>
    </row>
    <row r="97" spans="1:50" ht="23.1" customHeight="1" x14ac:dyDescent="0.15">
      <c r="A97" s="605" t="s">
        <v>76</v>
      </c>
      <c r="B97" s="606"/>
      <c r="C97" s="634" t="s">
        <v>19</v>
      </c>
      <c r="D97" s="531"/>
      <c r="E97" s="531"/>
      <c r="F97" s="531"/>
      <c r="G97" s="531"/>
      <c r="H97" s="531"/>
      <c r="I97" s="531"/>
      <c r="J97" s="531"/>
      <c r="K97" s="635"/>
      <c r="L97" s="527" t="s">
        <v>75</v>
      </c>
      <c r="M97" s="527"/>
      <c r="N97" s="527"/>
      <c r="O97" s="527"/>
      <c r="P97" s="527"/>
      <c r="Q97" s="527"/>
      <c r="R97" s="528" t="s">
        <v>72</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7"/>
      <c r="B98" s="608"/>
      <c r="C98" s="542" t="s">
        <v>479</v>
      </c>
      <c r="D98" s="543"/>
      <c r="E98" s="543"/>
      <c r="F98" s="543"/>
      <c r="G98" s="543"/>
      <c r="H98" s="543"/>
      <c r="I98" s="543"/>
      <c r="J98" s="543"/>
      <c r="K98" s="544"/>
      <c r="L98" s="184">
        <v>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3" customHeight="1" x14ac:dyDescent="0.15">
      <c r="A99" s="607"/>
      <c r="B99" s="608"/>
      <c r="C99" s="602" t="s">
        <v>480</v>
      </c>
      <c r="D99" s="603"/>
      <c r="E99" s="603"/>
      <c r="F99" s="603"/>
      <c r="G99" s="603"/>
      <c r="H99" s="603"/>
      <c r="I99" s="603"/>
      <c r="J99" s="603"/>
      <c r="K99" s="604"/>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t="s">
        <v>483</v>
      </c>
      <c r="D100" s="603"/>
      <c r="E100" s="603"/>
      <c r="F100" s="603"/>
      <c r="G100" s="603"/>
      <c r="H100" s="603"/>
      <c r="I100" s="603"/>
      <c r="J100" s="603"/>
      <c r="K100" s="604"/>
      <c r="L100" s="184">
        <v>0.5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t="s">
        <v>481</v>
      </c>
      <c r="D101" s="603"/>
      <c r="E101" s="603"/>
      <c r="F101" s="603"/>
      <c r="G101" s="603"/>
      <c r="H101" s="603"/>
      <c r="I101" s="603"/>
      <c r="J101" s="603"/>
      <c r="K101" s="604"/>
      <c r="L101" s="184">
        <v>4</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t="s">
        <v>482</v>
      </c>
      <c r="D102" s="603"/>
      <c r="E102" s="603"/>
      <c r="F102" s="603"/>
      <c r="G102" s="603"/>
      <c r="H102" s="603"/>
      <c r="I102" s="603"/>
      <c r="J102" s="603"/>
      <c r="K102" s="604"/>
      <c r="L102" s="184">
        <v>1</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t="s">
        <v>484</v>
      </c>
      <c r="D103" s="612"/>
      <c r="E103" s="612"/>
      <c r="F103" s="612"/>
      <c r="G103" s="612"/>
      <c r="H103" s="612"/>
      <c r="I103" s="612"/>
      <c r="J103" s="612"/>
      <c r="K103" s="613"/>
      <c r="L103" s="184">
        <v>0.4</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8.9</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1.25" customHeight="1" x14ac:dyDescent="0.15">
      <c r="A108" s="645" t="s">
        <v>310</v>
      </c>
      <c r="B108" s="646"/>
      <c r="C108" s="478" t="s">
        <v>311</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467</v>
      </c>
      <c r="AE108" s="353"/>
      <c r="AF108" s="353"/>
      <c r="AG108" s="349" t="s">
        <v>541</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47"/>
      <c r="B109" s="64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1" t="s">
        <v>467</v>
      </c>
      <c r="AE109" s="302"/>
      <c r="AF109" s="302"/>
      <c r="AG109" s="282" t="s">
        <v>542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49"/>
      <c r="B110" s="650"/>
      <c r="C110" s="555" t="s">
        <v>312</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543</v>
      </c>
      <c r="AE110" s="334"/>
      <c r="AF110" s="334"/>
      <c r="AG110" s="343" t="s">
        <v>544</v>
      </c>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543</v>
      </c>
      <c r="AE111" s="277"/>
      <c r="AF111" s="277"/>
      <c r="AG111" s="279" t="s">
        <v>546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7" t="s">
        <v>543</v>
      </c>
      <c r="AE112" s="302"/>
      <c r="AF112" s="302"/>
      <c r="AG112" s="282" t="s">
        <v>547</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313</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7" t="s">
        <v>545</v>
      </c>
      <c r="AE113" s="302"/>
      <c r="AF113" s="302"/>
      <c r="AG113" s="282" t="s">
        <v>549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7" t="s">
        <v>545</v>
      </c>
      <c r="AE114" s="302"/>
      <c r="AF114" s="302"/>
      <c r="AG114" s="282" t="s">
        <v>548</v>
      </c>
      <c r="AH114" s="259"/>
      <c r="AI114" s="259"/>
      <c r="AJ114" s="259"/>
      <c r="AK114" s="259"/>
      <c r="AL114" s="259"/>
      <c r="AM114" s="259"/>
      <c r="AN114" s="259"/>
      <c r="AO114" s="259"/>
      <c r="AP114" s="259"/>
      <c r="AQ114" s="259"/>
      <c r="AR114" s="259"/>
      <c r="AS114" s="259"/>
      <c r="AT114" s="259"/>
      <c r="AU114" s="259"/>
      <c r="AV114" s="259"/>
      <c r="AW114" s="259"/>
      <c r="AX114" s="283"/>
    </row>
    <row r="115" spans="1:64" ht="27"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47" t="s">
        <v>545</v>
      </c>
      <c r="AE115" s="302"/>
      <c r="AF115" s="302"/>
      <c r="AG115" s="282" t="s">
        <v>550</v>
      </c>
      <c r="AH115" s="259"/>
      <c r="AI115" s="259"/>
      <c r="AJ115" s="259"/>
      <c r="AK115" s="259"/>
      <c r="AL115" s="259"/>
      <c r="AM115" s="259"/>
      <c r="AN115" s="259"/>
      <c r="AO115" s="259"/>
      <c r="AP115" s="259"/>
      <c r="AQ115" s="259"/>
      <c r="AR115" s="259"/>
      <c r="AS115" s="259"/>
      <c r="AT115" s="259"/>
      <c r="AU115" s="259"/>
      <c r="AV115" s="259"/>
      <c r="AW115" s="259"/>
      <c r="AX115" s="283"/>
    </row>
    <row r="116" spans="1:64" ht="45.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543</v>
      </c>
      <c r="AE116" s="262"/>
      <c r="AF116" s="262"/>
      <c r="AG116" s="590" t="s">
        <v>551</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1.75"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543</v>
      </c>
      <c r="AE117" s="334"/>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1.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543</v>
      </c>
      <c r="AE118" s="277"/>
      <c r="AF118" s="278"/>
      <c r="AG118" s="279" t="s">
        <v>553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552</v>
      </c>
      <c r="AE119" s="355"/>
      <c r="AF119" s="35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467</v>
      </c>
      <c r="AE120" s="302"/>
      <c r="AF120" s="302"/>
      <c r="AG120" s="282" t="s">
        <v>554</v>
      </c>
      <c r="AH120" s="259"/>
      <c r="AI120" s="259"/>
      <c r="AJ120" s="259"/>
      <c r="AK120" s="259"/>
      <c r="AL120" s="259"/>
      <c r="AM120" s="259"/>
      <c r="AN120" s="259"/>
      <c r="AO120" s="259"/>
      <c r="AP120" s="259"/>
      <c r="AQ120" s="259"/>
      <c r="AR120" s="259"/>
      <c r="AS120" s="259"/>
      <c r="AT120" s="259"/>
      <c r="AU120" s="259"/>
      <c r="AV120" s="259"/>
      <c r="AW120" s="259"/>
      <c r="AX120" s="283"/>
    </row>
    <row r="121" spans="1:64" ht="56.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467</v>
      </c>
      <c r="AE121" s="302"/>
      <c r="AF121" s="302"/>
      <c r="AG121" s="343" t="s">
        <v>555</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79</v>
      </c>
      <c r="B122" s="250"/>
      <c r="C122" s="483" t="s">
        <v>314</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543</v>
      </c>
      <c r="AE122" s="277"/>
      <c r="AF122" s="277"/>
      <c r="AG122" s="324" t="s">
        <v>562</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6" t="s">
        <v>86</v>
      </c>
      <c r="D123" s="297"/>
      <c r="E123" s="297"/>
      <c r="F123" s="297"/>
      <c r="G123" s="297"/>
      <c r="H123" s="297"/>
      <c r="I123" s="297"/>
      <c r="J123" s="297"/>
      <c r="K123" s="297"/>
      <c r="L123" s="297"/>
      <c r="M123" s="297"/>
      <c r="N123" s="297"/>
      <c r="O123" s="298"/>
      <c r="P123" s="288" t="s">
        <v>0</v>
      </c>
      <c r="Q123" s="299"/>
      <c r="R123" s="299"/>
      <c r="S123" s="300"/>
      <c r="T123" s="287" t="s">
        <v>30</v>
      </c>
      <c r="U123" s="288"/>
      <c r="V123" s="288"/>
      <c r="W123" s="288"/>
      <c r="X123" s="288"/>
      <c r="Y123" s="288"/>
      <c r="Z123" s="288"/>
      <c r="AA123" s="288"/>
      <c r="AB123" s="288"/>
      <c r="AC123" s="288"/>
      <c r="AD123" s="288"/>
      <c r="AE123" s="288"/>
      <c r="AF123" s="289"/>
      <c r="AG123" s="326"/>
      <c r="AH123" s="245"/>
      <c r="AI123" s="245"/>
      <c r="AJ123" s="245"/>
      <c r="AK123" s="245"/>
      <c r="AL123" s="245"/>
      <c r="AM123" s="245"/>
      <c r="AN123" s="245"/>
      <c r="AO123" s="245"/>
      <c r="AP123" s="245"/>
      <c r="AQ123" s="245"/>
      <c r="AR123" s="245"/>
      <c r="AS123" s="245"/>
      <c r="AT123" s="245"/>
      <c r="AU123" s="245"/>
      <c r="AV123" s="245"/>
      <c r="AW123" s="245"/>
      <c r="AX123" s="327"/>
    </row>
    <row r="124" spans="1:64" ht="40.5" customHeight="1" x14ac:dyDescent="0.15">
      <c r="A124" s="251"/>
      <c r="B124" s="252"/>
      <c r="C124" s="284" t="s">
        <v>556</v>
      </c>
      <c r="D124" s="285"/>
      <c r="E124" s="285"/>
      <c r="F124" s="285"/>
      <c r="G124" s="285"/>
      <c r="H124" s="285"/>
      <c r="I124" s="285"/>
      <c r="J124" s="285"/>
      <c r="K124" s="285"/>
      <c r="L124" s="285"/>
      <c r="M124" s="285"/>
      <c r="N124" s="285"/>
      <c r="O124" s="286"/>
      <c r="P124" s="290" t="s">
        <v>558</v>
      </c>
      <c r="Q124" s="291"/>
      <c r="R124" s="291"/>
      <c r="S124" s="292"/>
      <c r="T124" s="258" t="s">
        <v>560</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40.5" customHeight="1" x14ac:dyDescent="0.15">
      <c r="A125" s="253"/>
      <c r="B125" s="254"/>
      <c r="C125" s="284" t="s">
        <v>557</v>
      </c>
      <c r="D125" s="285"/>
      <c r="E125" s="285"/>
      <c r="F125" s="285"/>
      <c r="G125" s="285"/>
      <c r="H125" s="285"/>
      <c r="I125" s="285"/>
      <c r="J125" s="285"/>
      <c r="K125" s="285"/>
      <c r="L125" s="285"/>
      <c r="M125" s="285"/>
      <c r="N125" s="285"/>
      <c r="O125" s="286"/>
      <c r="P125" s="293" t="s">
        <v>559</v>
      </c>
      <c r="Q125" s="294"/>
      <c r="R125" s="294"/>
      <c r="S125" s="295"/>
      <c r="T125" s="258" t="s">
        <v>561</v>
      </c>
      <c r="U125" s="259"/>
      <c r="V125" s="259"/>
      <c r="W125" s="259"/>
      <c r="X125" s="259"/>
      <c r="Y125" s="259"/>
      <c r="Z125" s="259"/>
      <c r="AA125" s="259"/>
      <c r="AB125" s="259"/>
      <c r="AC125" s="259"/>
      <c r="AD125" s="259"/>
      <c r="AE125" s="259"/>
      <c r="AF125" s="260"/>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5"/>
      <c r="C126" s="385" t="s">
        <v>63</v>
      </c>
      <c r="D126" s="433"/>
      <c r="E126" s="433"/>
      <c r="F126" s="434"/>
      <c r="G126" s="389" t="s">
        <v>619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5" t="s">
        <v>67</v>
      </c>
      <c r="D127" s="586"/>
      <c r="E127" s="586"/>
      <c r="F127" s="587"/>
      <c r="G127" s="588" t="s">
        <v>620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8.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88.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88.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8.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30" customHeight="1" x14ac:dyDescent="0.15">
      <c r="A137" s="525" t="s">
        <v>223</v>
      </c>
      <c r="B137" s="321"/>
      <c r="C137" s="321"/>
      <c r="D137" s="321"/>
      <c r="E137" s="321"/>
      <c r="F137" s="321"/>
      <c r="G137" s="550"/>
      <c r="H137" s="551"/>
      <c r="I137" s="551"/>
      <c r="J137" s="551"/>
      <c r="K137" s="551"/>
      <c r="L137" s="551"/>
      <c r="M137" s="551"/>
      <c r="N137" s="551"/>
      <c r="O137" s="551"/>
      <c r="P137" s="552"/>
      <c r="Q137" s="321" t="s">
        <v>224</v>
      </c>
      <c r="R137" s="321"/>
      <c r="S137" s="321"/>
      <c r="T137" s="321"/>
      <c r="U137" s="321"/>
      <c r="V137" s="321"/>
      <c r="W137" s="562" t="s">
        <v>563</v>
      </c>
      <c r="X137" s="551"/>
      <c r="Y137" s="551"/>
      <c r="Z137" s="551"/>
      <c r="AA137" s="551"/>
      <c r="AB137" s="551"/>
      <c r="AC137" s="551"/>
      <c r="AD137" s="551"/>
      <c r="AE137" s="551"/>
      <c r="AF137" s="552"/>
      <c r="AG137" s="321" t="s">
        <v>225</v>
      </c>
      <c r="AH137" s="321"/>
      <c r="AI137" s="321"/>
      <c r="AJ137" s="321"/>
      <c r="AK137" s="321"/>
      <c r="AL137" s="321"/>
      <c r="AM137" s="522">
        <v>229</v>
      </c>
      <c r="AN137" s="523"/>
      <c r="AO137" s="523"/>
      <c r="AP137" s="523"/>
      <c r="AQ137" s="523"/>
      <c r="AR137" s="523"/>
      <c r="AS137" s="523"/>
      <c r="AT137" s="523"/>
      <c r="AU137" s="523"/>
      <c r="AV137" s="524"/>
      <c r="AW137" s="12"/>
      <c r="AX137" s="13"/>
    </row>
    <row r="138" spans="1:50" ht="19.899999999999999" customHeight="1" thickBot="1" x14ac:dyDescent="0.2">
      <c r="A138" s="526" t="s">
        <v>226</v>
      </c>
      <c r="B138" s="431"/>
      <c r="C138" s="431"/>
      <c r="D138" s="431"/>
      <c r="E138" s="431"/>
      <c r="F138" s="431"/>
      <c r="G138" s="318" t="s">
        <v>564</v>
      </c>
      <c r="H138" s="319"/>
      <c r="I138" s="319"/>
      <c r="J138" s="319"/>
      <c r="K138" s="319"/>
      <c r="L138" s="319"/>
      <c r="M138" s="319"/>
      <c r="N138" s="319"/>
      <c r="O138" s="319"/>
      <c r="P138" s="320"/>
      <c r="Q138" s="431" t="s">
        <v>227</v>
      </c>
      <c r="R138" s="431"/>
      <c r="S138" s="431"/>
      <c r="T138" s="431"/>
      <c r="U138" s="431"/>
      <c r="V138" s="431"/>
      <c r="W138" s="318" t="s">
        <v>564</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30.75" customHeight="1" x14ac:dyDescent="0.15">
      <c r="A139" s="404" t="s">
        <v>28</v>
      </c>
      <c r="B139" s="405"/>
      <c r="C139" s="405"/>
      <c r="D139" s="405"/>
      <c r="E139" s="405"/>
      <c r="F139" s="406"/>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07"/>
      <c r="B140" s="408"/>
      <c r="C140" s="408"/>
      <c r="D140" s="408"/>
      <c r="E140" s="408"/>
      <c r="F140" s="409"/>
      <c r="G140" s="61" t="s">
        <v>565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9.7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t="s">
        <v>566</v>
      </c>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1.2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t="s">
        <v>567</v>
      </c>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1"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1"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1"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5.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2.25" customHeight="1" x14ac:dyDescent="0.15">
      <c r="A162" s="407"/>
      <c r="B162" s="408"/>
      <c r="C162" s="408"/>
      <c r="D162" s="408"/>
      <c r="E162" s="408"/>
      <c r="F162" s="409"/>
      <c r="G162" s="61" t="s">
        <v>568</v>
      </c>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569</v>
      </c>
      <c r="H180" s="364"/>
      <c r="I180" s="364"/>
      <c r="J180" s="364"/>
      <c r="K180" s="365"/>
      <c r="L180" s="366" t="s">
        <v>570</v>
      </c>
      <c r="M180" s="367"/>
      <c r="N180" s="367"/>
      <c r="O180" s="367"/>
      <c r="P180" s="367"/>
      <c r="Q180" s="367"/>
      <c r="R180" s="367"/>
      <c r="S180" s="367"/>
      <c r="T180" s="367"/>
      <c r="U180" s="367"/>
      <c r="V180" s="367"/>
      <c r="W180" s="367"/>
      <c r="X180" s="368"/>
      <c r="Y180" s="398">
        <v>0.2</v>
      </c>
      <c r="Z180" s="399"/>
      <c r="AA180" s="399"/>
      <c r="AB180" s="400"/>
      <c r="AC180" s="363" t="s">
        <v>574</v>
      </c>
      <c r="AD180" s="364"/>
      <c r="AE180" s="364"/>
      <c r="AF180" s="364"/>
      <c r="AG180" s="365"/>
      <c r="AH180" s="366" t="s">
        <v>575</v>
      </c>
      <c r="AI180" s="367"/>
      <c r="AJ180" s="367"/>
      <c r="AK180" s="367"/>
      <c r="AL180" s="367"/>
      <c r="AM180" s="367"/>
      <c r="AN180" s="367"/>
      <c r="AO180" s="367"/>
      <c r="AP180" s="367"/>
      <c r="AQ180" s="367"/>
      <c r="AR180" s="367"/>
      <c r="AS180" s="367"/>
      <c r="AT180" s="368"/>
      <c r="AU180" s="398">
        <v>0.5</v>
      </c>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3"/>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3"/>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3"/>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3"/>
    </row>
    <row r="190" spans="1:50" ht="24.75" customHeight="1" thickBot="1" x14ac:dyDescent="0.2">
      <c r="A190" s="372"/>
      <c r="B190" s="373"/>
      <c r="C190" s="373"/>
      <c r="D190" s="373"/>
      <c r="E190" s="373"/>
      <c r="F190" s="374"/>
      <c r="G190" s="564" t="s">
        <v>22</v>
      </c>
      <c r="H190" s="565"/>
      <c r="I190" s="565"/>
      <c r="J190" s="565"/>
      <c r="K190" s="565"/>
      <c r="L190" s="566"/>
      <c r="M190" s="155"/>
      <c r="N190" s="155"/>
      <c r="O190" s="155"/>
      <c r="P190" s="155"/>
      <c r="Q190" s="155"/>
      <c r="R190" s="155"/>
      <c r="S190" s="155"/>
      <c r="T190" s="155"/>
      <c r="U190" s="155"/>
      <c r="V190" s="155"/>
      <c r="W190" s="155"/>
      <c r="X190" s="156"/>
      <c r="Y190" s="567">
        <f>SUM(Y180:AB189)</f>
        <v>0.2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0.5</v>
      </c>
      <c r="AV190" s="568"/>
      <c r="AW190" s="568"/>
      <c r="AX190" s="570"/>
    </row>
    <row r="191" spans="1:50" ht="30" customHeight="1" x14ac:dyDescent="0.15">
      <c r="A191" s="372"/>
      <c r="B191" s="373"/>
      <c r="C191" s="373"/>
      <c r="D191" s="373"/>
      <c r="E191" s="373"/>
      <c r="F191" s="374"/>
      <c r="G191" s="378" t="s">
        <v>369</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t="s">
        <v>569</v>
      </c>
      <c r="H193" s="364"/>
      <c r="I193" s="364"/>
      <c r="J193" s="364"/>
      <c r="K193" s="365"/>
      <c r="L193" s="366" t="s">
        <v>570</v>
      </c>
      <c r="M193" s="367"/>
      <c r="N193" s="367"/>
      <c r="O193" s="367"/>
      <c r="P193" s="367"/>
      <c r="Q193" s="367"/>
      <c r="R193" s="367"/>
      <c r="S193" s="367"/>
      <c r="T193" s="367"/>
      <c r="U193" s="367"/>
      <c r="V193" s="367"/>
      <c r="W193" s="367"/>
      <c r="X193" s="368"/>
      <c r="Y193" s="398">
        <v>0.1</v>
      </c>
      <c r="Z193" s="399"/>
      <c r="AA193" s="399"/>
      <c r="AB193" s="400"/>
      <c r="AC193" s="363" t="s">
        <v>569</v>
      </c>
      <c r="AD193" s="364"/>
      <c r="AE193" s="364"/>
      <c r="AF193" s="364"/>
      <c r="AG193" s="365"/>
      <c r="AH193" s="366" t="s">
        <v>576</v>
      </c>
      <c r="AI193" s="367"/>
      <c r="AJ193" s="367"/>
      <c r="AK193" s="367"/>
      <c r="AL193" s="367"/>
      <c r="AM193" s="367"/>
      <c r="AN193" s="367"/>
      <c r="AO193" s="367"/>
      <c r="AP193" s="367"/>
      <c r="AQ193" s="367"/>
      <c r="AR193" s="367"/>
      <c r="AS193" s="367"/>
      <c r="AT193" s="368"/>
      <c r="AU193" s="398">
        <v>1</v>
      </c>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3"/>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3"/>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3"/>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3"/>
    </row>
    <row r="203" spans="1:50" ht="24.75" customHeight="1" thickBot="1" x14ac:dyDescent="0.2">
      <c r="A203" s="372"/>
      <c r="B203" s="373"/>
      <c r="C203" s="373"/>
      <c r="D203" s="373"/>
      <c r="E203" s="373"/>
      <c r="F203" s="374"/>
      <c r="G203" s="564" t="s">
        <v>22</v>
      </c>
      <c r="H203" s="565"/>
      <c r="I203" s="565"/>
      <c r="J203" s="565"/>
      <c r="K203" s="565"/>
      <c r="L203" s="566"/>
      <c r="M203" s="155"/>
      <c r="N203" s="155"/>
      <c r="O203" s="155"/>
      <c r="P203" s="155"/>
      <c r="Q203" s="155"/>
      <c r="R203" s="155"/>
      <c r="S203" s="155"/>
      <c r="T203" s="155"/>
      <c r="U203" s="155"/>
      <c r="V203" s="155"/>
      <c r="W203" s="155"/>
      <c r="X203" s="156"/>
      <c r="Y203" s="567">
        <f>SUM(Y193:AB202)</f>
        <v>0.1</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1</v>
      </c>
      <c r="AV203" s="568"/>
      <c r="AW203" s="568"/>
      <c r="AX203" s="570"/>
    </row>
    <row r="204" spans="1:50" ht="30" customHeight="1" x14ac:dyDescent="0.15">
      <c r="A204" s="372"/>
      <c r="B204" s="373"/>
      <c r="C204" s="373"/>
      <c r="D204" s="373"/>
      <c r="E204" s="373"/>
      <c r="F204" s="374"/>
      <c r="G204" s="378" t="s">
        <v>363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t="s">
        <v>571</v>
      </c>
      <c r="H206" s="364"/>
      <c r="I206" s="364"/>
      <c r="J206" s="364"/>
      <c r="K206" s="365"/>
      <c r="L206" s="366" t="s">
        <v>572</v>
      </c>
      <c r="M206" s="367"/>
      <c r="N206" s="367"/>
      <c r="O206" s="367"/>
      <c r="P206" s="367"/>
      <c r="Q206" s="367"/>
      <c r="R206" s="367"/>
      <c r="S206" s="367"/>
      <c r="T206" s="367"/>
      <c r="U206" s="367"/>
      <c r="V206" s="367"/>
      <c r="W206" s="367"/>
      <c r="X206" s="368"/>
      <c r="Y206" s="398">
        <v>0.1</v>
      </c>
      <c r="Z206" s="399"/>
      <c r="AA206" s="399"/>
      <c r="AB206" s="400"/>
      <c r="AC206" s="363" t="s">
        <v>574</v>
      </c>
      <c r="AD206" s="364"/>
      <c r="AE206" s="364"/>
      <c r="AF206" s="364"/>
      <c r="AG206" s="365"/>
      <c r="AH206" s="366" t="s">
        <v>577</v>
      </c>
      <c r="AI206" s="367"/>
      <c r="AJ206" s="367"/>
      <c r="AK206" s="367"/>
      <c r="AL206" s="367"/>
      <c r="AM206" s="367"/>
      <c r="AN206" s="367"/>
      <c r="AO206" s="367"/>
      <c r="AP206" s="367"/>
      <c r="AQ206" s="367"/>
      <c r="AR206" s="367"/>
      <c r="AS206" s="367"/>
      <c r="AT206" s="368"/>
      <c r="AU206" s="398">
        <v>0.2</v>
      </c>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3"/>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3"/>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3"/>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3"/>
    </row>
    <row r="216" spans="1:50" ht="24.75" customHeight="1" thickBot="1" x14ac:dyDescent="0.2">
      <c r="A216" s="372"/>
      <c r="B216" s="373"/>
      <c r="C216" s="373"/>
      <c r="D216" s="373"/>
      <c r="E216" s="373"/>
      <c r="F216" s="374"/>
      <c r="G216" s="564" t="s">
        <v>22</v>
      </c>
      <c r="H216" s="565"/>
      <c r="I216" s="565"/>
      <c r="J216" s="565"/>
      <c r="K216" s="565"/>
      <c r="L216" s="566"/>
      <c r="M216" s="155"/>
      <c r="N216" s="155"/>
      <c r="O216" s="155"/>
      <c r="P216" s="155"/>
      <c r="Q216" s="155"/>
      <c r="R216" s="155"/>
      <c r="S216" s="155"/>
      <c r="T216" s="155"/>
      <c r="U216" s="155"/>
      <c r="V216" s="155"/>
      <c r="W216" s="155"/>
      <c r="X216" s="156"/>
      <c r="Y216" s="567">
        <f>SUM(Y206:AB215)</f>
        <v>0.1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0.2</v>
      </c>
      <c r="AV216" s="568"/>
      <c r="AW216" s="568"/>
      <c r="AX216" s="570"/>
    </row>
    <row r="217" spans="1:50" ht="30" customHeight="1" x14ac:dyDescent="0.15">
      <c r="A217" s="372"/>
      <c r="B217" s="373"/>
      <c r="C217" s="373"/>
      <c r="D217" s="373"/>
      <c r="E217" s="373"/>
      <c r="F217" s="374"/>
      <c r="G217" s="378" t="s">
        <v>365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t="s">
        <v>571</v>
      </c>
      <c r="H219" s="364"/>
      <c r="I219" s="364"/>
      <c r="J219" s="364"/>
      <c r="K219" s="365"/>
      <c r="L219" s="366" t="s">
        <v>573</v>
      </c>
      <c r="M219" s="367"/>
      <c r="N219" s="367"/>
      <c r="O219" s="367"/>
      <c r="P219" s="367"/>
      <c r="Q219" s="367"/>
      <c r="R219" s="367"/>
      <c r="S219" s="367"/>
      <c r="T219" s="367"/>
      <c r="U219" s="367"/>
      <c r="V219" s="367"/>
      <c r="W219" s="367"/>
      <c r="X219" s="368"/>
      <c r="Y219" s="398">
        <v>0.03</v>
      </c>
      <c r="Z219" s="399"/>
      <c r="AA219" s="399"/>
      <c r="AB219" s="400"/>
      <c r="AC219" s="363" t="s">
        <v>571</v>
      </c>
      <c r="AD219" s="364"/>
      <c r="AE219" s="364"/>
      <c r="AF219" s="364"/>
      <c r="AG219" s="365"/>
      <c r="AH219" s="366" t="s">
        <v>578</v>
      </c>
      <c r="AI219" s="367"/>
      <c r="AJ219" s="367"/>
      <c r="AK219" s="367"/>
      <c r="AL219" s="367"/>
      <c r="AM219" s="367"/>
      <c r="AN219" s="367"/>
      <c r="AO219" s="367"/>
      <c r="AP219" s="367"/>
      <c r="AQ219" s="367"/>
      <c r="AR219" s="367"/>
      <c r="AS219" s="367"/>
      <c r="AT219" s="368"/>
      <c r="AU219" s="398">
        <v>0.08</v>
      </c>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3"/>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3"/>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3"/>
    </row>
    <row r="229" spans="1:50" ht="24.75" customHeight="1" x14ac:dyDescent="0.15">
      <c r="A229" s="372"/>
      <c r="B229" s="373"/>
      <c r="C229" s="373"/>
      <c r="D229" s="373"/>
      <c r="E229" s="373"/>
      <c r="F229" s="374"/>
      <c r="G229" s="564" t="s">
        <v>22</v>
      </c>
      <c r="H229" s="565"/>
      <c r="I229" s="565"/>
      <c r="J229" s="565"/>
      <c r="K229" s="565"/>
      <c r="L229" s="566"/>
      <c r="M229" s="155"/>
      <c r="N229" s="155"/>
      <c r="O229" s="155"/>
      <c r="P229" s="155"/>
      <c r="Q229" s="155"/>
      <c r="R229" s="155"/>
      <c r="S229" s="155"/>
      <c r="T229" s="155"/>
      <c r="U229" s="155"/>
      <c r="V229" s="155"/>
      <c r="W229" s="155"/>
      <c r="X229" s="156"/>
      <c r="Y229" s="567">
        <f>SUM(Y219:AB228)</f>
        <v>0.03</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0.08</v>
      </c>
      <c r="AV229" s="568"/>
      <c r="AW229" s="568"/>
      <c r="AX229" s="570"/>
    </row>
    <row r="230" spans="1:50" ht="22.5" customHeight="1" thickBot="1" x14ac:dyDescent="0.2">
      <c r="A230" s="571" t="s">
        <v>319</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0" t="s">
        <v>33</v>
      </c>
      <c r="AL235" s="242"/>
      <c r="AM235" s="242"/>
      <c r="AN235" s="242"/>
      <c r="AO235" s="242"/>
      <c r="AP235" s="242"/>
      <c r="AQ235" s="242" t="s">
        <v>23</v>
      </c>
      <c r="AR235" s="242"/>
      <c r="AS235" s="242"/>
      <c r="AT235" s="242"/>
      <c r="AU235" s="92" t="s">
        <v>24</v>
      </c>
      <c r="AV235" s="93"/>
      <c r="AW235" s="93"/>
      <c r="AX235" s="581"/>
    </row>
    <row r="236" spans="1:50" ht="24" customHeight="1" x14ac:dyDescent="0.15">
      <c r="A236" s="574">
        <v>1</v>
      </c>
      <c r="B236" s="574">
        <v>1</v>
      </c>
      <c r="C236" s="576" t="s">
        <v>586</v>
      </c>
      <c r="D236" s="575"/>
      <c r="E236" s="575"/>
      <c r="F236" s="575"/>
      <c r="G236" s="575"/>
      <c r="H236" s="575"/>
      <c r="I236" s="575"/>
      <c r="J236" s="575"/>
      <c r="K236" s="575"/>
      <c r="L236" s="575"/>
      <c r="M236" s="576" t="s">
        <v>587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0.2</v>
      </c>
      <c r="AL236" s="578"/>
      <c r="AM236" s="578"/>
      <c r="AN236" s="578"/>
      <c r="AO236" s="578"/>
      <c r="AP236" s="579"/>
      <c r="AQ236" s="576" t="s">
        <v>588</v>
      </c>
      <c r="AR236" s="575"/>
      <c r="AS236" s="575"/>
      <c r="AT236" s="575"/>
      <c r="AU236" s="577"/>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0"/>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1"/>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0" t="s">
        <v>411</v>
      </c>
      <c r="AL268" s="242"/>
      <c r="AM268" s="242"/>
      <c r="AN268" s="242"/>
      <c r="AO268" s="242"/>
      <c r="AP268" s="242"/>
      <c r="AQ268" s="242" t="s">
        <v>23</v>
      </c>
      <c r="AR268" s="242"/>
      <c r="AS268" s="242"/>
      <c r="AT268" s="242"/>
      <c r="AU268" s="92" t="s">
        <v>24</v>
      </c>
      <c r="AV268" s="93"/>
      <c r="AW268" s="93"/>
      <c r="AX268" s="581"/>
    </row>
    <row r="269" spans="1:50" ht="24" customHeight="1" x14ac:dyDescent="0.15">
      <c r="A269" s="574">
        <v>1</v>
      </c>
      <c r="B269" s="574">
        <v>1</v>
      </c>
      <c r="C269" s="576" t="s">
        <v>589</v>
      </c>
      <c r="D269" s="575"/>
      <c r="E269" s="575"/>
      <c r="F269" s="575"/>
      <c r="G269" s="575"/>
      <c r="H269" s="575"/>
      <c r="I269" s="575"/>
      <c r="J269" s="575"/>
      <c r="K269" s="575"/>
      <c r="L269" s="575"/>
      <c r="M269" s="576" t="s">
        <v>587</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0.1</v>
      </c>
      <c r="AL269" s="578"/>
      <c r="AM269" s="578"/>
      <c r="AN269" s="578"/>
      <c r="AO269" s="578"/>
      <c r="AP269" s="579"/>
      <c r="AQ269" s="576" t="s">
        <v>588</v>
      </c>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0" t="s">
        <v>411</v>
      </c>
      <c r="AL301" s="242"/>
      <c r="AM301" s="242"/>
      <c r="AN301" s="242"/>
      <c r="AO301" s="242"/>
      <c r="AP301" s="242"/>
      <c r="AQ301" s="242" t="s">
        <v>23</v>
      </c>
      <c r="AR301" s="242"/>
      <c r="AS301" s="242"/>
      <c r="AT301" s="242"/>
      <c r="AU301" s="92" t="s">
        <v>24</v>
      </c>
      <c r="AV301" s="93"/>
      <c r="AW301" s="93"/>
      <c r="AX301" s="581"/>
    </row>
    <row r="302" spans="1:50" ht="24" customHeight="1" x14ac:dyDescent="0.15">
      <c r="A302" s="574">
        <v>1</v>
      </c>
      <c r="B302" s="574">
        <v>1</v>
      </c>
      <c r="C302" s="576" t="s">
        <v>590</v>
      </c>
      <c r="D302" s="575"/>
      <c r="E302" s="575"/>
      <c r="F302" s="575"/>
      <c r="G302" s="575"/>
      <c r="H302" s="575"/>
      <c r="I302" s="575"/>
      <c r="J302" s="575"/>
      <c r="K302" s="575"/>
      <c r="L302" s="575"/>
      <c r="M302" s="576" t="s">
        <v>591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0.1</v>
      </c>
      <c r="AL302" s="578"/>
      <c r="AM302" s="578"/>
      <c r="AN302" s="578"/>
      <c r="AO302" s="578"/>
      <c r="AP302" s="579"/>
      <c r="AQ302" s="576" t="s">
        <v>588</v>
      </c>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0" t="s">
        <v>411</v>
      </c>
      <c r="AL334" s="242"/>
      <c r="AM334" s="242"/>
      <c r="AN334" s="242"/>
      <c r="AO334" s="242"/>
      <c r="AP334" s="242"/>
      <c r="AQ334" s="242" t="s">
        <v>23</v>
      </c>
      <c r="AR334" s="242"/>
      <c r="AS334" s="242"/>
      <c r="AT334" s="242"/>
      <c r="AU334" s="92" t="s">
        <v>24</v>
      </c>
      <c r="AV334" s="93"/>
      <c r="AW334" s="93"/>
      <c r="AX334" s="581"/>
    </row>
    <row r="335" spans="1:50" ht="24" customHeight="1" x14ac:dyDescent="0.15">
      <c r="A335" s="574">
        <v>1</v>
      </c>
      <c r="B335" s="574">
        <v>1</v>
      </c>
      <c r="C335" s="576" t="s">
        <v>592</v>
      </c>
      <c r="D335" s="575"/>
      <c r="E335" s="575"/>
      <c r="F335" s="575"/>
      <c r="G335" s="575"/>
      <c r="H335" s="575"/>
      <c r="I335" s="575"/>
      <c r="J335" s="575"/>
      <c r="K335" s="575"/>
      <c r="L335" s="575"/>
      <c r="M335" s="576" t="s">
        <v>593</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0.1</v>
      </c>
      <c r="AL335" s="578"/>
      <c r="AM335" s="578"/>
      <c r="AN335" s="578"/>
      <c r="AO335" s="578"/>
      <c r="AP335" s="579"/>
      <c r="AQ335" s="576" t="s">
        <v>588</v>
      </c>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0" t="s">
        <v>411</v>
      </c>
      <c r="AL367" s="242"/>
      <c r="AM367" s="242"/>
      <c r="AN367" s="242"/>
      <c r="AO367" s="242"/>
      <c r="AP367" s="242"/>
      <c r="AQ367" s="242" t="s">
        <v>23</v>
      </c>
      <c r="AR367" s="242"/>
      <c r="AS367" s="242"/>
      <c r="AT367" s="242"/>
      <c r="AU367" s="92" t="s">
        <v>24</v>
      </c>
      <c r="AV367" s="93"/>
      <c r="AW367" s="93"/>
      <c r="AX367" s="581"/>
    </row>
    <row r="368" spans="1:50" ht="24" customHeight="1" x14ac:dyDescent="0.15">
      <c r="A368" s="574">
        <v>1</v>
      </c>
      <c r="B368" s="574">
        <v>1</v>
      </c>
      <c r="C368" s="576" t="s">
        <v>594</v>
      </c>
      <c r="D368" s="575"/>
      <c r="E368" s="575"/>
      <c r="F368" s="575"/>
      <c r="G368" s="575"/>
      <c r="H368" s="575"/>
      <c r="I368" s="575"/>
      <c r="J368" s="575"/>
      <c r="K368" s="575"/>
      <c r="L368" s="575"/>
      <c r="M368" s="576" t="s">
        <v>595</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0.5</v>
      </c>
      <c r="AL368" s="578"/>
      <c r="AM368" s="578"/>
      <c r="AN368" s="578"/>
      <c r="AO368" s="578"/>
      <c r="AP368" s="579"/>
      <c r="AQ368" s="576" t="s">
        <v>588</v>
      </c>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0" t="s">
        <v>411</v>
      </c>
      <c r="AL400" s="242"/>
      <c r="AM400" s="242"/>
      <c r="AN400" s="242"/>
      <c r="AO400" s="242"/>
      <c r="AP400" s="242"/>
      <c r="AQ400" s="242" t="s">
        <v>23</v>
      </c>
      <c r="AR400" s="242"/>
      <c r="AS400" s="242"/>
      <c r="AT400" s="242"/>
      <c r="AU400" s="92" t="s">
        <v>24</v>
      </c>
      <c r="AV400" s="93"/>
      <c r="AW400" s="93"/>
      <c r="AX400" s="581"/>
    </row>
    <row r="401" spans="1:50" ht="44.25" customHeight="1" x14ac:dyDescent="0.15">
      <c r="A401" s="574">
        <v>1</v>
      </c>
      <c r="B401" s="574">
        <v>1</v>
      </c>
      <c r="C401" s="576" t="s">
        <v>596</v>
      </c>
      <c r="D401" s="575"/>
      <c r="E401" s="575"/>
      <c r="F401" s="575"/>
      <c r="G401" s="575"/>
      <c r="H401" s="575"/>
      <c r="I401" s="575"/>
      <c r="J401" s="575"/>
      <c r="K401" s="575"/>
      <c r="L401" s="575"/>
      <c r="M401" s="576" t="s">
        <v>576</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1</v>
      </c>
      <c r="AL401" s="578"/>
      <c r="AM401" s="578"/>
      <c r="AN401" s="578"/>
      <c r="AO401" s="578"/>
      <c r="AP401" s="579"/>
      <c r="AQ401" s="576" t="s">
        <v>588</v>
      </c>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0" t="s">
        <v>411</v>
      </c>
      <c r="AL433" s="242"/>
      <c r="AM433" s="242"/>
      <c r="AN433" s="242"/>
      <c r="AO433" s="242"/>
      <c r="AP433" s="242"/>
      <c r="AQ433" s="242" t="s">
        <v>23</v>
      </c>
      <c r="AR433" s="242"/>
      <c r="AS433" s="242"/>
      <c r="AT433" s="242"/>
      <c r="AU433" s="92" t="s">
        <v>24</v>
      </c>
      <c r="AV433" s="93"/>
      <c r="AW433" s="93"/>
      <c r="AX433" s="581"/>
    </row>
    <row r="434" spans="1:50" ht="24" customHeight="1" x14ac:dyDescent="0.15">
      <c r="A434" s="574">
        <v>1</v>
      </c>
      <c r="B434" s="574">
        <v>1</v>
      </c>
      <c r="C434" s="576" t="s">
        <v>597</v>
      </c>
      <c r="D434" s="575"/>
      <c r="E434" s="575"/>
      <c r="F434" s="575"/>
      <c r="G434" s="575"/>
      <c r="H434" s="575"/>
      <c r="I434" s="575"/>
      <c r="J434" s="575"/>
      <c r="K434" s="575"/>
      <c r="L434" s="575"/>
      <c r="M434" s="576" t="s">
        <v>598</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0.2</v>
      </c>
      <c r="AL434" s="578"/>
      <c r="AM434" s="578"/>
      <c r="AN434" s="578"/>
      <c r="AO434" s="578"/>
      <c r="AP434" s="579"/>
      <c r="AQ434" s="576" t="s">
        <v>588</v>
      </c>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0" t="s">
        <v>411</v>
      </c>
      <c r="AL466" s="242"/>
      <c r="AM466" s="242"/>
      <c r="AN466" s="242"/>
      <c r="AO466" s="242"/>
      <c r="AP466" s="242"/>
      <c r="AQ466" s="242" t="s">
        <v>23</v>
      </c>
      <c r="AR466" s="242"/>
      <c r="AS466" s="242"/>
      <c r="AT466" s="242"/>
      <c r="AU466" s="92" t="s">
        <v>24</v>
      </c>
      <c r="AV466" s="93"/>
      <c r="AW466" s="93"/>
      <c r="AX466" s="581"/>
    </row>
    <row r="467" spans="1:50" ht="24" customHeight="1" x14ac:dyDescent="0.15">
      <c r="A467" s="574">
        <v>1</v>
      </c>
      <c r="B467" s="574">
        <v>1</v>
      </c>
      <c r="C467" s="576" t="s">
        <v>599</v>
      </c>
      <c r="D467" s="575"/>
      <c r="E467" s="575"/>
      <c r="F467" s="575"/>
      <c r="G467" s="575"/>
      <c r="H467" s="575"/>
      <c r="I467" s="575"/>
      <c r="J467" s="575"/>
      <c r="K467" s="575"/>
      <c r="L467" s="575"/>
      <c r="M467" s="576" t="s">
        <v>600</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0.1</v>
      </c>
      <c r="AL467" s="578"/>
      <c r="AM467" s="578"/>
      <c r="AN467" s="578"/>
      <c r="AO467" s="578"/>
      <c r="AP467" s="579"/>
      <c r="AQ467" s="576" t="s">
        <v>588</v>
      </c>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75">
      <formula>IF(RIGHT(TEXT(P14,"0.#"),1)=".",FALSE,TRUE)</formula>
    </cfRule>
    <cfRule type="expression" dxfId="982" priority="576">
      <formula>IF(RIGHT(TEXT(P14,"0.#"),1)=".",TRUE,FALSE)</formula>
    </cfRule>
  </conditionalFormatting>
  <conditionalFormatting sqref="AE69:AX69">
    <cfRule type="expression" dxfId="981" priority="497">
      <formula>IF(RIGHT(TEXT(AE69,"0.#"),1)=".",FALSE,TRUE)</formula>
    </cfRule>
    <cfRule type="expression" dxfId="980" priority="498">
      <formula>IF(RIGHT(TEXT(AE69,"0.#"),1)=".",TRUE,FALSE)</formula>
    </cfRule>
  </conditionalFormatting>
  <conditionalFormatting sqref="AE83:AI83">
    <cfRule type="expression" dxfId="979" priority="479">
      <formula>IF(RIGHT(TEXT(AE83,"0.#"),1)=".",FALSE,TRUE)</formula>
    </cfRule>
    <cfRule type="expression" dxfId="978" priority="480">
      <formula>IF(RIGHT(TEXT(AE83,"0.#"),1)=".",TRUE,FALSE)</formula>
    </cfRule>
  </conditionalFormatting>
  <conditionalFormatting sqref="AJ83:AX83">
    <cfRule type="expression" dxfId="977" priority="477">
      <formula>IF(RIGHT(TEXT(AJ83,"0.#"),1)=".",FALSE,TRUE)</formula>
    </cfRule>
    <cfRule type="expression" dxfId="976" priority="478">
      <formula>IF(RIGHT(TEXT(AJ83,"0.#"),1)=".",TRUE,FALSE)</formula>
    </cfRule>
  </conditionalFormatting>
  <conditionalFormatting sqref="L99">
    <cfRule type="expression" dxfId="975" priority="457">
      <formula>IF(RIGHT(TEXT(L99,"0.#"),1)=".",FALSE,TRUE)</formula>
    </cfRule>
    <cfRule type="expression" dxfId="974" priority="458">
      <formula>IF(RIGHT(TEXT(L99,"0.#"),1)=".",TRUE,FALSE)</formula>
    </cfRule>
  </conditionalFormatting>
  <conditionalFormatting sqref="L104">
    <cfRule type="expression" dxfId="973" priority="455">
      <formula>IF(RIGHT(TEXT(L104,"0.#"),1)=".",FALSE,TRUE)</formula>
    </cfRule>
    <cfRule type="expression" dxfId="972" priority="456">
      <formula>IF(RIGHT(TEXT(L104,"0.#"),1)=".",TRUE,FALSE)</formula>
    </cfRule>
  </conditionalFormatting>
  <conditionalFormatting sqref="R104">
    <cfRule type="expression" dxfId="971" priority="453">
      <formula>IF(RIGHT(TEXT(R104,"0.#"),1)=".",FALSE,TRUE)</formula>
    </cfRule>
    <cfRule type="expression" dxfId="970" priority="454">
      <formula>IF(RIGHT(TEXT(R104,"0.#"),1)=".",TRUE,FALSE)</formula>
    </cfRule>
  </conditionalFormatting>
  <conditionalFormatting sqref="P18:AX18">
    <cfRule type="expression" dxfId="969" priority="451">
      <formula>IF(RIGHT(TEXT(P18,"0.#"),1)=".",FALSE,TRUE)</formula>
    </cfRule>
    <cfRule type="expression" dxfId="968" priority="452">
      <formula>IF(RIGHT(TEXT(P18,"0.#"),1)=".",TRUE,FALSE)</formula>
    </cfRule>
  </conditionalFormatting>
  <conditionalFormatting sqref="Y181">
    <cfRule type="expression" dxfId="967" priority="447">
      <formula>IF(RIGHT(TEXT(Y181,"0.#"),1)=".",FALSE,TRUE)</formula>
    </cfRule>
    <cfRule type="expression" dxfId="966" priority="448">
      <formula>IF(RIGHT(TEXT(Y181,"0.#"),1)=".",TRUE,FALSE)</formula>
    </cfRule>
  </conditionalFormatting>
  <conditionalFormatting sqref="Y190">
    <cfRule type="expression" dxfId="965" priority="443">
      <formula>IF(RIGHT(TEXT(Y190,"0.#"),1)=".",FALSE,TRUE)</formula>
    </cfRule>
    <cfRule type="expression" dxfId="964" priority="444">
      <formula>IF(RIGHT(TEXT(Y190,"0.#"),1)=".",TRUE,FALSE)</formula>
    </cfRule>
  </conditionalFormatting>
  <conditionalFormatting sqref="AK236">
    <cfRule type="expression" dxfId="963" priority="365">
      <formula>IF(RIGHT(TEXT(AK236,"0.#"),1)=".",FALSE,TRUE)</formula>
    </cfRule>
    <cfRule type="expression" dxfId="962" priority="366">
      <formula>IF(RIGHT(TEXT(AK236,"0.#"),1)=".",TRUE,FALSE)</formula>
    </cfRule>
  </conditionalFormatting>
  <conditionalFormatting sqref="AE54:AI54">
    <cfRule type="expression" dxfId="961" priority="315">
      <formula>IF(RIGHT(TEXT(AE54,"0.#"),1)=".",FALSE,TRUE)</formula>
    </cfRule>
    <cfRule type="expression" dxfId="960" priority="316">
      <formula>IF(RIGHT(TEXT(AE54,"0.#"),1)=".",TRUE,FALSE)</formula>
    </cfRule>
  </conditionalFormatting>
  <conditionalFormatting sqref="P16:AQ17 P15:AX15 P13:AX13">
    <cfRule type="expression" dxfId="959" priority="273">
      <formula>IF(RIGHT(TEXT(P13,"0.#"),1)=".",FALSE,TRUE)</formula>
    </cfRule>
    <cfRule type="expression" dxfId="958" priority="274">
      <formula>IF(RIGHT(TEXT(P13,"0.#"),1)=".",TRUE,FALSE)</formula>
    </cfRule>
  </conditionalFormatting>
  <conditionalFormatting sqref="P19:AJ19">
    <cfRule type="expression" dxfId="957" priority="271">
      <formula>IF(RIGHT(TEXT(P19,"0.#"),1)=".",FALSE,TRUE)</formula>
    </cfRule>
    <cfRule type="expression" dxfId="956" priority="272">
      <formula>IF(RIGHT(TEXT(P19,"0.#"),1)=".",TRUE,FALSE)</formula>
    </cfRule>
  </conditionalFormatting>
  <conditionalFormatting sqref="AE55:AX55 AJ54:AS54">
    <cfRule type="expression" dxfId="955" priority="267">
      <formula>IF(RIGHT(TEXT(AE54,"0.#"),1)=".",FALSE,TRUE)</formula>
    </cfRule>
    <cfRule type="expression" dxfId="954" priority="268">
      <formula>IF(RIGHT(TEXT(AE54,"0.#"),1)=".",TRUE,FALSE)</formula>
    </cfRule>
  </conditionalFormatting>
  <conditionalFormatting sqref="AE68:AS68">
    <cfRule type="expression" dxfId="953" priority="263">
      <formula>IF(RIGHT(TEXT(AE68,"0.#"),1)=".",FALSE,TRUE)</formula>
    </cfRule>
    <cfRule type="expression" dxfId="952" priority="264">
      <formula>IF(RIGHT(TEXT(AE68,"0.#"),1)=".",TRUE,FALSE)</formula>
    </cfRule>
  </conditionalFormatting>
  <conditionalFormatting sqref="AE95:AI95 AE92:AI92 AE89:AI89">
    <cfRule type="expression" dxfId="951" priority="261">
      <formula>IF(RIGHT(TEXT(AE89,"0.#"),1)=".",FALSE,TRUE)</formula>
    </cfRule>
    <cfRule type="expression" dxfId="950" priority="262">
      <formula>IF(RIGHT(TEXT(AE89,"0.#"),1)=".",TRUE,FALSE)</formula>
    </cfRule>
  </conditionalFormatting>
  <conditionalFormatting sqref="AJ95:AX95 AJ92:AX92 AJ89:AX89">
    <cfRule type="expression" dxfId="949" priority="259">
      <formula>IF(RIGHT(TEXT(AJ89,"0.#"),1)=".",FALSE,TRUE)</formula>
    </cfRule>
    <cfRule type="expression" dxfId="948" priority="260">
      <formula>IF(RIGHT(TEXT(AJ89,"0.#"),1)=".",TRUE,FALSE)</formula>
    </cfRule>
  </conditionalFormatting>
  <conditionalFormatting sqref="L100:L103 L98">
    <cfRule type="expression" dxfId="947" priority="257">
      <formula>IF(RIGHT(TEXT(L98,"0.#"),1)=".",FALSE,TRUE)</formula>
    </cfRule>
    <cfRule type="expression" dxfId="946" priority="258">
      <formula>IF(RIGHT(TEXT(L98,"0.#"),1)=".",TRUE,FALSE)</formula>
    </cfRule>
  </conditionalFormatting>
  <conditionalFormatting sqref="R98">
    <cfRule type="expression" dxfId="945" priority="253">
      <formula>IF(RIGHT(TEXT(R98,"0.#"),1)=".",FALSE,TRUE)</formula>
    </cfRule>
    <cfRule type="expression" dxfId="944" priority="254">
      <formula>IF(RIGHT(TEXT(R98,"0.#"),1)=".",TRUE,FALSE)</formula>
    </cfRule>
  </conditionalFormatting>
  <conditionalFormatting sqref="R99:R103">
    <cfRule type="expression" dxfId="943" priority="251">
      <formula>IF(RIGHT(TEXT(R99,"0.#"),1)=".",FALSE,TRUE)</formula>
    </cfRule>
    <cfRule type="expression" dxfId="942" priority="252">
      <formula>IF(RIGHT(TEXT(R99,"0.#"),1)=".",TRUE,FALSE)</formula>
    </cfRule>
  </conditionalFormatting>
  <conditionalFormatting sqref="Y182:Y189 Y180">
    <cfRule type="expression" dxfId="941" priority="249">
      <formula>IF(RIGHT(TEXT(Y180,"0.#"),1)=".",FALSE,TRUE)</formula>
    </cfRule>
    <cfRule type="expression" dxfId="940" priority="250">
      <formula>IF(RIGHT(TEXT(Y180,"0.#"),1)=".",TRUE,FALSE)</formula>
    </cfRule>
  </conditionalFormatting>
  <conditionalFormatting sqref="AU181">
    <cfRule type="expression" dxfId="939" priority="247">
      <formula>IF(RIGHT(TEXT(AU181,"0.#"),1)=".",FALSE,TRUE)</formula>
    </cfRule>
    <cfRule type="expression" dxfId="938" priority="248">
      <formula>IF(RIGHT(TEXT(AU181,"0.#"),1)=".",TRUE,FALSE)</formula>
    </cfRule>
  </conditionalFormatting>
  <conditionalFormatting sqref="AU190">
    <cfRule type="expression" dxfId="937" priority="245">
      <formula>IF(RIGHT(TEXT(AU190,"0.#"),1)=".",FALSE,TRUE)</formula>
    </cfRule>
    <cfRule type="expression" dxfId="936" priority="246">
      <formula>IF(RIGHT(TEXT(AU190,"0.#"),1)=".",TRUE,FALSE)</formula>
    </cfRule>
  </conditionalFormatting>
  <conditionalFormatting sqref="AU182:AU189 AU180">
    <cfRule type="expression" dxfId="935" priority="243">
      <formula>IF(RIGHT(TEXT(AU180,"0.#"),1)=".",FALSE,TRUE)</formula>
    </cfRule>
    <cfRule type="expression" dxfId="934" priority="244">
      <formula>IF(RIGHT(TEXT(AU180,"0.#"),1)=".",TRUE,FALSE)</formula>
    </cfRule>
  </conditionalFormatting>
  <conditionalFormatting sqref="Y220 Y207 Y194">
    <cfRule type="expression" dxfId="933" priority="229">
      <formula>IF(RIGHT(TEXT(Y194,"0.#"),1)=".",FALSE,TRUE)</formula>
    </cfRule>
    <cfRule type="expression" dxfId="932" priority="230">
      <formula>IF(RIGHT(TEXT(Y194,"0.#"),1)=".",TRUE,FALSE)</formula>
    </cfRule>
  </conditionalFormatting>
  <conditionalFormatting sqref="Y229 Y216 Y203">
    <cfRule type="expression" dxfId="931" priority="227">
      <formula>IF(RIGHT(TEXT(Y203,"0.#"),1)=".",FALSE,TRUE)</formula>
    </cfRule>
    <cfRule type="expression" dxfId="930" priority="228">
      <formula>IF(RIGHT(TEXT(Y203,"0.#"),1)=".",TRUE,FALSE)</formula>
    </cfRule>
  </conditionalFormatting>
  <conditionalFormatting sqref="Y221:Y228 Y219 Y208:Y215 Y206 Y195:Y202 Y193">
    <cfRule type="expression" dxfId="929" priority="225">
      <formula>IF(RIGHT(TEXT(Y193,"0.#"),1)=".",FALSE,TRUE)</formula>
    </cfRule>
    <cfRule type="expression" dxfId="928" priority="226">
      <formula>IF(RIGHT(TEXT(Y193,"0.#"),1)=".",TRUE,FALSE)</formula>
    </cfRule>
  </conditionalFormatting>
  <conditionalFormatting sqref="AU220 AU207 AU194">
    <cfRule type="expression" dxfId="927" priority="223">
      <formula>IF(RIGHT(TEXT(AU194,"0.#"),1)=".",FALSE,TRUE)</formula>
    </cfRule>
    <cfRule type="expression" dxfId="926" priority="224">
      <formula>IF(RIGHT(TEXT(AU194,"0.#"),1)=".",TRUE,FALSE)</formula>
    </cfRule>
  </conditionalFormatting>
  <conditionalFormatting sqref="AU229 AU216 AU203">
    <cfRule type="expression" dxfId="925" priority="221">
      <formula>IF(RIGHT(TEXT(AU203,"0.#"),1)=".",FALSE,TRUE)</formula>
    </cfRule>
    <cfRule type="expression" dxfId="924" priority="222">
      <formula>IF(RIGHT(TEXT(AU203,"0.#"),1)=".",TRUE,FALSE)</formula>
    </cfRule>
  </conditionalFormatting>
  <conditionalFormatting sqref="AU221:AU228 AU219 AU208:AU215 AU206 AU195:AU202 AU193">
    <cfRule type="expression" dxfId="923" priority="219">
      <formula>IF(RIGHT(TEXT(AU193,"0.#"),1)=".",FALSE,TRUE)</formula>
    </cfRule>
    <cfRule type="expression" dxfId="922" priority="220">
      <formula>IF(RIGHT(TEXT(AU193,"0.#"),1)=".",TRUE,FALSE)</formula>
    </cfRule>
  </conditionalFormatting>
  <conditionalFormatting sqref="AE56:AI56">
    <cfRule type="expression" dxfId="921" priority="193">
      <formula>IF(AND(AE56&gt;=0, RIGHT(TEXT(AE56,"0.#"),1)&lt;&gt;"."),TRUE,FALSE)</formula>
    </cfRule>
    <cfRule type="expression" dxfId="920" priority="194">
      <formula>IF(AND(AE56&gt;=0, RIGHT(TEXT(AE56,"0.#"),1)="."),TRUE,FALSE)</formula>
    </cfRule>
    <cfRule type="expression" dxfId="919" priority="195">
      <formula>IF(AND(AE56&lt;0, RIGHT(TEXT(AE56,"0.#"),1)&lt;&gt;"."),TRUE,FALSE)</formula>
    </cfRule>
    <cfRule type="expression" dxfId="918" priority="196">
      <formula>IF(AND(AE56&lt;0, RIGHT(TEXT(AE56,"0.#"),1)="."),TRUE,FALSE)</formula>
    </cfRule>
  </conditionalFormatting>
  <conditionalFormatting sqref="AJ56:AS56">
    <cfRule type="expression" dxfId="917" priority="189">
      <formula>IF(AND(AJ56&gt;=0, RIGHT(TEXT(AJ56,"0.#"),1)&lt;&gt;"."),TRUE,FALSE)</formula>
    </cfRule>
    <cfRule type="expression" dxfId="916" priority="190">
      <formula>IF(AND(AJ56&gt;=0, RIGHT(TEXT(AJ56,"0.#"),1)="."),TRUE,FALSE)</formula>
    </cfRule>
    <cfRule type="expression" dxfId="915" priority="191">
      <formula>IF(AND(AJ56&lt;0, RIGHT(TEXT(AJ56,"0.#"),1)&lt;&gt;"."),TRUE,FALSE)</formula>
    </cfRule>
    <cfRule type="expression" dxfId="914" priority="192">
      <formula>IF(AND(AJ56&lt;0, RIGHT(TEXT(AJ56,"0.#"),1)="."),TRUE,FALSE)</formula>
    </cfRule>
  </conditionalFormatting>
  <conditionalFormatting sqref="AK237:AK265">
    <cfRule type="expression" dxfId="913" priority="177">
      <formula>IF(RIGHT(TEXT(AK237,"0.#"),1)=".",FALSE,TRUE)</formula>
    </cfRule>
    <cfRule type="expression" dxfId="912" priority="178">
      <formula>IF(RIGHT(TEXT(AK237,"0.#"),1)=".",TRUE,FALSE)</formula>
    </cfRule>
  </conditionalFormatting>
  <conditionalFormatting sqref="AU237:AX265">
    <cfRule type="expression" dxfId="911" priority="173">
      <formula>IF(AND(AU237&gt;=0, RIGHT(TEXT(AU237,"0.#"),1)&lt;&gt;"."),TRUE,FALSE)</formula>
    </cfRule>
    <cfRule type="expression" dxfId="910" priority="174">
      <formula>IF(AND(AU237&gt;=0, RIGHT(TEXT(AU237,"0.#"),1)="."),TRUE,FALSE)</formula>
    </cfRule>
    <cfRule type="expression" dxfId="909" priority="175">
      <formula>IF(AND(AU237&lt;0, RIGHT(TEXT(AU237,"0.#"),1)&lt;&gt;"."),TRUE,FALSE)</formula>
    </cfRule>
    <cfRule type="expression" dxfId="908" priority="176">
      <formula>IF(AND(AU237&lt;0, RIGHT(TEXT(AU237,"0.#"),1)="."),TRUE,FALSE)</formula>
    </cfRule>
  </conditionalFormatting>
  <conditionalFormatting sqref="AK269">
    <cfRule type="expression" dxfId="907" priority="171">
      <formula>IF(RIGHT(TEXT(AK269,"0.#"),1)=".",FALSE,TRUE)</formula>
    </cfRule>
    <cfRule type="expression" dxfId="906" priority="172">
      <formula>IF(RIGHT(TEXT(AK269,"0.#"),1)=".",TRUE,FALSE)</formula>
    </cfRule>
  </conditionalFormatting>
  <conditionalFormatting sqref="AU269:AX269">
    <cfRule type="expression" dxfId="905" priority="167">
      <formula>IF(AND(AU269&gt;=0, RIGHT(TEXT(AU269,"0.#"),1)&lt;&gt;"."),TRUE,FALSE)</formula>
    </cfRule>
    <cfRule type="expression" dxfId="904" priority="168">
      <formula>IF(AND(AU269&gt;=0, RIGHT(TEXT(AU269,"0.#"),1)="."),TRUE,FALSE)</formula>
    </cfRule>
    <cfRule type="expression" dxfId="903" priority="169">
      <formula>IF(AND(AU269&lt;0, RIGHT(TEXT(AU269,"0.#"),1)&lt;&gt;"."),TRUE,FALSE)</formula>
    </cfRule>
    <cfRule type="expression" dxfId="902" priority="170">
      <formula>IF(AND(AU269&lt;0, RIGHT(TEXT(AU269,"0.#"),1)="."),TRUE,FALSE)</formula>
    </cfRule>
  </conditionalFormatting>
  <conditionalFormatting sqref="AK270:AK298">
    <cfRule type="expression" dxfId="901" priority="165">
      <formula>IF(RIGHT(TEXT(AK270,"0.#"),1)=".",FALSE,TRUE)</formula>
    </cfRule>
    <cfRule type="expression" dxfId="900" priority="166">
      <formula>IF(RIGHT(TEXT(AK270,"0.#"),1)=".",TRUE,FALSE)</formula>
    </cfRule>
  </conditionalFormatting>
  <conditionalFormatting sqref="AU270:AX298">
    <cfRule type="expression" dxfId="899" priority="161">
      <formula>IF(AND(AU270&gt;=0, RIGHT(TEXT(AU270,"0.#"),1)&lt;&gt;"."),TRUE,FALSE)</formula>
    </cfRule>
    <cfRule type="expression" dxfId="898" priority="162">
      <formula>IF(AND(AU270&gt;=0, RIGHT(TEXT(AU270,"0.#"),1)="."),TRUE,FALSE)</formula>
    </cfRule>
    <cfRule type="expression" dxfId="897" priority="163">
      <formula>IF(AND(AU270&lt;0, RIGHT(TEXT(AU270,"0.#"),1)&lt;&gt;"."),TRUE,FALSE)</formula>
    </cfRule>
    <cfRule type="expression" dxfId="896" priority="164">
      <formula>IF(AND(AU270&lt;0, RIGHT(TEXT(AU270,"0.#"),1)="."),TRUE,FALSE)</formula>
    </cfRule>
  </conditionalFormatting>
  <conditionalFormatting sqref="AK302">
    <cfRule type="expression" dxfId="895" priority="159">
      <formula>IF(RIGHT(TEXT(AK302,"0.#"),1)=".",FALSE,TRUE)</formula>
    </cfRule>
    <cfRule type="expression" dxfId="894" priority="160">
      <formula>IF(RIGHT(TEXT(AK302,"0.#"),1)=".",TRUE,FALSE)</formula>
    </cfRule>
  </conditionalFormatting>
  <conditionalFormatting sqref="AU302:AX302">
    <cfRule type="expression" dxfId="893" priority="155">
      <formula>IF(AND(AU302&gt;=0, RIGHT(TEXT(AU302,"0.#"),1)&lt;&gt;"."),TRUE,FALSE)</formula>
    </cfRule>
    <cfRule type="expression" dxfId="892" priority="156">
      <formula>IF(AND(AU302&gt;=0, RIGHT(TEXT(AU302,"0.#"),1)="."),TRUE,FALSE)</formula>
    </cfRule>
    <cfRule type="expression" dxfId="891" priority="157">
      <formula>IF(AND(AU302&lt;0, RIGHT(TEXT(AU302,"0.#"),1)&lt;&gt;"."),TRUE,FALSE)</formula>
    </cfRule>
    <cfRule type="expression" dxfId="890" priority="158">
      <formula>IF(AND(AU302&lt;0, RIGHT(TEXT(AU302,"0.#"),1)="."),TRUE,FALSE)</formula>
    </cfRule>
  </conditionalFormatting>
  <conditionalFormatting sqref="AK303:AK331">
    <cfRule type="expression" dxfId="889" priority="153">
      <formula>IF(RIGHT(TEXT(AK303,"0.#"),1)=".",FALSE,TRUE)</formula>
    </cfRule>
    <cfRule type="expression" dxfId="888" priority="154">
      <formula>IF(RIGHT(TEXT(AK303,"0.#"),1)=".",TRUE,FALSE)</formula>
    </cfRule>
  </conditionalFormatting>
  <conditionalFormatting sqref="AU303:AX331">
    <cfRule type="expression" dxfId="887" priority="149">
      <formula>IF(AND(AU303&gt;=0, RIGHT(TEXT(AU303,"0.#"),1)&lt;&gt;"."),TRUE,FALSE)</formula>
    </cfRule>
    <cfRule type="expression" dxfId="886" priority="150">
      <formula>IF(AND(AU303&gt;=0, RIGHT(TEXT(AU303,"0.#"),1)="."),TRUE,FALSE)</formula>
    </cfRule>
    <cfRule type="expression" dxfId="885" priority="151">
      <formula>IF(AND(AU303&lt;0, RIGHT(TEXT(AU303,"0.#"),1)&lt;&gt;"."),TRUE,FALSE)</formula>
    </cfRule>
    <cfRule type="expression" dxfId="884" priority="152">
      <formula>IF(AND(AU303&lt;0, RIGHT(TEXT(AU303,"0.#"),1)="."),TRUE,FALSE)</formula>
    </cfRule>
  </conditionalFormatting>
  <conditionalFormatting sqref="AK335">
    <cfRule type="expression" dxfId="883" priority="147">
      <formula>IF(RIGHT(TEXT(AK335,"0.#"),1)=".",FALSE,TRUE)</formula>
    </cfRule>
    <cfRule type="expression" dxfId="882" priority="148">
      <formula>IF(RIGHT(TEXT(AK335,"0.#"),1)=".",TRUE,FALSE)</formula>
    </cfRule>
  </conditionalFormatting>
  <conditionalFormatting sqref="AU335:AX335">
    <cfRule type="expression" dxfId="881" priority="143">
      <formula>IF(AND(AU335&gt;=0, RIGHT(TEXT(AU335,"0.#"),1)&lt;&gt;"."),TRUE,FALSE)</formula>
    </cfRule>
    <cfRule type="expression" dxfId="880" priority="144">
      <formula>IF(AND(AU335&gt;=0, RIGHT(TEXT(AU335,"0.#"),1)="."),TRUE,FALSE)</formula>
    </cfRule>
    <cfRule type="expression" dxfId="879" priority="145">
      <formula>IF(AND(AU335&lt;0, RIGHT(TEXT(AU335,"0.#"),1)&lt;&gt;"."),TRUE,FALSE)</formula>
    </cfRule>
    <cfRule type="expression" dxfId="878" priority="146">
      <formula>IF(AND(AU335&lt;0, RIGHT(TEXT(AU335,"0.#"),1)="."),TRUE,FALSE)</formula>
    </cfRule>
  </conditionalFormatting>
  <conditionalFormatting sqref="AK336:AK364">
    <cfRule type="expression" dxfId="877" priority="141">
      <formula>IF(RIGHT(TEXT(AK336,"0.#"),1)=".",FALSE,TRUE)</formula>
    </cfRule>
    <cfRule type="expression" dxfId="876" priority="142">
      <formula>IF(RIGHT(TEXT(AK336,"0.#"),1)=".",TRUE,FALSE)</formula>
    </cfRule>
  </conditionalFormatting>
  <conditionalFormatting sqref="AU336:AX364">
    <cfRule type="expression" dxfId="875" priority="137">
      <formula>IF(AND(AU336&gt;=0, RIGHT(TEXT(AU336,"0.#"),1)&lt;&gt;"."),TRUE,FALSE)</formula>
    </cfRule>
    <cfRule type="expression" dxfId="874" priority="138">
      <formula>IF(AND(AU336&gt;=0, RIGHT(TEXT(AU336,"0.#"),1)="."),TRUE,FALSE)</formula>
    </cfRule>
    <cfRule type="expression" dxfId="873" priority="139">
      <formula>IF(AND(AU336&lt;0, RIGHT(TEXT(AU336,"0.#"),1)&lt;&gt;"."),TRUE,FALSE)</formula>
    </cfRule>
    <cfRule type="expression" dxfId="872" priority="140">
      <formula>IF(AND(AU336&lt;0, RIGHT(TEXT(AU336,"0.#"),1)="."),TRUE,FALSE)</formula>
    </cfRule>
  </conditionalFormatting>
  <conditionalFormatting sqref="AK368">
    <cfRule type="expression" dxfId="871" priority="135">
      <formula>IF(RIGHT(TEXT(AK368,"0.#"),1)=".",FALSE,TRUE)</formula>
    </cfRule>
    <cfRule type="expression" dxfId="870" priority="136">
      <formula>IF(RIGHT(TEXT(AK368,"0.#"),1)=".",TRUE,FALSE)</formula>
    </cfRule>
  </conditionalFormatting>
  <conditionalFormatting sqref="AU368:AX368">
    <cfRule type="expression" dxfId="869" priority="131">
      <formula>IF(AND(AU368&gt;=0, RIGHT(TEXT(AU368,"0.#"),1)&lt;&gt;"."),TRUE,FALSE)</formula>
    </cfRule>
    <cfRule type="expression" dxfId="868" priority="132">
      <formula>IF(AND(AU368&gt;=0, RIGHT(TEXT(AU368,"0.#"),1)="."),TRUE,FALSE)</formula>
    </cfRule>
    <cfRule type="expression" dxfId="867" priority="133">
      <formula>IF(AND(AU368&lt;0, RIGHT(TEXT(AU368,"0.#"),1)&lt;&gt;"."),TRUE,FALSE)</formula>
    </cfRule>
    <cfRule type="expression" dxfId="866" priority="134">
      <formula>IF(AND(AU368&lt;0, RIGHT(TEXT(AU368,"0.#"),1)="."),TRUE,FALSE)</formula>
    </cfRule>
  </conditionalFormatting>
  <conditionalFormatting sqref="AK369:AK397">
    <cfRule type="expression" dxfId="865" priority="129">
      <formula>IF(RIGHT(TEXT(AK369,"0.#"),1)=".",FALSE,TRUE)</formula>
    </cfRule>
    <cfRule type="expression" dxfId="864" priority="130">
      <formula>IF(RIGHT(TEXT(AK369,"0.#"),1)=".",TRUE,FALSE)</formula>
    </cfRule>
  </conditionalFormatting>
  <conditionalFormatting sqref="AU369:AX397">
    <cfRule type="expression" dxfId="863" priority="125">
      <formula>IF(AND(AU369&gt;=0, RIGHT(TEXT(AU369,"0.#"),1)&lt;&gt;"."),TRUE,FALSE)</formula>
    </cfRule>
    <cfRule type="expression" dxfId="862" priority="126">
      <formula>IF(AND(AU369&gt;=0, RIGHT(TEXT(AU369,"0.#"),1)="."),TRUE,FALSE)</formula>
    </cfRule>
    <cfRule type="expression" dxfId="861" priority="127">
      <formula>IF(AND(AU369&lt;0, RIGHT(TEXT(AU369,"0.#"),1)&lt;&gt;"."),TRUE,FALSE)</formula>
    </cfRule>
    <cfRule type="expression" dxfId="860" priority="128">
      <formula>IF(AND(AU369&lt;0, RIGHT(TEXT(AU369,"0.#"),1)="."),TRUE,FALSE)</formula>
    </cfRule>
  </conditionalFormatting>
  <conditionalFormatting sqref="AK401">
    <cfRule type="expression" dxfId="859" priority="123">
      <formula>IF(RIGHT(TEXT(AK401,"0.#"),1)=".",FALSE,TRUE)</formula>
    </cfRule>
    <cfRule type="expression" dxfId="858" priority="124">
      <formula>IF(RIGHT(TEXT(AK401,"0.#"),1)=".",TRUE,FALSE)</formula>
    </cfRule>
  </conditionalFormatting>
  <conditionalFormatting sqref="AU401:AX401">
    <cfRule type="expression" dxfId="857" priority="119">
      <formula>IF(AND(AU401&gt;=0, RIGHT(TEXT(AU401,"0.#"),1)&lt;&gt;"."),TRUE,FALSE)</formula>
    </cfRule>
    <cfRule type="expression" dxfId="856" priority="120">
      <formula>IF(AND(AU401&gt;=0, RIGHT(TEXT(AU401,"0.#"),1)="."),TRUE,FALSE)</formula>
    </cfRule>
    <cfRule type="expression" dxfId="855" priority="121">
      <formula>IF(AND(AU401&lt;0, RIGHT(TEXT(AU401,"0.#"),1)&lt;&gt;"."),TRUE,FALSE)</formula>
    </cfRule>
    <cfRule type="expression" dxfId="854" priority="122">
      <formula>IF(AND(AU401&lt;0, RIGHT(TEXT(AU401,"0.#"),1)="."),TRUE,FALSE)</formula>
    </cfRule>
  </conditionalFormatting>
  <conditionalFormatting sqref="AK402:AK430">
    <cfRule type="expression" dxfId="853" priority="117">
      <formula>IF(RIGHT(TEXT(AK402,"0.#"),1)=".",FALSE,TRUE)</formula>
    </cfRule>
    <cfRule type="expression" dxfId="852" priority="118">
      <formula>IF(RIGHT(TEXT(AK402,"0.#"),1)=".",TRUE,FALSE)</formula>
    </cfRule>
  </conditionalFormatting>
  <conditionalFormatting sqref="AU402:AX430">
    <cfRule type="expression" dxfId="851" priority="113">
      <formula>IF(AND(AU402&gt;=0, RIGHT(TEXT(AU402,"0.#"),1)&lt;&gt;"."),TRUE,FALSE)</formula>
    </cfRule>
    <cfRule type="expression" dxfId="850" priority="114">
      <formula>IF(AND(AU402&gt;=0, RIGHT(TEXT(AU402,"0.#"),1)="."),TRUE,FALSE)</formula>
    </cfRule>
    <cfRule type="expression" dxfId="849" priority="115">
      <formula>IF(AND(AU402&lt;0, RIGHT(TEXT(AU402,"0.#"),1)&lt;&gt;"."),TRUE,FALSE)</formula>
    </cfRule>
    <cfRule type="expression" dxfId="848" priority="116">
      <formula>IF(AND(AU402&lt;0, RIGHT(TEXT(AU402,"0.#"),1)="."),TRUE,FALSE)</formula>
    </cfRule>
  </conditionalFormatting>
  <conditionalFormatting sqref="AK434">
    <cfRule type="expression" dxfId="847" priority="111">
      <formula>IF(RIGHT(TEXT(AK434,"0.#"),1)=".",FALSE,TRUE)</formula>
    </cfRule>
    <cfRule type="expression" dxfId="846" priority="112">
      <formula>IF(RIGHT(TEXT(AK434,"0.#"),1)=".",TRUE,FALSE)</formula>
    </cfRule>
  </conditionalFormatting>
  <conditionalFormatting sqref="AU434:AX434">
    <cfRule type="expression" dxfId="845" priority="107">
      <formula>IF(AND(AU434&gt;=0, RIGHT(TEXT(AU434,"0.#"),1)&lt;&gt;"."),TRUE,FALSE)</formula>
    </cfRule>
    <cfRule type="expression" dxfId="844" priority="108">
      <formula>IF(AND(AU434&gt;=0, RIGHT(TEXT(AU434,"0.#"),1)="."),TRUE,FALSE)</formula>
    </cfRule>
    <cfRule type="expression" dxfId="843" priority="109">
      <formula>IF(AND(AU434&lt;0, RIGHT(TEXT(AU434,"0.#"),1)&lt;&gt;"."),TRUE,FALSE)</formula>
    </cfRule>
    <cfRule type="expression" dxfId="842" priority="110">
      <formula>IF(AND(AU434&lt;0, RIGHT(TEXT(AU434,"0.#"),1)="."),TRUE,FALSE)</formula>
    </cfRule>
  </conditionalFormatting>
  <conditionalFormatting sqref="AK435:AK463">
    <cfRule type="expression" dxfId="841" priority="105">
      <formula>IF(RIGHT(TEXT(AK435,"0.#"),1)=".",FALSE,TRUE)</formula>
    </cfRule>
    <cfRule type="expression" dxfId="840" priority="106">
      <formula>IF(RIGHT(TEXT(AK435,"0.#"),1)=".",TRUE,FALSE)</formula>
    </cfRule>
  </conditionalFormatting>
  <conditionalFormatting sqref="AU435:AX463">
    <cfRule type="expression" dxfId="839" priority="101">
      <formula>IF(AND(AU435&gt;=0, RIGHT(TEXT(AU435,"0.#"),1)&lt;&gt;"."),TRUE,FALSE)</formula>
    </cfRule>
    <cfRule type="expression" dxfId="838" priority="102">
      <formula>IF(AND(AU435&gt;=0, RIGHT(TEXT(AU435,"0.#"),1)="."),TRUE,FALSE)</formula>
    </cfRule>
    <cfRule type="expression" dxfId="837" priority="103">
      <formula>IF(AND(AU435&lt;0, RIGHT(TEXT(AU435,"0.#"),1)&lt;&gt;"."),TRUE,FALSE)</formula>
    </cfRule>
    <cfRule type="expression" dxfId="836" priority="104">
      <formula>IF(AND(AU435&lt;0, RIGHT(TEXT(AU435,"0.#"),1)="."),TRUE,FALSE)</formula>
    </cfRule>
  </conditionalFormatting>
  <conditionalFormatting sqref="AK467">
    <cfRule type="expression" dxfId="835" priority="99">
      <formula>IF(RIGHT(TEXT(AK467,"0.#"),1)=".",FALSE,TRUE)</formula>
    </cfRule>
    <cfRule type="expression" dxfId="834" priority="100">
      <formula>IF(RIGHT(TEXT(AK467,"0.#"),1)=".",TRUE,FALSE)</formula>
    </cfRule>
  </conditionalFormatting>
  <conditionalFormatting sqref="AU467:AX467">
    <cfRule type="expression" dxfId="833" priority="95">
      <formula>IF(AND(AU467&gt;=0, RIGHT(TEXT(AU467,"0.#"),1)&lt;&gt;"."),TRUE,FALSE)</formula>
    </cfRule>
    <cfRule type="expression" dxfId="832" priority="96">
      <formula>IF(AND(AU467&gt;=0, RIGHT(TEXT(AU467,"0.#"),1)="."),TRUE,FALSE)</formula>
    </cfRule>
    <cfRule type="expression" dxfId="831" priority="97">
      <formula>IF(AND(AU467&lt;0, RIGHT(TEXT(AU467,"0.#"),1)&lt;&gt;"."),TRUE,FALSE)</formula>
    </cfRule>
    <cfRule type="expression" dxfId="830" priority="98">
      <formula>IF(AND(AU467&lt;0, RIGHT(TEXT(AU467,"0.#"),1)="."),TRUE,FALSE)</formula>
    </cfRule>
  </conditionalFormatting>
  <conditionalFormatting sqref="AK468:AK496">
    <cfRule type="expression" dxfId="829" priority="93">
      <formula>IF(RIGHT(TEXT(AK468,"0.#"),1)=".",FALSE,TRUE)</formula>
    </cfRule>
    <cfRule type="expression" dxfId="828" priority="94">
      <formula>IF(RIGHT(TEXT(AK468,"0.#"),1)=".",TRUE,FALSE)</formula>
    </cfRule>
  </conditionalFormatting>
  <conditionalFormatting sqref="AU468:AX496">
    <cfRule type="expression" dxfId="827" priority="89">
      <formula>IF(AND(AU468&gt;=0, RIGHT(TEXT(AU468,"0.#"),1)&lt;&gt;"."),TRUE,FALSE)</formula>
    </cfRule>
    <cfRule type="expression" dxfId="826" priority="90">
      <formula>IF(AND(AU468&gt;=0, RIGHT(TEXT(AU468,"0.#"),1)="."),TRUE,FALSE)</formula>
    </cfRule>
    <cfRule type="expression" dxfId="825" priority="91">
      <formula>IF(AND(AU468&lt;0, RIGHT(TEXT(AU468,"0.#"),1)&lt;&gt;"."),TRUE,FALSE)</formula>
    </cfRule>
    <cfRule type="expression" dxfId="824" priority="92">
      <formula>IF(AND(AU468&lt;0, RIGHT(TEXT(AU468,"0.#"),1)="."),TRUE,FALSE)</formula>
    </cfRule>
  </conditionalFormatting>
  <conditionalFormatting sqref="AT24:AX24">
    <cfRule type="expression" dxfId="823" priority="87">
      <formula>IF(RIGHT(TEXT(AT24,"0.#"),1)=".",FALSE,TRUE)</formula>
    </cfRule>
    <cfRule type="expression" dxfId="822" priority="88">
      <formula>IF(RIGHT(TEXT(AT24,"0.#"),1)=".",TRUE,FALSE)</formula>
    </cfRule>
  </conditionalFormatting>
  <conditionalFormatting sqref="AE25:AI25">
    <cfRule type="expression" dxfId="821" priority="79">
      <formula>IF(AND(AE25&gt;=0, RIGHT(TEXT(AE25,"0.#"),1)&lt;&gt;"."),TRUE,FALSE)</formula>
    </cfRule>
    <cfRule type="expression" dxfId="820" priority="80">
      <formula>IF(AND(AE25&gt;=0, RIGHT(TEXT(AE25,"0.#"),1)="."),TRUE,FALSE)</formula>
    </cfRule>
    <cfRule type="expression" dxfId="819" priority="81">
      <formula>IF(AND(AE25&lt;0, RIGHT(TEXT(AE25,"0.#"),1)&lt;&gt;"."),TRUE,FALSE)</formula>
    </cfRule>
    <cfRule type="expression" dxfId="818" priority="82">
      <formula>IF(AND(AE25&lt;0, RIGHT(TEXT(AE25,"0.#"),1)="."),TRUE,FALSE)</formula>
    </cfRule>
  </conditionalFormatting>
  <conditionalFormatting sqref="AJ25:AS25">
    <cfRule type="expression" dxfId="817" priority="75">
      <formula>IF(AND(AJ25&gt;=0, RIGHT(TEXT(AJ25,"0.#"),1)&lt;&gt;"."),TRUE,FALSE)</formula>
    </cfRule>
    <cfRule type="expression" dxfId="816" priority="76">
      <formula>IF(AND(AJ25&gt;=0, RIGHT(TEXT(AJ25,"0.#"),1)="."),TRUE,FALSE)</formula>
    </cfRule>
    <cfRule type="expression" dxfId="815" priority="77">
      <formula>IF(AND(AJ25&lt;0, RIGHT(TEXT(AJ25,"0.#"),1)&lt;&gt;"."),TRUE,FALSE)</formula>
    </cfRule>
    <cfRule type="expression" dxfId="814" priority="78">
      <formula>IF(AND(AJ25&lt;0, RIGHT(TEXT(AJ25,"0.#"),1)="."),TRUE,FALSE)</formula>
    </cfRule>
  </conditionalFormatting>
  <conditionalFormatting sqref="AU236:AX236">
    <cfRule type="expression" dxfId="813" priority="63">
      <formula>IF(AND(AU236&gt;=0, RIGHT(TEXT(AU236,"0.#"),1)&lt;&gt;"."),TRUE,FALSE)</formula>
    </cfRule>
    <cfRule type="expression" dxfId="812" priority="64">
      <formula>IF(AND(AU236&gt;=0, RIGHT(TEXT(AU236,"0.#"),1)="."),TRUE,FALSE)</formula>
    </cfRule>
    <cfRule type="expression" dxfId="811" priority="65">
      <formula>IF(AND(AU236&lt;0, RIGHT(TEXT(AU236,"0.#"),1)&lt;&gt;"."),TRUE,FALSE)</formula>
    </cfRule>
    <cfRule type="expression" dxfId="810" priority="66">
      <formula>IF(AND(AU236&lt;0, RIGHT(TEXT(AU236,"0.#"),1)="."),TRUE,FALSE)</formula>
    </cfRule>
  </conditionalFormatting>
  <conditionalFormatting sqref="AE43:AI43 AE38:AI38 AE33:AI33 AE28:AI28">
    <cfRule type="expression" dxfId="809" priority="61">
      <formula>IF(RIGHT(TEXT(AE28,"0.#"),1)=".",FALSE,TRUE)</formula>
    </cfRule>
    <cfRule type="expression" dxfId="808" priority="62">
      <formula>IF(RIGHT(TEXT(AE28,"0.#"),1)=".",TRUE,FALSE)</formula>
    </cfRule>
  </conditionalFormatting>
  <conditionalFormatting sqref="AE44:AI44 AJ43:AS43 AE39:AI39 AJ38:AS38 AE34:AX34 AJ33:AS33 AE29:AX29 AJ28:AS28 AT39:AX39 AT44:AX44">
    <cfRule type="expression" dxfId="807" priority="59">
      <formula>IF(RIGHT(TEXT(AE28,"0.#"),1)=".",FALSE,TRUE)</formula>
    </cfRule>
    <cfRule type="expression" dxfId="806" priority="60">
      <formula>IF(RIGHT(TEXT(AE28,"0.#"),1)=".",TRUE,FALSE)</formula>
    </cfRule>
  </conditionalFormatting>
  <conditionalFormatting sqref="AE45:AI45 AE40:AI40 AE35:AI35 AE30:AI30">
    <cfRule type="expression" dxfId="805" priority="55">
      <formula>IF(AND(AE30&gt;=0, RIGHT(TEXT(AE30,"0.#"),1)&lt;&gt;"."),TRUE,FALSE)</formula>
    </cfRule>
    <cfRule type="expression" dxfId="804" priority="56">
      <formula>IF(AND(AE30&gt;=0, RIGHT(TEXT(AE30,"0.#"),1)="."),TRUE,FALSE)</formula>
    </cfRule>
    <cfRule type="expression" dxfId="803" priority="57">
      <formula>IF(AND(AE30&lt;0, RIGHT(TEXT(AE30,"0.#"),1)&lt;&gt;"."),TRUE,FALSE)</formula>
    </cfRule>
    <cfRule type="expression" dxfId="802" priority="58">
      <formula>IF(AND(AE30&lt;0, RIGHT(TEXT(AE30,"0.#"),1)="."),TRUE,FALSE)</formula>
    </cfRule>
  </conditionalFormatting>
  <conditionalFormatting sqref="AJ35:AS35 AJ30:AS30">
    <cfRule type="expression" dxfId="801" priority="51">
      <formula>IF(AND(AJ30&gt;=0, RIGHT(TEXT(AJ30,"0.#"),1)&lt;&gt;"."),TRUE,FALSE)</formula>
    </cfRule>
    <cfRule type="expression" dxfId="800" priority="52">
      <formula>IF(AND(AJ30&gt;=0, RIGHT(TEXT(AJ30,"0.#"),1)="."),TRUE,FALSE)</formula>
    </cfRule>
    <cfRule type="expression" dxfId="799" priority="53">
      <formula>IF(AND(AJ30&lt;0, RIGHT(TEXT(AJ30,"0.#"),1)&lt;&gt;"."),TRUE,FALSE)</formula>
    </cfRule>
    <cfRule type="expression" dxfId="798" priority="54">
      <formula>IF(AND(AJ30&lt;0, RIGHT(TEXT(AJ30,"0.#"),1)="."),TRUE,FALSE)</formula>
    </cfRule>
  </conditionalFormatting>
  <conditionalFormatting sqref="AE64:AI64 AE59:AI59">
    <cfRule type="expression" dxfId="797" priority="49">
      <formula>IF(RIGHT(TEXT(AE59,"0.#"),1)=".",FALSE,TRUE)</formula>
    </cfRule>
    <cfRule type="expression" dxfId="796" priority="50">
      <formula>IF(RIGHT(TEXT(AE59,"0.#"),1)=".",TRUE,FALSE)</formula>
    </cfRule>
  </conditionalFormatting>
  <conditionalFormatting sqref="AE65:AX65 AJ64:AS64 AE60:AX60 AJ59:AS59">
    <cfRule type="expression" dxfId="795" priority="47">
      <formula>IF(RIGHT(TEXT(AE59,"0.#"),1)=".",FALSE,TRUE)</formula>
    </cfRule>
    <cfRule type="expression" dxfId="794" priority="48">
      <formula>IF(RIGHT(TEXT(AE59,"0.#"),1)=".",TRUE,FALSE)</formula>
    </cfRule>
  </conditionalFormatting>
  <conditionalFormatting sqref="AE66:AI66 AE61:AI61">
    <cfRule type="expression" dxfId="793" priority="43">
      <formula>IF(AND(AE61&gt;=0, RIGHT(TEXT(AE61,"0.#"),1)&lt;&gt;"."),TRUE,FALSE)</formula>
    </cfRule>
    <cfRule type="expression" dxfId="792" priority="44">
      <formula>IF(AND(AE61&gt;=0, RIGHT(TEXT(AE61,"0.#"),1)="."),TRUE,FALSE)</formula>
    </cfRule>
    <cfRule type="expression" dxfId="791" priority="45">
      <formula>IF(AND(AE61&lt;0, RIGHT(TEXT(AE61,"0.#"),1)&lt;&gt;"."),TRUE,FALSE)</formula>
    </cfRule>
    <cfRule type="expression" dxfId="790" priority="46">
      <formula>IF(AND(AE61&lt;0, RIGHT(TEXT(AE61,"0.#"),1)="."),TRUE,FALSE)</formula>
    </cfRule>
  </conditionalFormatting>
  <conditionalFormatting sqref="AJ66:AS66 AJ61:AS61">
    <cfRule type="expression" dxfId="789" priority="39">
      <formula>IF(AND(AJ61&gt;=0, RIGHT(TEXT(AJ61,"0.#"),1)&lt;&gt;"."),TRUE,FALSE)</formula>
    </cfRule>
    <cfRule type="expression" dxfId="788" priority="40">
      <formula>IF(AND(AJ61&gt;=0, RIGHT(TEXT(AJ61,"0.#"),1)="."),TRUE,FALSE)</formula>
    </cfRule>
    <cfRule type="expression" dxfId="787" priority="41">
      <formula>IF(AND(AJ61&lt;0, RIGHT(TEXT(AJ61,"0.#"),1)&lt;&gt;"."),TRUE,FALSE)</formula>
    </cfRule>
    <cfRule type="expression" dxfId="786" priority="42">
      <formula>IF(AND(AJ61&lt;0, RIGHT(TEXT(AJ61,"0.#"),1)="."),TRUE,FALSE)</formula>
    </cfRule>
  </conditionalFormatting>
  <conditionalFormatting sqref="AE81:AX81 AE78:AX78 AE75:AX75 AE72:AX72">
    <cfRule type="expression" dxfId="785" priority="37">
      <formula>IF(RIGHT(TEXT(AE72,"0.#"),1)=".",FALSE,TRUE)</formula>
    </cfRule>
    <cfRule type="expression" dxfId="784" priority="38">
      <formula>IF(RIGHT(TEXT(AE72,"0.#"),1)=".",TRUE,FALSE)</formula>
    </cfRule>
  </conditionalFormatting>
  <conditionalFormatting sqref="AE80:AS80 AE77:AS77 AE74:AS74 AE71:AS71">
    <cfRule type="expression" dxfId="783" priority="35">
      <formula>IF(RIGHT(TEXT(AE71,"0.#"),1)=".",FALSE,TRUE)</formula>
    </cfRule>
    <cfRule type="expression" dxfId="782" priority="36">
      <formula>IF(RIGHT(TEXT(AE71,"0.#"),1)=".",TRUE,FALSE)</formula>
    </cfRule>
  </conditionalFormatting>
  <conditionalFormatting sqref="AE23:AI23">
    <cfRule type="expression" dxfId="781" priority="33">
      <formula>IF(RIGHT(TEXT(AE23,"0.#"),1)=".",FALSE,TRUE)</formula>
    </cfRule>
    <cfRule type="expression" dxfId="780" priority="34">
      <formula>IF(RIGHT(TEXT(AE23,"0.#"),1)=".",TRUE,FALSE)</formula>
    </cfRule>
  </conditionalFormatting>
  <conditionalFormatting sqref="AJ23:AS23">
    <cfRule type="expression" dxfId="779" priority="31">
      <formula>IF(RIGHT(TEXT(AJ23,"0.#"),1)=".",FALSE,TRUE)</formula>
    </cfRule>
    <cfRule type="expression" dxfId="778" priority="32">
      <formula>IF(RIGHT(TEXT(AJ23,"0.#"),1)=".",TRUE,FALSE)</formula>
    </cfRule>
  </conditionalFormatting>
  <conditionalFormatting sqref="AE24:AS24">
    <cfRule type="expression" dxfId="777" priority="29">
      <formula>IF(RIGHT(TEXT(AE24,"0.#"),1)=".",FALSE,TRUE)</formula>
    </cfRule>
    <cfRule type="expression" dxfId="776" priority="30">
      <formula>IF(RIGHT(TEXT(AE24,"0.#"),1)=".",TRUE,FALSE)</formula>
    </cfRule>
  </conditionalFormatting>
  <conditionalFormatting sqref="AJ39:AN39">
    <cfRule type="expression" dxfId="775" priority="27">
      <formula>IF(RIGHT(TEXT(AJ39,"0.#"),1)=".",FALSE,TRUE)</formula>
    </cfRule>
    <cfRule type="expression" dxfId="774" priority="28">
      <formula>IF(RIGHT(TEXT(AJ39,"0.#"),1)=".",TRUE,FALSE)</formula>
    </cfRule>
  </conditionalFormatting>
  <conditionalFormatting sqref="AJ40:AN40">
    <cfRule type="expression" dxfId="773" priority="23">
      <formula>IF(AND(AJ40&gt;=0, RIGHT(TEXT(AJ40,"0.#"),1)&lt;&gt;"."),TRUE,FALSE)</formula>
    </cfRule>
    <cfRule type="expression" dxfId="772" priority="24">
      <formula>IF(AND(AJ40&gt;=0, RIGHT(TEXT(AJ40,"0.#"),1)="."),TRUE,FALSE)</formula>
    </cfRule>
    <cfRule type="expression" dxfId="771" priority="25">
      <formula>IF(AND(AJ40&lt;0, RIGHT(TEXT(AJ40,"0.#"),1)&lt;&gt;"."),TRUE,FALSE)</formula>
    </cfRule>
    <cfRule type="expression" dxfId="770" priority="26">
      <formula>IF(AND(AJ40&lt;0, RIGHT(TEXT(AJ40,"0.#"),1)="."),TRUE,FALSE)</formula>
    </cfRule>
  </conditionalFormatting>
  <conditionalFormatting sqref="AO39:AS39">
    <cfRule type="expression" dxfId="769" priority="21">
      <formula>IF(RIGHT(TEXT(AO39,"0.#"),1)=".",FALSE,TRUE)</formula>
    </cfRule>
    <cfRule type="expression" dxfId="768" priority="22">
      <formula>IF(RIGHT(TEXT(AO39,"0.#"),1)=".",TRUE,FALSE)</formula>
    </cfRule>
  </conditionalFormatting>
  <conditionalFormatting sqref="AO40:AS40">
    <cfRule type="expression" dxfId="767" priority="17">
      <formula>IF(AND(AO40&gt;=0, RIGHT(TEXT(AO40,"0.#"),1)&lt;&gt;"."),TRUE,FALSE)</formula>
    </cfRule>
    <cfRule type="expression" dxfId="766" priority="18">
      <formula>IF(AND(AO40&gt;=0, RIGHT(TEXT(AO40,"0.#"),1)="."),TRUE,FALSE)</formula>
    </cfRule>
    <cfRule type="expression" dxfId="765" priority="19">
      <formula>IF(AND(AO40&lt;0, RIGHT(TEXT(AO40,"0.#"),1)&lt;&gt;"."),TRUE,FALSE)</formula>
    </cfRule>
    <cfRule type="expression" dxfId="764" priority="20">
      <formula>IF(AND(AO40&lt;0, RIGHT(TEXT(AO40,"0.#"),1)="."),TRUE,FALSE)</formula>
    </cfRule>
  </conditionalFormatting>
  <conditionalFormatting sqref="AJ44:AN44">
    <cfRule type="expression" dxfId="763" priority="15">
      <formula>IF(RIGHT(TEXT(AJ44,"0.#"),1)=".",FALSE,TRUE)</formula>
    </cfRule>
    <cfRule type="expression" dxfId="762" priority="16">
      <formula>IF(RIGHT(TEXT(AJ44,"0.#"),1)=".",TRUE,FALSE)</formula>
    </cfRule>
  </conditionalFormatting>
  <conditionalFormatting sqref="AJ45:AN45">
    <cfRule type="expression" dxfId="761" priority="11">
      <formula>IF(AND(AJ45&gt;=0, RIGHT(TEXT(AJ45,"0.#"),1)&lt;&gt;"."),TRUE,FALSE)</formula>
    </cfRule>
    <cfRule type="expression" dxfId="760" priority="12">
      <formula>IF(AND(AJ45&gt;=0, RIGHT(TEXT(AJ45,"0.#"),1)="."),TRUE,FALSE)</formula>
    </cfRule>
    <cfRule type="expression" dxfId="759" priority="13">
      <formula>IF(AND(AJ45&lt;0, RIGHT(TEXT(AJ45,"0.#"),1)&lt;&gt;"."),TRUE,FALSE)</formula>
    </cfRule>
    <cfRule type="expression" dxfId="758" priority="14">
      <formula>IF(AND(AJ45&lt;0, RIGHT(TEXT(AJ45,"0.#"),1)="."),TRUE,FALSE)</formula>
    </cfRule>
  </conditionalFormatting>
  <conditionalFormatting sqref="AO44:AS44">
    <cfRule type="expression" dxfId="757" priority="9">
      <formula>IF(RIGHT(TEXT(AO44,"0.#"),1)=".",FALSE,TRUE)</formula>
    </cfRule>
    <cfRule type="expression" dxfId="756" priority="10">
      <formula>IF(RIGHT(TEXT(AO44,"0.#"),1)=".",TRUE,FALSE)</formula>
    </cfRule>
  </conditionalFormatting>
  <conditionalFormatting sqref="AO45:AS45">
    <cfRule type="expression" dxfId="755" priority="5">
      <formula>IF(AND(AO45&gt;=0, RIGHT(TEXT(AO45,"0.#"),1)&lt;&gt;"."),TRUE,FALSE)</formula>
    </cfRule>
    <cfRule type="expression" dxfId="754" priority="6">
      <formula>IF(AND(AO45&gt;=0, RIGHT(TEXT(AO45,"0.#"),1)="."),TRUE,FALSE)</formula>
    </cfRule>
    <cfRule type="expression" dxfId="753" priority="7">
      <formula>IF(AND(AO45&lt;0, RIGHT(TEXT(AO45,"0.#"),1)&lt;&gt;"."),TRUE,FALSE)</formula>
    </cfRule>
    <cfRule type="expression" dxfId="752" priority="8">
      <formula>IF(AND(AO45&lt;0, RIGHT(TEXT(AO45,"0.#"),1)="."),TRUE,FALSE)</formula>
    </cfRule>
  </conditionalFormatting>
  <conditionalFormatting sqref="AE86:AI86">
    <cfRule type="expression" dxfId="751" priority="3">
      <formula>IF(RIGHT(TEXT(AE86,"0.#"),1)=".",FALSE,TRUE)</formula>
    </cfRule>
    <cfRule type="expression" dxfId="750" priority="4">
      <formula>IF(RIGHT(TEXT(AE86,"0.#"),1)=".",TRUE,FALSE)</formula>
    </cfRule>
  </conditionalFormatting>
  <conditionalFormatting sqref="AJ86:AX86">
    <cfRule type="expression" dxfId="749" priority="1">
      <formula>IF(RIGHT(TEXT(AJ86,"0.#"),1)=".",FALSE,TRUE)</formula>
    </cfRule>
    <cfRule type="expression" dxfId="748" priority="2">
      <formula>IF(RIGHT(TEXT(AJ86,"0.#"),1)=".",TRUE,FALSE)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5" manualBreakCount="5">
    <brk id="9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467</v>
      </c>
      <c r="H2" s="15" t="str">
        <f>IF(G2="","",F2)</f>
        <v>一般会計</v>
      </c>
      <c r="I2" s="15" t="str">
        <f>IF(H2="","",IF(I1&lt;&gt;"",CONCATENATE(I1,"、",H2),H2))</f>
        <v>一般会計</v>
      </c>
      <c r="K2" s="16" t="s">
        <v>257</v>
      </c>
      <c r="L2" s="17"/>
      <c r="M2" s="15" t="str">
        <f>IF(L2="","",K2)</f>
        <v/>
      </c>
      <c r="N2" s="15" t="str">
        <f>IF(M2="","",IF(N1&lt;&gt;"",CONCATENATE(N1,"、",M2),M2))</f>
        <v/>
      </c>
      <c r="O2" s="15"/>
      <c r="P2" s="14" t="s">
        <v>216</v>
      </c>
      <c r="Q2" s="19" t="s">
        <v>467</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467</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t="s">
        <v>467</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t="s">
        <v>467</v>
      </c>
      <c r="M7" s="15" t="str">
        <f t="shared" si="2"/>
        <v>経済協力</v>
      </c>
      <c r="N7" s="15" t="str">
        <f t="shared" si="6"/>
        <v>経済協力</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t="s">
        <v>467</v>
      </c>
      <c r="M11" s="15" t="str">
        <f t="shared" si="2"/>
        <v>その他の事項経費</v>
      </c>
      <c r="N11" s="15" t="str">
        <f t="shared" si="6"/>
        <v>経済協力、その他の事項経費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経済協力、その他の事項経費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O5" sqref="AO5:AS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t="s">
        <v>504</v>
      </c>
      <c r="H4" s="84"/>
      <c r="I4" s="84"/>
      <c r="J4" s="84"/>
      <c r="K4" s="84"/>
      <c r="L4" s="84"/>
      <c r="M4" s="84"/>
      <c r="N4" s="84"/>
      <c r="O4" s="85"/>
      <c r="P4" s="229" t="s">
        <v>499</v>
      </c>
      <c r="Q4" s="243"/>
      <c r="R4" s="243"/>
      <c r="S4" s="243"/>
      <c r="T4" s="243"/>
      <c r="U4" s="243"/>
      <c r="V4" s="243"/>
      <c r="W4" s="243"/>
      <c r="X4" s="244"/>
      <c r="Y4" s="238" t="s">
        <v>14</v>
      </c>
      <c r="Z4" s="239"/>
      <c r="AA4" s="240"/>
      <c r="AB4" s="316" t="s">
        <v>490</v>
      </c>
      <c r="AC4" s="317"/>
      <c r="AD4" s="317"/>
      <c r="AE4" s="97">
        <v>142</v>
      </c>
      <c r="AF4" s="98"/>
      <c r="AG4" s="98"/>
      <c r="AH4" s="98"/>
      <c r="AI4" s="99"/>
      <c r="AJ4" s="97">
        <v>149</v>
      </c>
      <c r="AK4" s="98"/>
      <c r="AL4" s="98"/>
      <c r="AM4" s="98"/>
      <c r="AN4" s="99"/>
      <c r="AO4" s="97">
        <v>150</v>
      </c>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64</v>
      </c>
      <c r="Z5" s="93"/>
      <c r="AA5" s="94"/>
      <c r="AB5" s="206" t="s">
        <v>491</v>
      </c>
      <c r="AC5" s="207"/>
      <c r="AD5" s="207"/>
      <c r="AE5" s="97" t="s">
        <v>492</v>
      </c>
      <c r="AF5" s="98"/>
      <c r="AG5" s="98"/>
      <c r="AH5" s="98"/>
      <c r="AI5" s="99"/>
      <c r="AJ5" s="97" t="s">
        <v>492</v>
      </c>
      <c r="AK5" s="98"/>
      <c r="AL5" s="98"/>
      <c r="AM5" s="98"/>
      <c r="AN5" s="99"/>
      <c r="AO5" s="97" t="s">
        <v>492</v>
      </c>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t="s">
        <v>493</v>
      </c>
      <c r="AF6" s="98"/>
      <c r="AG6" s="98"/>
      <c r="AH6" s="98"/>
      <c r="AI6" s="99"/>
      <c r="AJ6" s="97" t="s">
        <v>493</v>
      </c>
      <c r="AK6" s="98"/>
      <c r="AL6" s="98"/>
      <c r="AM6" s="98"/>
      <c r="AN6" s="99"/>
      <c r="AO6" s="97" t="s">
        <v>494</v>
      </c>
      <c r="AP6" s="98"/>
      <c r="AQ6" s="98"/>
      <c r="AR6" s="98"/>
      <c r="AS6" s="99"/>
      <c r="AT6" s="201"/>
      <c r="AU6" s="202"/>
      <c r="AV6" s="202"/>
      <c r="AW6" s="202"/>
      <c r="AX6" s="203"/>
    </row>
    <row r="7" spans="1:50" ht="18.75" customHeight="1" x14ac:dyDescent="0.15">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316"/>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64</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316"/>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64</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316"/>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64</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316"/>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64</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316"/>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64</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316"/>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64</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316"/>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64</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316"/>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64</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316"/>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64</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5" t="s">
        <v>464</v>
      </c>
      <c r="AC51" s="686"/>
      <c r="AD51" s="68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 zoomScaleNormal="75" zoomScaleSheetLayoutView="100" workbookViewId="0">
      <selection activeCell="AH20" sqref="AH20:AT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699"/>
      <c r="B3" s="700"/>
      <c r="C3" s="700"/>
      <c r="D3" s="700"/>
      <c r="E3" s="700"/>
      <c r="F3" s="70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699"/>
      <c r="B4" s="700"/>
      <c r="C4" s="700"/>
      <c r="D4" s="700"/>
      <c r="E4" s="700"/>
      <c r="F4" s="701"/>
      <c r="G4" s="363" t="s">
        <v>579</v>
      </c>
      <c r="H4" s="364"/>
      <c r="I4" s="364"/>
      <c r="J4" s="364"/>
      <c r="K4" s="365"/>
      <c r="L4" s="366" t="s">
        <v>580</v>
      </c>
      <c r="M4" s="367"/>
      <c r="N4" s="367"/>
      <c r="O4" s="367"/>
      <c r="P4" s="367"/>
      <c r="Q4" s="367"/>
      <c r="R4" s="367"/>
      <c r="S4" s="367"/>
      <c r="T4" s="367"/>
      <c r="U4" s="367"/>
      <c r="V4" s="367"/>
      <c r="W4" s="367"/>
      <c r="X4" s="368"/>
      <c r="Y4" s="398">
        <v>1</v>
      </c>
      <c r="Z4" s="399"/>
      <c r="AA4" s="399"/>
      <c r="AB4" s="400"/>
      <c r="AC4" s="363" t="s">
        <v>581</v>
      </c>
      <c r="AD4" s="364"/>
      <c r="AE4" s="364"/>
      <c r="AF4" s="364"/>
      <c r="AG4" s="365"/>
      <c r="AH4" s="366" t="s">
        <v>585</v>
      </c>
      <c r="AI4" s="367"/>
      <c r="AJ4" s="367"/>
      <c r="AK4" s="367"/>
      <c r="AL4" s="367"/>
      <c r="AM4" s="367"/>
      <c r="AN4" s="367"/>
      <c r="AO4" s="367"/>
      <c r="AP4" s="367"/>
      <c r="AQ4" s="367"/>
      <c r="AR4" s="367"/>
      <c r="AS4" s="367"/>
      <c r="AT4" s="368"/>
      <c r="AU4" s="398">
        <v>0.2</v>
      </c>
      <c r="AV4" s="399"/>
      <c r="AW4" s="399"/>
      <c r="AX4" s="482"/>
    </row>
    <row r="5" spans="1:50" ht="24.75" customHeight="1" x14ac:dyDescent="0.15">
      <c r="A5" s="699"/>
      <c r="B5" s="700"/>
      <c r="C5" s="700"/>
      <c r="D5" s="700"/>
      <c r="E5" s="700"/>
      <c r="F5" s="701"/>
      <c r="G5" s="413"/>
      <c r="H5" s="414"/>
      <c r="I5" s="414"/>
      <c r="J5" s="414"/>
      <c r="K5" s="415"/>
      <c r="L5" s="416"/>
      <c r="M5" s="417"/>
      <c r="N5" s="417"/>
      <c r="O5" s="417"/>
      <c r="P5" s="417"/>
      <c r="Q5" s="417"/>
      <c r="R5" s="417"/>
      <c r="S5" s="417"/>
      <c r="T5" s="417"/>
      <c r="U5" s="417"/>
      <c r="V5" s="417"/>
      <c r="W5" s="417"/>
      <c r="X5" s="418"/>
      <c r="Y5" s="419"/>
      <c r="Z5" s="420"/>
      <c r="AA5" s="420"/>
      <c r="AB5" s="421"/>
      <c r="AC5" s="413" t="s">
        <v>581</v>
      </c>
      <c r="AD5" s="414"/>
      <c r="AE5" s="414"/>
      <c r="AF5" s="414"/>
      <c r="AG5" s="415"/>
      <c r="AH5" s="416" t="s">
        <v>617</v>
      </c>
      <c r="AI5" s="417"/>
      <c r="AJ5" s="417"/>
      <c r="AK5" s="417"/>
      <c r="AL5" s="417"/>
      <c r="AM5" s="417"/>
      <c r="AN5" s="417"/>
      <c r="AO5" s="417"/>
      <c r="AP5" s="417"/>
      <c r="AQ5" s="417"/>
      <c r="AR5" s="417"/>
      <c r="AS5" s="417"/>
      <c r="AT5" s="418"/>
      <c r="AU5" s="419">
        <v>0.04</v>
      </c>
      <c r="AV5" s="420"/>
      <c r="AW5" s="420"/>
      <c r="AX5" s="563"/>
    </row>
    <row r="6" spans="1:50" ht="24.75" customHeight="1" x14ac:dyDescent="0.15">
      <c r="A6" s="699"/>
      <c r="B6" s="700"/>
      <c r="C6" s="700"/>
      <c r="D6" s="700"/>
      <c r="E6" s="700"/>
      <c r="F6" s="701"/>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3"/>
    </row>
    <row r="7" spans="1:50" ht="24.75" customHeight="1" x14ac:dyDescent="0.15">
      <c r="A7" s="699"/>
      <c r="B7" s="700"/>
      <c r="C7" s="700"/>
      <c r="D7" s="700"/>
      <c r="E7" s="700"/>
      <c r="F7" s="701"/>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3"/>
    </row>
    <row r="8" spans="1:50" ht="24.75" customHeight="1" x14ac:dyDescent="0.15">
      <c r="A8" s="699"/>
      <c r="B8" s="700"/>
      <c r="C8" s="700"/>
      <c r="D8" s="700"/>
      <c r="E8" s="700"/>
      <c r="F8" s="701"/>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3"/>
    </row>
    <row r="9" spans="1:50" ht="24.75" customHeight="1" x14ac:dyDescent="0.15">
      <c r="A9" s="699"/>
      <c r="B9" s="700"/>
      <c r="C9" s="700"/>
      <c r="D9" s="700"/>
      <c r="E9" s="700"/>
      <c r="F9" s="701"/>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3"/>
    </row>
    <row r="10" spans="1:50" ht="24.75" customHeight="1" x14ac:dyDescent="0.15">
      <c r="A10" s="699"/>
      <c r="B10" s="700"/>
      <c r="C10" s="700"/>
      <c r="D10" s="700"/>
      <c r="E10" s="700"/>
      <c r="F10" s="701"/>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3"/>
    </row>
    <row r="11" spans="1:50" ht="24.75" customHeight="1" x14ac:dyDescent="0.15">
      <c r="A11" s="699"/>
      <c r="B11" s="700"/>
      <c r="C11" s="700"/>
      <c r="D11" s="700"/>
      <c r="E11" s="700"/>
      <c r="F11" s="701"/>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3"/>
    </row>
    <row r="12" spans="1:50" ht="24.75" customHeight="1" x14ac:dyDescent="0.15">
      <c r="A12" s="699"/>
      <c r="B12" s="700"/>
      <c r="C12" s="700"/>
      <c r="D12" s="700"/>
      <c r="E12" s="700"/>
      <c r="F12" s="701"/>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3"/>
    </row>
    <row r="13" spans="1:50" ht="24.75" customHeight="1" x14ac:dyDescent="0.15">
      <c r="A13" s="699"/>
      <c r="B13" s="700"/>
      <c r="C13" s="700"/>
      <c r="D13" s="700"/>
      <c r="E13" s="700"/>
      <c r="F13" s="701"/>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3"/>
    </row>
    <row r="14" spans="1:50" ht="24.75" customHeight="1" thickBot="1" x14ac:dyDescent="0.2">
      <c r="A14" s="699"/>
      <c r="B14" s="700"/>
      <c r="C14" s="700"/>
      <c r="D14" s="700"/>
      <c r="E14" s="700"/>
      <c r="F14" s="701"/>
      <c r="G14" s="564" t="s">
        <v>22</v>
      </c>
      <c r="H14" s="565"/>
      <c r="I14" s="565"/>
      <c r="J14" s="565"/>
      <c r="K14" s="565"/>
      <c r="L14" s="566"/>
      <c r="M14" s="155"/>
      <c r="N14" s="155"/>
      <c r="O14" s="155"/>
      <c r="P14" s="155"/>
      <c r="Q14" s="155"/>
      <c r="R14" s="155"/>
      <c r="S14" s="155"/>
      <c r="T14" s="155"/>
      <c r="U14" s="155"/>
      <c r="V14" s="155"/>
      <c r="W14" s="155"/>
      <c r="X14" s="156"/>
      <c r="Y14" s="567">
        <f>SUM(Y4:AB13)</f>
        <v>1</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0.24000000000000002</v>
      </c>
      <c r="AV14" s="568"/>
      <c r="AW14" s="568"/>
      <c r="AX14" s="570"/>
    </row>
    <row r="15" spans="1:50" ht="30" customHeight="1" x14ac:dyDescent="0.15">
      <c r="A15" s="699"/>
      <c r="B15" s="700"/>
      <c r="C15" s="700"/>
      <c r="D15" s="700"/>
      <c r="E15" s="700"/>
      <c r="F15" s="701"/>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699"/>
      <c r="B16" s="700"/>
      <c r="C16" s="700"/>
      <c r="D16" s="700"/>
      <c r="E16" s="700"/>
      <c r="F16" s="70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699"/>
      <c r="B17" s="700"/>
      <c r="C17" s="700"/>
      <c r="D17" s="700"/>
      <c r="E17" s="700"/>
      <c r="F17" s="701"/>
      <c r="G17" s="363" t="s">
        <v>581</v>
      </c>
      <c r="H17" s="364"/>
      <c r="I17" s="364"/>
      <c r="J17" s="364"/>
      <c r="K17" s="365"/>
      <c r="L17" s="366" t="s">
        <v>582</v>
      </c>
      <c r="M17" s="367"/>
      <c r="N17" s="367"/>
      <c r="O17" s="367"/>
      <c r="P17" s="367"/>
      <c r="Q17" s="367"/>
      <c r="R17" s="367"/>
      <c r="S17" s="367"/>
      <c r="T17" s="367"/>
      <c r="U17" s="367"/>
      <c r="V17" s="367"/>
      <c r="W17" s="367"/>
      <c r="X17" s="368"/>
      <c r="Y17" s="398">
        <v>0.01</v>
      </c>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699"/>
      <c r="B18" s="700"/>
      <c r="C18" s="700"/>
      <c r="D18" s="700"/>
      <c r="E18" s="700"/>
      <c r="F18" s="701"/>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3"/>
    </row>
    <row r="19" spans="1:50" ht="24.75" customHeight="1" x14ac:dyDescent="0.15">
      <c r="A19" s="699"/>
      <c r="B19" s="700"/>
      <c r="C19" s="700"/>
      <c r="D19" s="700"/>
      <c r="E19" s="700"/>
      <c r="F19" s="701"/>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3"/>
    </row>
    <row r="20" spans="1:50" ht="24.75" customHeight="1" x14ac:dyDescent="0.15">
      <c r="A20" s="699"/>
      <c r="B20" s="700"/>
      <c r="C20" s="700"/>
      <c r="D20" s="700"/>
      <c r="E20" s="700"/>
      <c r="F20" s="701"/>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3"/>
    </row>
    <row r="21" spans="1:50" ht="24.75" customHeight="1" x14ac:dyDescent="0.15">
      <c r="A21" s="699"/>
      <c r="B21" s="700"/>
      <c r="C21" s="700"/>
      <c r="D21" s="700"/>
      <c r="E21" s="700"/>
      <c r="F21" s="701"/>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3"/>
    </row>
    <row r="22" spans="1:50" ht="24.75" customHeight="1" x14ac:dyDescent="0.15">
      <c r="A22" s="699"/>
      <c r="B22" s="700"/>
      <c r="C22" s="700"/>
      <c r="D22" s="700"/>
      <c r="E22" s="700"/>
      <c r="F22" s="701"/>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3"/>
    </row>
    <row r="23" spans="1:50" ht="24.75" customHeight="1" x14ac:dyDescent="0.15">
      <c r="A23" s="699"/>
      <c r="B23" s="700"/>
      <c r="C23" s="700"/>
      <c r="D23" s="700"/>
      <c r="E23" s="700"/>
      <c r="F23" s="701"/>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3"/>
    </row>
    <row r="24" spans="1:50" ht="24.75" customHeight="1" x14ac:dyDescent="0.15">
      <c r="A24" s="699"/>
      <c r="B24" s="700"/>
      <c r="C24" s="700"/>
      <c r="D24" s="700"/>
      <c r="E24" s="700"/>
      <c r="F24" s="701"/>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3"/>
    </row>
    <row r="25" spans="1:50" ht="24.75" customHeight="1" x14ac:dyDescent="0.15">
      <c r="A25" s="699"/>
      <c r="B25" s="700"/>
      <c r="C25" s="700"/>
      <c r="D25" s="700"/>
      <c r="E25" s="700"/>
      <c r="F25" s="701"/>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3"/>
    </row>
    <row r="26" spans="1:50" ht="24.75" customHeight="1" x14ac:dyDescent="0.15">
      <c r="A26" s="699"/>
      <c r="B26" s="700"/>
      <c r="C26" s="700"/>
      <c r="D26" s="700"/>
      <c r="E26" s="700"/>
      <c r="F26" s="701"/>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3"/>
    </row>
    <row r="27" spans="1:50" ht="24.75" customHeight="1" thickBot="1" x14ac:dyDescent="0.2">
      <c r="A27" s="699"/>
      <c r="B27" s="700"/>
      <c r="C27" s="700"/>
      <c r="D27" s="700"/>
      <c r="E27" s="700"/>
      <c r="F27" s="701"/>
      <c r="G27" s="564" t="s">
        <v>22</v>
      </c>
      <c r="H27" s="565"/>
      <c r="I27" s="565"/>
      <c r="J27" s="565"/>
      <c r="K27" s="565"/>
      <c r="L27" s="566"/>
      <c r="M27" s="155"/>
      <c r="N27" s="155"/>
      <c r="O27" s="155"/>
      <c r="P27" s="155"/>
      <c r="Q27" s="155"/>
      <c r="R27" s="155"/>
      <c r="S27" s="155"/>
      <c r="T27" s="155"/>
      <c r="U27" s="155"/>
      <c r="V27" s="155"/>
      <c r="W27" s="155"/>
      <c r="X27" s="156"/>
      <c r="Y27" s="567">
        <f>SUM(Y17:AB26)</f>
        <v>0.01</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699"/>
      <c r="B28" s="700"/>
      <c r="C28" s="700"/>
      <c r="D28" s="700"/>
      <c r="E28" s="700"/>
      <c r="F28" s="701"/>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699"/>
      <c r="B29" s="700"/>
      <c r="C29" s="700"/>
      <c r="D29" s="700"/>
      <c r="E29" s="700"/>
      <c r="F29" s="70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699"/>
      <c r="B30" s="700"/>
      <c r="C30" s="700"/>
      <c r="D30" s="700"/>
      <c r="E30" s="700"/>
      <c r="F30" s="701"/>
      <c r="G30" s="363" t="s">
        <v>583</v>
      </c>
      <c r="H30" s="364"/>
      <c r="I30" s="364"/>
      <c r="J30" s="364"/>
      <c r="K30" s="365"/>
      <c r="L30" s="366" t="s">
        <v>584</v>
      </c>
      <c r="M30" s="367"/>
      <c r="N30" s="367"/>
      <c r="O30" s="367"/>
      <c r="P30" s="367"/>
      <c r="Q30" s="367"/>
      <c r="R30" s="367"/>
      <c r="S30" s="367"/>
      <c r="T30" s="367"/>
      <c r="U30" s="367"/>
      <c r="V30" s="367"/>
      <c r="W30" s="367"/>
      <c r="X30" s="368"/>
      <c r="Y30" s="398">
        <v>0.9</v>
      </c>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699"/>
      <c r="B31" s="700"/>
      <c r="C31" s="700"/>
      <c r="D31" s="700"/>
      <c r="E31" s="700"/>
      <c r="F31" s="701"/>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3"/>
    </row>
    <row r="32" spans="1:50" ht="24.75" customHeight="1" x14ac:dyDescent="0.15">
      <c r="A32" s="699"/>
      <c r="B32" s="700"/>
      <c r="C32" s="700"/>
      <c r="D32" s="700"/>
      <c r="E32" s="700"/>
      <c r="F32" s="701"/>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3"/>
    </row>
    <row r="33" spans="1:50" ht="24.75" customHeight="1" x14ac:dyDescent="0.15">
      <c r="A33" s="699"/>
      <c r="B33" s="700"/>
      <c r="C33" s="700"/>
      <c r="D33" s="700"/>
      <c r="E33" s="700"/>
      <c r="F33" s="701"/>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3"/>
    </row>
    <row r="34" spans="1:50" ht="24.75" customHeight="1" x14ac:dyDescent="0.15">
      <c r="A34" s="699"/>
      <c r="B34" s="700"/>
      <c r="C34" s="700"/>
      <c r="D34" s="700"/>
      <c r="E34" s="700"/>
      <c r="F34" s="701"/>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3"/>
    </row>
    <row r="35" spans="1:50" ht="24.75" customHeight="1" x14ac:dyDescent="0.15">
      <c r="A35" s="699"/>
      <c r="B35" s="700"/>
      <c r="C35" s="700"/>
      <c r="D35" s="700"/>
      <c r="E35" s="700"/>
      <c r="F35" s="701"/>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3"/>
    </row>
    <row r="36" spans="1:50" ht="24.75" customHeight="1" x14ac:dyDescent="0.15">
      <c r="A36" s="699"/>
      <c r="B36" s="700"/>
      <c r="C36" s="700"/>
      <c r="D36" s="700"/>
      <c r="E36" s="700"/>
      <c r="F36" s="701"/>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3"/>
    </row>
    <row r="37" spans="1:50" ht="24.75" customHeight="1" x14ac:dyDescent="0.15">
      <c r="A37" s="699"/>
      <c r="B37" s="700"/>
      <c r="C37" s="700"/>
      <c r="D37" s="700"/>
      <c r="E37" s="700"/>
      <c r="F37" s="701"/>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3"/>
    </row>
    <row r="38" spans="1:50" ht="24.75" customHeight="1" x14ac:dyDescent="0.15">
      <c r="A38" s="699"/>
      <c r="B38" s="700"/>
      <c r="C38" s="700"/>
      <c r="D38" s="700"/>
      <c r="E38" s="700"/>
      <c r="F38" s="701"/>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3"/>
    </row>
    <row r="39" spans="1:50" ht="24.75" customHeight="1" x14ac:dyDescent="0.15">
      <c r="A39" s="699"/>
      <c r="B39" s="700"/>
      <c r="C39" s="700"/>
      <c r="D39" s="700"/>
      <c r="E39" s="700"/>
      <c r="F39" s="701"/>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3"/>
    </row>
    <row r="40" spans="1:50" ht="24.75" customHeight="1" thickBot="1" x14ac:dyDescent="0.2">
      <c r="A40" s="699"/>
      <c r="B40" s="700"/>
      <c r="C40" s="700"/>
      <c r="D40" s="700"/>
      <c r="E40" s="700"/>
      <c r="F40" s="701"/>
      <c r="G40" s="564" t="s">
        <v>22</v>
      </c>
      <c r="H40" s="565"/>
      <c r="I40" s="565"/>
      <c r="J40" s="565"/>
      <c r="K40" s="565"/>
      <c r="L40" s="566"/>
      <c r="M40" s="155"/>
      <c r="N40" s="155"/>
      <c r="O40" s="155"/>
      <c r="P40" s="155"/>
      <c r="Q40" s="155"/>
      <c r="R40" s="155"/>
      <c r="S40" s="155"/>
      <c r="T40" s="155"/>
      <c r="U40" s="155"/>
      <c r="V40" s="155"/>
      <c r="W40" s="155"/>
      <c r="X40" s="156"/>
      <c r="Y40" s="567">
        <f>SUM(Y30:AB39)</f>
        <v>0.9</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699"/>
      <c r="B41" s="700"/>
      <c r="C41" s="700"/>
      <c r="D41" s="700"/>
      <c r="E41" s="700"/>
      <c r="F41" s="701"/>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699"/>
      <c r="B42" s="700"/>
      <c r="C42" s="700"/>
      <c r="D42" s="700"/>
      <c r="E42" s="700"/>
      <c r="F42" s="70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699"/>
      <c r="B43" s="700"/>
      <c r="C43" s="700"/>
      <c r="D43" s="700"/>
      <c r="E43" s="700"/>
      <c r="F43" s="701"/>
      <c r="G43" s="363" t="s">
        <v>581</v>
      </c>
      <c r="H43" s="364"/>
      <c r="I43" s="364"/>
      <c r="J43" s="364"/>
      <c r="K43" s="365"/>
      <c r="L43" s="366" t="s">
        <v>585</v>
      </c>
      <c r="M43" s="367"/>
      <c r="N43" s="367"/>
      <c r="O43" s="367"/>
      <c r="P43" s="367"/>
      <c r="Q43" s="367"/>
      <c r="R43" s="367"/>
      <c r="S43" s="367"/>
      <c r="T43" s="367"/>
      <c r="U43" s="367"/>
      <c r="V43" s="367"/>
      <c r="W43" s="367"/>
      <c r="X43" s="368"/>
      <c r="Y43" s="398">
        <v>0.2</v>
      </c>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699"/>
      <c r="B44" s="700"/>
      <c r="C44" s="700"/>
      <c r="D44" s="700"/>
      <c r="E44" s="700"/>
      <c r="F44" s="701"/>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3"/>
    </row>
    <row r="45" spans="1:50" ht="24.75" customHeight="1" x14ac:dyDescent="0.15">
      <c r="A45" s="699"/>
      <c r="B45" s="700"/>
      <c r="C45" s="700"/>
      <c r="D45" s="700"/>
      <c r="E45" s="700"/>
      <c r="F45" s="701"/>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3"/>
    </row>
    <row r="46" spans="1:50" ht="24.75" customHeight="1" x14ac:dyDescent="0.15">
      <c r="A46" s="699"/>
      <c r="B46" s="700"/>
      <c r="C46" s="700"/>
      <c r="D46" s="700"/>
      <c r="E46" s="700"/>
      <c r="F46" s="701"/>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3"/>
    </row>
    <row r="47" spans="1:50" ht="24.75" customHeight="1" x14ac:dyDescent="0.15">
      <c r="A47" s="699"/>
      <c r="B47" s="700"/>
      <c r="C47" s="700"/>
      <c r="D47" s="700"/>
      <c r="E47" s="700"/>
      <c r="F47" s="701"/>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3"/>
    </row>
    <row r="48" spans="1:50" ht="24.75" customHeight="1" x14ac:dyDescent="0.15">
      <c r="A48" s="699"/>
      <c r="B48" s="700"/>
      <c r="C48" s="700"/>
      <c r="D48" s="700"/>
      <c r="E48" s="700"/>
      <c r="F48" s="701"/>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3"/>
    </row>
    <row r="49" spans="1:50" ht="24.75" customHeight="1" x14ac:dyDescent="0.15">
      <c r="A49" s="699"/>
      <c r="B49" s="700"/>
      <c r="C49" s="700"/>
      <c r="D49" s="700"/>
      <c r="E49" s="700"/>
      <c r="F49" s="701"/>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3"/>
    </row>
    <row r="50" spans="1:50" ht="24.75" customHeight="1" x14ac:dyDescent="0.15">
      <c r="A50" s="699"/>
      <c r="B50" s="700"/>
      <c r="C50" s="700"/>
      <c r="D50" s="700"/>
      <c r="E50" s="700"/>
      <c r="F50" s="701"/>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3"/>
    </row>
    <row r="51" spans="1:50" ht="24.75" customHeight="1" x14ac:dyDescent="0.15">
      <c r="A51" s="699"/>
      <c r="B51" s="700"/>
      <c r="C51" s="700"/>
      <c r="D51" s="700"/>
      <c r="E51" s="700"/>
      <c r="F51" s="701"/>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3"/>
    </row>
    <row r="52" spans="1:50" ht="24.75" customHeight="1" x14ac:dyDescent="0.15">
      <c r="A52" s="699"/>
      <c r="B52" s="700"/>
      <c r="C52" s="700"/>
      <c r="D52" s="700"/>
      <c r="E52" s="700"/>
      <c r="F52" s="701"/>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3"/>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0.2</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customHeight="1" thickBot="1" x14ac:dyDescent="0.2"/>
    <row r="55" spans="1:50" ht="30" customHeight="1" x14ac:dyDescent="0.15">
      <c r="A55" s="705" t="s">
        <v>34</v>
      </c>
      <c r="B55" s="706"/>
      <c r="C55" s="706"/>
      <c r="D55" s="706"/>
      <c r="E55" s="706"/>
      <c r="F55" s="707"/>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699"/>
      <c r="B56" s="700"/>
      <c r="C56" s="700"/>
      <c r="D56" s="700"/>
      <c r="E56" s="700"/>
      <c r="F56" s="70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699"/>
      <c r="B57" s="700"/>
      <c r="C57" s="700"/>
      <c r="D57" s="700"/>
      <c r="E57" s="700"/>
      <c r="F57" s="701"/>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699"/>
      <c r="B58" s="700"/>
      <c r="C58" s="700"/>
      <c r="D58" s="700"/>
      <c r="E58" s="700"/>
      <c r="F58" s="701"/>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3"/>
    </row>
    <row r="59" spans="1:50" ht="24.75" customHeight="1" x14ac:dyDescent="0.15">
      <c r="A59" s="699"/>
      <c r="B59" s="700"/>
      <c r="C59" s="700"/>
      <c r="D59" s="700"/>
      <c r="E59" s="700"/>
      <c r="F59" s="701"/>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3"/>
    </row>
    <row r="60" spans="1:50" ht="24.75" customHeight="1" x14ac:dyDescent="0.15">
      <c r="A60" s="699"/>
      <c r="B60" s="700"/>
      <c r="C60" s="700"/>
      <c r="D60" s="700"/>
      <c r="E60" s="700"/>
      <c r="F60" s="701"/>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3"/>
    </row>
    <row r="61" spans="1:50" ht="24.75" customHeight="1" x14ac:dyDescent="0.15">
      <c r="A61" s="699"/>
      <c r="B61" s="700"/>
      <c r="C61" s="700"/>
      <c r="D61" s="700"/>
      <c r="E61" s="700"/>
      <c r="F61" s="701"/>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3"/>
    </row>
    <row r="62" spans="1:50" ht="24.75" customHeight="1" x14ac:dyDescent="0.15">
      <c r="A62" s="699"/>
      <c r="B62" s="700"/>
      <c r="C62" s="700"/>
      <c r="D62" s="700"/>
      <c r="E62" s="700"/>
      <c r="F62" s="701"/>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3"/>
    </row>
    <row r="63" spans="1:50" ht="24.75" customHeight="1" x14ac:dyDescent="0.15">
      <c r="A63" s="699"/>
      <c r="B63" s="700"/>
      <c r="C63" s="700"/>
      <c r="D63" s="700"/>
      <c r="E63" s="700"/>
      <c r="F63" s="701"/>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3"/>
    </row>
    <row r="64" spans="1:50" ht="24.75" customHeight="1" x14ac:dyDescent="0.15">
      <c r="A64" s="699"/>
      <c r="B64" s="700"/>
      <c r="C64" s="700"/>
      <c r="D64" s="700"/>
      <c r="E64" s="700"/>
      <c r="F64" s="701"/>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3"/>
    </row>
    <row r="65" spans="1:50" ht="24.75" customHeight="1" x14ac:dyDescent="0.15">
      <c r="A65" s="699"/>
      <c r="B65" s="700"/>
      <c r="C65" s="700"/>
      <c r="D65" s="700"/>
      <c r="E65" s="700"/>
      <c r="F65" s="701"/>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3"/>
    </row>
    <row r="66" spans="1:50" ht="24.75" customHeight="1" x14ac:dyDescent="0.15">
      <c r="A66" s="699"/>
      <c r="B66" s="700"/>
      <c r="C66" s="700"/>
      <c r="D66" s="700"/>
      <c r="E66" s="700"/>
      <c r="F66" s="701"/>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3"/>
    </row>
    <row r="67" spans="1:50" ht="24.75" customHeight="1" thickBot="1" x14ac:dyDescent="0.2">
      <c r="A67" s="699"/>
      <c r="B67" s="700"/>
      <c r="C67" s="700"/>
      <c r="D67" s="700"/>
      <c r="E67" s="700"/>
      <c r="F67" s="701"/>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699"/>
      <c r="B68" s="700"/>
      <c r="C68" s="700"/>
      <c r="D68" s="700"/>
      <c r="E68" s="700"/>
      <c r="F68" s="701"/>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699"/>
      <c r="B69" s="700"/>
      <c r="C69" s="700"/>
      <c r="D69" s="700"/>
      <c r="E69" s="700"/>
      <c r="F69" s="70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699"/>
      <c r="B70" s="700"/>
      <c r="C70" s="700"/>
      <c r="D70" s="700"/>
      <c r="E70" s="700"/>
      <c r="F70" s="701"/>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699"/>
      <c r="B71" s="700"/>
      <c r="C71" s="700"/>
      <c r="D71" s="700"/>
      <c r="E71" s="700"/>
      <c r="F71" s="701"/>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3"/>
    </row>
    <row r="72" spans="1:50" ht="24.75" customHeight="1" x14ac:dyDescent="0.15">
      <c r="A72" s="699"/>
      <c r="B72" s="700"/>
      <c r="C72" s="700"/>
      <c r="D72" s="700"/>
      <c r="E72" s="700"/>
      <c r="F72" s="701"/>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3"/>
    </row>
    <row r="73" spans="1:50" ht="24.75" customHeight="1" x14ac:dyDescent="0.15">
      <c r="A73" s="699"/>
      <c r="B73" s="700"/>
      <c r="C73" s="700"/>
      <c r="D73" s="700"/>
      <c r="E73" s="700"/>
      <c r="F73" s="701"/>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3"/>
    </row>
    <row r="74" spans="1:50" ht="24.75" customHeight="1" x14ac:dyDescent="0.15">
      <c r="A74" s="699"/>
      <c r="B74" s="700"/>
      <c r="C74" s="700"/>
      <c r="D74" s="700"/>
      <c r="E74" s="700"/>
      <c r="F74" s="701"/>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3"/>
    </row>
    <row r="75" spans="1:50" ht="24.75" customHeight="1" x14ac:dyDescent="0.15">
      <c r="A75" s="699"/>
      <c r="B75" s="700"/>
      <c r="C75" s="700"/>
      <c r="D75" s="700"/>
      <c r="E75" s="700"/>
      <c r="F75" s="701"/>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3"/>
    </row>
    <row r="76" spans="1:50" ht="24.75" customHeight="1" x14ac:dyDescent="0.15">
      <c r="A76" s="699"/>
      <c r="B76" s="700"/>
      <c r="C76" s="700"/>
      <c r="D76" s="700"/>
      <c r="E76" s="700"/>
      <c r="F76" s="701"/>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3"/>
    </row>
    <row r="77" spans="1:50" ht="24.75" customHeight="1" x14ac:dyDescent="0.15">
      <c r="A77" s="699"/>
      <c r="B77" s="700"/>
      <c r="C77" s="700"/>
      <c r="D77" s="700"/>
      <c r="E77" s="700"/>
      <c r="F77" s="701"/>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3"/>
    </row>
    <row r="78" spans="1:50" ht="24.75" customHeight="1" x14ac:dyDescent="0.15">
      <c r="A78" s="699"/>
      <c r="B78" s="700"/>
      <c r="C78" s="700"/>
      <c r="D78" s="700"/>
      <c r="E78" s="700"/>
      <c r="F78" s="701"/>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3"/>
    </row>
    <row r="79" spans="1:50" ht="24.75" customHeight="1" x14ac:dyDescent="0.15">
      <c r="A79" s="699"/>
      <c r="B79" s="700"/>
      <c r="C79" s="700"/>
      <c r="D79" s="700"/>
      <c r="E79" s="700"/>
      <c r="F79" s="701"/>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3"/>
    </row>
    <row r="80" spans="1:50" ht="24.75" customHeight="1" thickBot="1" x14ac:dyDescent="0.2">
      <c r="A80" s="699"/>
      <c r="B80" s="700"/>
      <c r="C80" s="700"/>
      <c r="D80" s="700"/>
      <c r="E80" s="700"/>
      <c r="F80" s="701"/>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699"/>
      <c r="B81" s="700"/>
      <c r="C81" s="700"/>
      <c r="D81" s="700"/>
      <c r="E81" s="700"/>
      <c r="F81" s="701"/>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699"/>
      <c r="B82" s="700"/>
      <c r="C82" s="700"/>
      <c r="D82" s="700"/>
      <c r="E82" s="700"/>
      <c r="F82" s="70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699"/>
      <c r="B83" s="700"/>
      <c r="C83" s="700"/>
      <c r="D83" s="700"/>
      <c r="E83" s="700"/>
      <c r="F83" s="701"/>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699"/>
      <c r="B84" s="700"/>
      <c r="C84" s="700"/>
      <c r="D84" s="700"/>
      <c r="E84" s="700"/>
      <c r="F84" s="701"/>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3"/>
    </row>
    <row r="85" spans="1:50" ht="24.75" customHeight="1" x14ac:dyDescent="0.15">
      <c r="A85" s="699"/>
      <c r="B85" s="700"/>
      <c r="C85" s="700"/>
      <c r="D85" s="700"/>
      <c r="E85" s="700"/>
      <c r="F85" s="701"/>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3"/>
    </row>
    <row r="86" spans="1:50" ht="24.75" customHeight="1" x14ac:dyDescent="0.15">
      <c r="A86" s="699"/>
      <c r="B86" s="700"/>
      <c r="C86" s="700"/>
      <c r="D86" s="700"/>
      <c r="E86" s="700"/>
      <c r="F86" s="701"/>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3"/>
    </row>
    <row r="87" spans="1:50" ht="24.75" customHeight="1" x14ac:dyDescent="0.15">
      <c r="A87" s="699"/>
      <c r="B87" s="700"/>
      <c r="C87" s="700"/>
      <c r="D87" s="700"/>
      <c r="E87" s="700"/>
      <c r="F87" s="701"/>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3"/>
    </row>
    <row r="88" spans="1:50" ht="24.75" customHeight="1" x14ac:dyDescent="0.15">
      <c r="A88" s="699"/>
      <c r="B88" s="700"/>
      <c r="C88" s="700"/>
      <c r="D88" s="700"/>
      <c r="E88" s="700"/>
      <c r="F88" s="701"/>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3"/>
    </row>
    <row r="89" spans="1:50" ht="24.75" customHeight="1" x14ac:dyDescent="0.15">
      <c r="A89" s="699"/>
      <c r="B89" s="700"/>
      <c r="C89" s="700"/>
      <c r="D89" s="700"/>
      <c r="E89" s="700"/>
      <c r="F89" s="701"/>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3"/>
    </row>
    <row r="90" spans="1:50" ht="24.75" customHeight="1" x14ac:dyDescent="0.15">
      <c r="A90" s="699"/>
      <c r="B90" s="700"/>
      <c r="C90" s="700"/>
      <c r="D90" s="700"/>
      <c r="E90" s="700"/>
      <c r="F90" s="701"/>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3"/>
    </row>
    <row r="91" spans="1:50" ht="24.75" customHeight="1" x14ac:dyDescent="0.15">
      <c r="A91" s="699"/>
      <c r="B91" s="700"/>
      <c r="C91" s="700"/>
      <c r="D91" s="700"/>
      <c r="E91" s="700"/>
      <c r="F91" s="701"/>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3"/>
    </row>
    <row r="92" spans="1:50" ht="24.75" customHeight="1" x14ac:dyDescent="0.15">
      <c r="A92" s="699"/>
      <c r="B92" s="700"/>
      <c r="C92" s="700"/>
      <c r="D92" s="700"/>
      <c r="E92" s="700"/>
      <c r="F92" s="701"/>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3"/>
    </row>
    <row r="93" spans="1:50" ht="24.75" customHeight="1" thickBot="1" x14ac:dyDescent="0.2">
      <c r="A93" s="699"/>
      <c r="B93" s="700"/>
      <c r="C93" s="700"/>
      <c r="D93" s="700"/>
      <c r="E93" s="700"/>
      <c r="F93" s="701"/>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699"/>
      <c r="B94" s="700"/>
      <c r="C94" s="700"/>
      <c r="D94" s="700"/>
      <c r="E94" s="700"/>
      <c r="F94" s="701"/>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699"/>
      <c r="B95" s="700"/>
      <c r="C95" s="700"/>
      <c r="D95" s="700"/>
      <c r="E95" s="700"/>
      <c r="F95" s="70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699"/>
      <c r="B96" s="700"/>
      <c r="C96" s="700"/>
      <c r="D96" s="700"/>
      <c r="E96" s="700"/>
      <c r="F96" s="701"/>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699"/>
      <c r="B97" s="700"/>
      <c r="C97" s="700"/>
      <c r="D97" s="700"/>
      <c r="E97" s="700"/>
      <c r="F97" s="701"/>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3"/>
    </row>
    <row r="98" spans="1:50" ht="24.75" customHeight="1" x14ac:dyDescent="0.15">
      <c r="A98" s="699"/>
      <c r="B98" s="700"/>
      <c r="C98" s="700"/>
      <c r="D98" s="700"/>
      <c r="E98" s="700"/>
      <c r="F98" s="701"/>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3"/>
    </row>
    <row r="99" spans="1:50" ht="24.75" customHeight="1" x14ac:dyDescent="0.15">
      <c r="A99" s="699"/>
      <c r="B99" s="700"/>
      <c r="C99" s="700"/>
      <c r="D99" s="700"/>
      <c r="E99" s="700"/>
      <c r="F99" s="701"/>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3"/>
    </row>
    <row r="100" spans="1:50" ht="24.75" customHeight="1" x14ac:dyDescent="0.15">
      <c r="A100" s="699"/>
      <c r="B100" s="700"/>
      <c r="C100" s="700"/>
      <c r="D100" s="700"/>
      <c r="E100" s="700"/>
      <c r="F100" s="701"/>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3"/>
    </row>
    <row r="101" spans="1:50" ht="24.75" customHeight="1" x14ac:dyDescent="0.15">
      <c r="A101" s="699"/>
      <c r="B101" s="700"/>
      <c r="C101" s="700"/>
      <c r="D101" s="700"/>
      <c r="E101" s="700"/>
      <c r="F101" s="701"/>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3"/>
    </row>
    <row r="102" spans="1:50" ht="24.75" customHeight="1" x14ac:dyDescent="0.15">
      <c r="A102" s="699"/>
      <c r="B102" s="700"/>
      <c r="C102" s="700"/>
      <c r="D102" s="700"/>
      <c r="E102" s="700"/>
      <c r="F102" s="701"/>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3"/>
    </row>
    <row r="103" spans="1:50" ht="24.75" customHeight="1" x14ac:dyDescent="0.15">
      <c r="A103" s="699"/>
      <c r="B103" s="700"/>
      <c r="C103" s="700"/>
      <c r="D103" s="700"/>
      <c r="E103" s="700"/>
      <c r="F103" s="701"/>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3"/>
    </row>
    <row r="104" spans="1:50" ht="24.75" customHeight="1" x14ac:dyDescent="0.15">
      <c r="A104" s="699"/>
      <c r="B104" s="700"/>
      <c r="C104" s="700"/>
      <c r="D104" s="700"/>
      <c r="E104" s="700"/>
      <c r="F104" s="701"/>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3"/>
    </row>
    <row r="105" spans="1:50" ht="24.75" customHeight="1" x14ac:dyDescent="0.15">
      <c r="A105" s="699"/>
      <c r="B105" s="700"/>
      <c r="C105" s="700"/>
      <c r="D105" s="700"/>
      <c r="E105" s="700"/>
      <c r="F105" s="701"/>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3"/>
    </row>
    <row r="106" spans="1:50" ht="24.75"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customHeight="1" thickBot="1" x14ac:dyDescent="0.2"/>
    <row r="108" spans="1:50" ht="30" customHeight="1" x14ac:dyDescent="0.15">
      <c r="A108" s="705" t="s">
        <v>34</v>
      </c>
      <c r="B108" s="706"/>
      <c r="C108" s="706"/>
      <c r="D108" s="706"/>
      <c r="E108" s="706"/>
      <c r="F108" s="707"/>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699"/>
      <c r="B109" s="700"/>
      <c r="C109" s="700"/>
      <c r="D109" s="700"/>
      <c r="E109" s="700"/>
      <c r="F109" s="70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699"/>
      <c r="B110" s="700"/>
      <c r="C110" s="700"/>
      <c r="D110" s="700"/>
      <c r="E110" s="700"/>
      <c r="F110" s="701"/>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699"/>
      <c r="B111" s="700"/>
      <c r="C111" s="700"/>
      <c r="D111" s="700"/>
      <c r="E111" s="700"/>
      <c r="F111" s="701"/>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3"/>
    </row>
    <row r="112" spans="1:50" ht="24.75" customHeight="1" x14ac:dyDescent="0.15">
      <c r="A112" s="699"/>
      <c r="B112" s="700"/>
      <c r="C112" s="700"/>
      <c r="D112" s="700"/>
      <c r="E112" s="700"/>
      <c r="F112" s="701"/>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3"/>
    </row>
    <row r="113" spans="1:50" ht="24.75" customHeight="1" x14ac:dyDescent="0.15">
      <c r="A113" s="699"/>
      <c r="B113" s="700"/>
      <c r="C113" s="700"/>
      <c r="D113" s="700"/>
      <c r="E113" s="700"/>
      <c r="F113" s="701"/>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3"/>
    </row>
    <row r="114" spans="1:50" ht="24.75" customHeight="1" x14ac:dyDescent="0.15">
      <c r="A114" s="699"/>
      <c r="B114" s="700"/>
      <c r="C114" s="700"/>
      <c r="D114" s="700"/>
      <c r="E114" s="700"/>
      <c r="F114" s="701"/>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3"/>
    </row>
    <row r="115" spans="1:50" ht="24.75" customHeight="1" x14ac:dyDescent="0.15">
      <c r="A115" s="699"/>
      <c r="B115" s="700"/>
      <c r="C115" s="700"/>
      <c r="D115" s="700"/>
      <c r="E115" s="700"/>
      <c r="F115" s="701"/>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3"/>
    </row>
    <row r="116" spans="1:50" ht="24.75" customHeight="1" x14ac:dyDescent="0.15">
      <c r="A116" s="699"/>
      <c r="B116" s="700"/>
      <c r="C116" s="700"/>
      <c r="D116" s="700"/>
      <c r="E116" s="700"/>
      <c r="F116" s="701"/>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3"/>
    </row>
    <row r="117" spans="1:50" ht="24.75" customHeight="1" x14ac:dyDescent="0.15">
      <c r="A117" s="699"/>
      <c r="B117" s="700"/>
      <c r="C117" s="700"/>
      <c r="D117" s="700"/>
      <c r="E117" s="700"/>
      <c r="F117" s="701"/>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3"/>
    </row>
    <row r="118" spans="1:50" ht="24.75" customHeight="1" x14ac:dyDescent="0.15">
      <c r="A118" s="699"/>
      <c r="B118" s="700"/>
      <c r="C118" s="700"/>
      <c r="D118" s="700"/>
      <c r="E118" s="700"/>
      <c r="F118" s="701"/>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3"/>
    </row>
    <row r="119" spans="1:50" ht="24.75" customHeight="1" x14ac:dyDescent="0.15">
      <c r="A119" s="699"/>
      <c r="B119" s="700"/>
      <c r="C119" s="700"/>
      <c r="D119" s="700"/>
      <c r="E119" s="700"/>
      <c r="F119" s="701"/>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3"/>
    </row>
    <row r="120" spans="1:50" ht="24.75" customHeight="1" thickBot="1" x14ac:dyDescent="0.2">
      <c r="A120" s="699"/>
      <c r="B120" s="700"/>
      <c r="C120" s="700"/>
      <c r="D120" s="700"/>
      <c r="E120" s="700"/>
      <c r="F120" s="701"/>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699"/>
      <c r="B121" s="700"/>
      <c r="C121" s="700"/>
      <c r="D121" s="700"/>
      <c r="E121" s="700"/>
      <c r="F121" s="701"/>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699"/>
      <c r="B122" s="700"/>
      <c r="C122" s="700"/>
      <c r="D122" s="700"/>
      <c r="E122" s="700"/>
      <c r="F122" s="70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699"/>
      <c r="B123" s="700"/>
      <c r="C123" s="700"/>
      <c r="D123" s="700"/>
      <c r="E123" s="700"/>
      <c r="F123" s="701"/>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699"/>
      <c r="B124" s="700"/>
      <c r="C124" s="700"/>
      <c r="D124" s="700"/>
      <c r="E124" s="700"/>
      <c r="F124" s="701"/>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3"/>
    </row>
    <row r="125" spans="1:50" ht="24.75" customHeight="1" x14ac:dyDescent="0.15">
      <c r="A125" s="699"/>
      <c r="B125" s="700"/>
      <c r="C125" s="700"/>
      <c r="D125" s="700"/>
      <c r="E125" s="700"/>
      <c r="F125" s="701"/>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3"/>
    </row>
    <row r="126" spans="1:50" ht="24.75" customHeight="1" x14ac:dyDescent="0.15">
      <c r="A126" s="699"/>
      <c r="B126" s="700"/>
      <c r="C126" s="700"/>
      <c r="D126" s="700"/>
      <c r="E126" s="700"/>
      <c r="F126" s="701"/>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3"/>
    </row>
    <row r="127" spans="1:50" ht="24.75" customHeight="1" x14ac:dyDescent="0.15">
      <c r="A127" s="699"/>
      <c r="B127" s="700"/>
      <c r="C127" s="700"/>
      <c r="D127" s="700"/>
      <c r="E127" s="700"/>
      <c r="F127" s="701"/>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3"/>
    </row>
    <row r="128" spans="1:50" ht="24.75" customHeight="1" x14ac:dyDescent="0.15">
      <c r="A128" s="699"/>
      <c r="B128" s="700"/>
      <c r="C128" s="700"/>
      <c r="D128" s="700"/>
      <c r="E128" s="700"/>
      <c r="F128" s="701"/>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3"/>
    </row>
    <row r="129" spans="1:50" ht="24.75" customHeight="1" x14ac:dyDescent="0.15">
      <c r="A129" s="699"/>
      <c r="B129" s="700"/>
      <c r="C129" s="700"/>
      <c r="D129" s="700"/>
      <c r="E129" s="700"/>
      <c r="F129" s="701"/>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3"/>
    </row>
    <row r="130" spans="1:50" ht="24.75" customHeight="1" x14ac:dyDescent="0.15">
      <c r="A130" s="699"/>
      <c r="B130" s="700"/>
      <c r="C130" s="700"/>
      <c r="D130" s="700"/>
      <c r="E130" s="700"/>
      <c r="F130" s="701"/>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3"/>
    </row>
    <row r="131" spans="1:50" ht="24.75" customHeight="1" x14ac:dyDescent="0.15">
      <c r="A131" s="699"/>
      <c r="B131" s="700"/>
      <c r="C131" s="700"/>
      <c r="D131" s="700"/>
      <c r="E131" s="700"/>
      <c r="F131" s="701"/>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3"/>
    </row>
    <row r="132" spans="1:50" ht="24.75" customHeight="1" x14ac:dyDescent="0.15">
      <c r="A132" s="699"/>
      <c r="B132" s="700"/>
      <c r="C132" s="700"/>
      <c r="D132" s="700"/>
      <c r="E132" s="700"/>
      <c r="F132" s="701"/>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3"/>
    </row>
    <row r="133" spans="1:50" ht="24.75" customHeight="1" thickBot="1" x14ac:dyDescent="0.2">
      <c r="A133" s="699"/>
      <c r="B133" s="700"/>
      <c r="C133" s="700"/>
      <c r="D133" s="700"/>
      <c r="E133" s="700"/>
      <c r="F133" s="701"/>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699"/>
      <c r="B134" s="700"/>
      <c r="C134" s="700"/>
      <c r="D134" s="700"/>
      <c r="E134" s="700"/>
      <c r="F134" s="701"/>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699"/>
      <c r="B135" s="700"/>
      <c r="C135" s="700"/>
      <c r="D135" s="700"/>
      <c r="E135" s="700"/>
      <c r="F135" s="70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699"/>
      <c r="B136" s="700"/>
      <c r="C136" s="700"/>
      <c r="D136" s="700"/>
      <c r="E136" s="700"/>
      <c r="F136" s="701"/>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699"/>
      <c r="B137" s="700"/>
      <c r="C137" s="700"/>
      <c r="D137" s="700"/>
      <c r="E137" s="700"/>
      <c r="F137" s="701"/>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3"/>
    </row>
    <row r="138" spans="1:50" ht="24.75" customHeight="1" x14ac:dyDescent="0.15">
      <c r="A138" s="699"/>
      <c r="B138" s="700"/>
      <c r="C138" s="700"/>
      <c r="D138" s="700"/>
      <c r="E138" s="700"/>
      <c r="F138" s="701"/>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3"/>
    </row>
    <row r="139" spans="1:50" ht="24.75" customHeight="1" x14ac:dyDescent="0.15">
      <c r="A139" s="699"/>
      <c r="B139" s="700"/>
      <c r="C139" s="700"/>
      <c r="D139" s="700"/>
      <c r="E139" s="700"/>
      <c r="F139" s="701"/>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3"/>
    </row>
    <row r="140" spans="1:50" ht="24.75" customHeight="1" x14ac:dyDescent="0.15">
      <c r="A140" s="699"/>
      <c r="B140" s="700"/>
      <c r="C140" s="700"/>
      <c r="D140" s="700"/>
      <c r="E140" s="700"/>
      <c r="F140" s="701"/>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3"/>
    </row>
    <row r="141" spans="1:50" ht="24.75" customHeight="1" x14ac:dyDescent="0.15">
      <c r="A141" s="699"/>
      <c r="B141" s="700"/>
      <c r="C141" s="700"/>
      <c r="D141" s="700"/>
      <c r="E141" s="700"/>
      <c r="F141" s="701"/>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3"/>
    </row>
    <row r="142" spans="1:50" ht="24.75" customHeight="1" x14ac:dyDescent="0.15">
      <c r="A142" s="699"/>
      <c r="B142" s="700"/>
      <c r="C142" s="700"/>
      <c r="D142" s="700"/>
      <c r="E142" s="700"/>
      <c r="F142" s="701"/>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3"/>
    </row>
    <row r="143" spans="1:50" ht="24.75" customHeight="1" x14ac:dyDescent="0.15">
      <c r="A143" s="699"/>
      <c r="B143" s="700"/>
      <c r="C143" s="700"/>
      <c r="D143" s="700"/>
      <c r="E143" s="700"/>
      <c r="F143" s="701"/>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3"/>
    </row>
    <row r="144" spans="1:50" ht="24.75" customHeight="1" x14ac:dyDescent="0.15">
      <c r="A144" s="699"/>
      <c r="B144" s="700"/>
      <c r="C144" s="700"/>
      <c r="D144" s="700"/>
      <c r="E144" s="700"/>
      <c r="F144" s="701"/>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3"/>
    </row>
    <row r="145" spans="1:50" ht="24.75" customHeight="1" x14ac:dyDescent="0.15">
      <c r="A145" s="699"/>
      <c r="B145" s="700"/>
      <c r="C145" s="700"/>
      <c r="D145" s="700"/>
      <c r="E145" s="700"/>
      <c r="F145" s="701"/>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3"/>
    </row>
    <row r="146" spans="1:50" ht="24.75" customHeight="1" thickBot="1" x14ac:dyDescent="0.2">
      <c r="A146" s="699"/>
      <c r="B146" s="700"/>
      <c r="C146" s="700"/>
      <c r="D146" s="700"/>
      <c r="E146" s="700"/>
      <c r="F146" s="701"/>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699"/>
      <c r="B147" s="700"/>
      <c r="C147" s="700"/>
      <c r="D147" s="700"/>
      <c r="E147" s="700"/>
      <c r="F147" s="701"/>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699"/>
      <c r="B148" s="700"/>
      <c r="C148" s="700"/>
      <c r="D148" s="700"/>
      <c r="E148" s="700"/>
      <c r="F148" s="70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699"/>
      <c r="B149" s="700"/>
      <c r="C149" s="700"/>
      <c r="D149" s="700"/>
      <c r="E149" s="700"/>
      <c r="F149" s="701"/>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699"/>
      <c r="B150" s="700"/>
      <c r="C150" s="700"/>
      <c r="D150" s="700"/>
      <c r="E150" s="700"/>
      <c r="F150" s="701"/>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3"/>
    </row>
    <row r="151" spans="1:50" ht="24.75" customHeight="1" x14ac:dyDescent="0.15">
      <c r="A151" s="699"/>
      <c r="B151" s="700"/>
      <c r="C151" s="700"/>
      <c r="D151" s="700"/>
      <c r="E151" s="700"/>
      <c r="F151" s="701"/>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3"/>
    </row>
    <row r="152" spans="1:50" ht="24.75" customHeight="1" x14ac:dyDescent="0.15">
      <c r="A152" s="699"/>
      <c r="B152" s="700"/>
      <c r="C152" s="700"/>
      <c r="D152" s="700"/>
      <c r="E152" s="700"/>
      <c r="F152" s="701"/>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3"/>
    </row>
    <row r="153" spans="1:50" ht="24.75" customHeight="1" x14ac:dyDescent="0.15">
      <c r="A153" s="699"/>
      <c r="B153" s="700"/>
      <c r="C153" s="700"/>
      <c r="D153" s="700"/>
      <c r="E153" s="700"/>
      <c r="F153" s="701"/>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3"/>
    </row>
    <row r="154" spans="1:50" ht="24.75" customHeight="1" x14ac:dyDescent="0.15">
      <c r="A154" s="699"/>
      <c r="B154" s="700"/>
      <c r="C154" s="700"/>
      <c r="D154" s="700"/>
      <c r="E154" s="700"/>
      <c r="F154" s="701"/>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3"/>
    </row>
    <row r="155" spans="1:50" ht="24.75" customHeight="1" x14ac:dyDescent="0.15">
      <c r="A155" s="699"/>
      <c r="B155" s="700"/>
      <c r="C155" s="700"/>
      <c r="D155" s="700"/>
      <c r="E155" s="700"/>
      <c r="F155" s="701"/>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3"/>
    </row>
    <row r="156" spans="1:50" ht="24.75" customHeight="1" x14ac:dyDescent="0.15">
      <c r="A156" s="699"/>
      <c r="B156" s="700"/>
      <c r="C156" s="700"/>
      <c r="D156" s="700"/>
      <c r="E156" s="700"/>
      <c r="F156" s="701"/>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3"/>
    </row>
    <row r="157" spans="1:50" ht="24.75" customHeight="1" x14ac:dyDescent="0.15">
      <c r="A157" s="699"/>
      <c r="B157" s="700"/>
      <c r="C157" s="700"/>
      <c r="D157" s="700"/>
      <c r="E157" s="700"/>
      <c r="F157" s="701"/>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3"/>
    </row>
    <row r="158" spans="1:50" ht="24.75" customHeight="1" x14ac:dyDescent="0.15">
      <c r="A158" s="699"/>
      <c r="B158" s="700"/>
      <c r="C158" s="700"/>
      <c r="D158" s="700"/>
      <c r="E158" s="700"/>
      <c r="F158" s="701"/>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3"/>
    </row>
    <row r="159" spans="1:50" ht="24.75"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customHeight="1" thickBot="1" x14ac:dyDescent="0.2"/>
    <row r="161" spans="1:50" ht="30" customHeight="1" x14ac:dyDescent="0.15">
      <c r="A161" s="705" t="s">
        <v>34</v>
      </c>
      <c r="B161" s="706"/>
      <c r="C161" s="706"/>
      <c r="D161" s="706"/>
      <c r="E161" s="706"/>
      <c r="F161" s="707"/>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699"/>
      <c r="B162" s="700"/>
      <c r="C162" s="700"/>
      <c r="D162" s="700"/>
      <c r="E162" s="700"/>
      <c r="F162" s="70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699"/>
      <c r="B163" s="700"/>
      <c r="C163" s="700"/>
      <c r="D163" s="700"/>
      <c r="E163" s="700"/>
      <c r="F163" s="701"/>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699"/>
      <c r="B164" s="700"/>
      <c r="C164" s="700"/>
      <c r="D164" s="700"/>
      <c r="E164" s="700"/>
      <c r="F164" s="701"/>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3"/>
    </row>
    <row r="165" spans="1:50" ht="24.75" customHeight="1" x14ac:dyDescent="0.15">
      <c r="A165" s="699"/>
      <c r="B165" s="700"/>
      <c r="C165" s="700"/>
      <c r="D165" s="700"/>
      <c r="E165" s="700"/>
      <c r="F165" s="701"/>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3"/>
    </row>
    <row r="166" spans="1:50" ht="24.75" customHeight="1" x14ac:dyDescent="0.15">
      <c r="A166" s="699"/>
      <c r="B166" s="700"/>
      <c r="C166" s="700"/>
      <c r="D166" s="700"/>
      <c r="E166" s="700"/>
      <c r="F166" s="701"/>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3"/>
    </row>
    <row r="167" spans="1:50" ht="24.75" customHeight="1" x14ac:dyDescent="0.15">
      <c r="A167" s="699"/>
      <c r="B167" s="700"/>
      <c r="C167" s="700"/>
      <c r="D167" s="700"/>
      <c r="E167" s="700"/>
      <c r="F167" s="701"/>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3"/>
    </row>
    <row r="168" spans="1:50" ht="24.75" customHeight="1" x14ac:dyDescent="0.15">
      <c r="A168" s="699"/>
      <c r="B168" s="700"/>
      <c r="C168" s="700"/>
      <c r="D168" s="700"/>
      <c r="E168" s="700"/>
      <c r="F168" s="701"/>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3"/>
    </row>
    <row r="169" spans="1:50" ht="24.75" customHeight="1" x14ac:dyDescent="0.15">
      <c r="A169" s="699"/>
      <c r="B169" s="700"/>
      <c r="C169" s="700"/>
      <c r="D169" s="700"/>
      <c r="E169" s="700"/>
      <c r="F169" s="701"/>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3"/>
    </row>
    <row r="170" spans="1:50" ht="24.75" customHeight="1" x14ac:dyDescent="0.15">
      <c r="A170" s="699"/>
      <c r="B170" s="700"/>
      <c r="C170" s="700"/>
      <c r="D170" s="700"/>
      <c r="E170" s="700"/>
      <c r="F170" s="701"/>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3"/>
    </row>
    <row r="171" spans="1:50" ht="24.75" customHeight="1" x14ac:dyDescent="0.15">
      <c r="A171" s="699"/>
      <c r="B171" s="700"/>
      <c r="C171" s="700"/>
      <c r="D171" s="700"/>
      <c r="E171" s="700"/>
      <c r="F171" s="701"/>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3"/>
    </row>
    <row r="172" spans="1:50" ht="24.75" customHeight="1" x14ac:dyDescent="0.15">
      <c r="A172" s="699"/>
      <c r="B172" s="700"/>
      <c r="C172" s="700"/>
      <c r="D172" s="700"/>
      <c r="E172" s="700"/>
      <c r="F172" s="701"/>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3"/>
    </row>
    <row r="173" spans="1:50" ht="24.75" customHeight="1" thickBot="1" x14ac:dyDescent="0.2">
      <c r="A173" s="699"/>
      <c r="B173" s="700"/>
      <c r="C173" s="700"/>
      <c r="D173" s="700"/>
      <c r="E173" s="700"/>
      <c r="F173" s="701"/>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699"/>
      <c r="B174" s="700"/>
      <c r="C174" s="700"/>
      <c r="D174" s="700"/>
      <c r="E174" s="700"/>
      <c r="F174" s="701"/>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699"/>
      <c r="B175" s="700"/>
      <c r="C175" s="700"/>
      <c r="D175" s="700"/>
      <c r="E175" s="700"/>
      <c r="F175" s="70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699"/>
      <c r="B176" s="700"/>
      <c r="C176" s="700"/>
      <c r="D176" s="700"/>
      <c r="E176" s="700"/>
      <c r="F176" s="701"/>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699"/>
      <c r="B177" s="700"/>
      <c r="C177" s="700"/>
      <c r="D177" s="700"/>
      <c r="E177" s="700"/>
      <c r="F177" s="701"/>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3"/>
    </row>
    <row r="178" spans="1:50" ht="24.75" customHeight="1" x14ac:dyDescent="0.15">
      <c r="A178" s="699"/>
      <c r="B178" s="700"/>
      <c r="C178" s="700"/>
      <c r="D178" s="700"/>
      <c r="E178" s="700"/>
      <c r="F178" s="701"/>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3"/>
    </row>
    <row r="179" spans="1:50" ht="24.75" customHeight="1" x14ac:dyDescent="0.15">
      <c r="A179" s="699"/>
      <c r="B179" s="700"/>
      <c r="C179" s="700"/>
      <c r="D179" s="700"/>
      <c r="E179" s="700"/>
      <c r="F179" s="701"/>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3"/>
    </row>
    <row r="180" spans="1:50" ht="24.75" customHeight="1" x14ac:dyDescent="0.15">
      <c r="A180" s="699"/>
      <c r="B180" s="700"/>
      <c r="C180" s="700"/>
      <c r="D180" s="700"/>
      <c r="E180" s="700"/>
      <c r="F180" s="701"/>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3"/>
    </row>
    <row r="181" spans="1:50" ht="24.75" customHeight="1" x14ac:dyDescent="0.15">
      <c r="A181" s="699"/>
      <c r="B181" s="700"/>
      <c r="C181" s="700"/>
      <c r="D181" s="700"/>
      <c r="E181" s="700"/>
      <c r="F181" s="70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699"/>
      <c r="B182" s="700"/>
      <c r="C182" s="700"/>
      <c r="D182" s="700"/>
      <c r="E182" s="700"/>
      <c r="F182" s="70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699"/>
      <c r="B183" s="700"/>
      <c r="C183" s="700"/>
      <c r="D183" s="700"/>
      <c r="E183" s="700"/>
      <c r="F183" s="70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699"/>
      <c r="B184" s="700"/>
      <c r="C184" s="700"/>
      <c r="D184" s="700"/>
      <c r="E184" s="700"/>
      <c r="F184" s="70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699"/>
      <c r="B185" s="700"/>
      <c r="C185" s="700"/>
      <c r="D185" s="700"/>
      <c r="E185" s="700"/>
      <c r="F185" s="70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thickBot="1" x14ac:dyDescent="0.2">
      <c r="A186" s="699"/>
      <c r="B186" s="700"/>
      <c r="C186" s="700"/>
      <c r="D186" s="700"/>
      <c r="E186" s="700"/>
      <c r="F186" s="701"/>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699"/>
      <c r="B187" s="700"/>
      <c r="C187" s="700"/>
      <c r="D187" s="700"/>
      <c r="E187" s="700"/>
      <c r="F187" s="701"/>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699"/>
      <c r="B188" s="700"/>
      <c r="C188" s="700"/>
      <c r="D188" s="700"/>
      <c r="E188" s="700"/>
      <c r="F188" s="70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699"/>
      <c r="B189" s="700"/>
      <c r="C189" s="700"/>
      <c r="D189" s="700"/>
      <c r="E189" s="700"/>
      <c r="F189" s="701"/>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699"/>
      <c r="B190" s="700"/>
      <c r="C190" s="700"/>
      <c r="D190" s="700"/>
      <c r="E190" s="700"/>
      <c r="F190" s="701"/>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3"/>
    </row>
    <row r="191" spans="1:50" ht="24.75" customHeight="1" x14ac:dyDescent="0.15">
      <c r="A191" s="699"/>
      <c r="B191" s="700"/>
      <c r="C191" s="700"/>
      <c r="D191" s="700"/>
      <c r="E191" s="700"/>
      <c r="F191" s="701"/>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3"/>
    </row>
    <row r="192" spans="1:50" ht="24.75" customHeight="1" x14ac:dyDescent="0.15">
      <c r="A192" s="699"/>
      <c r="B192" s="700"/>
      <c r="C192" s="700"/>
      <c r="D192" s="700"/>
      <c r="E192" s="700"/>
      <c r="F192" s="701"/>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3"/>
    </row>
    <row r="193" spans="1:50" ht="24.75" customHeight="1" x14ac:dyDescent="0.15">
      <c r="A193" s="699"/>
      <c r="B193" s="700"/>
      <c r="C193" s="700"/>
      <c r="D193" s="700"/>
      <c r="E193" s="700"/>
      <c r="F193" s="701"/>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3"/>
    </row>
    <row r="194" spans="1:50" ht="24.75" customHeight="1" x14ac:dyDescent="0.15">
      <c r="A194" s="699"/>
      <c r="B194" s="700"/>
      <c r="C194" s="700"/>
      <c r="D194" s="700"/>
      <c r="E194" s="700"/>
      <c r="F194" s="70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699"/>
      <c r="B195" s="700"/>
      <c r="C195" s="700"/>
      <c r="D195" s="700"/>
      <c r="E195" s="700"/>
      <c r="F195" s="70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699"/>
      <c r="B196" s="700"/>
      <c r="C196" s="700"/>
      <c r="D196" s="700"/>
      <c r="E196" s="700"/>
      <c r="F196" s="70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699"/>
      <c r="B197" s="700"/>
      <c r="C197" s="700"/>
      <c r="D197" s="700"/>
      <c r="E197" s="700"/>
      <c r="F197" s="70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x14ac:dyDescent="0.15">
      <c r="A198" s="699"/>
      <c r="B198" s="700"/>
      <c r="C198" s="700"/>
      <c r="D198" s="700"/>
      <c r="E198" s="700"/>
      <c r="F198" s="70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thickBot="1" x14ac:dyDescent="0.2">
      <c r="A199" s="699"/>
      <c r="B199" s="700"/>
      <c r="C199" s="700"/>
      <c r="D199" s="700"/>
      <c r="E199" s="700"/>
      <c r="F199" s="701"/>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699"/>
      <c r="B200" s="700"/>
      <c r="C200" s="700"/>
      <c r="D200" s="700"/>
      <c r="E200" s="700"/>
      <c r="F200" s="701"/>
      <c r="G200" s="378" t="s">
        <v>346</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699"/>
      <c r="B201" s="700"/>
      <c r="C201" s="700"/>
      <c r="D201" s="700"/>
      <c r="E201" s="700"/>
      <c r="F201" s="70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699"/>
      <c r="B202" s="700"/>
      <c r="C202" s="700"/>
      <c r="D202" s="700"/>
      <c r="E202" s="700"/>
      <c r="F202" s="701"/>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699"/>
      <c r="B203" s="700"/>
      <c r="C203" s="700"/>
      <c r="D203" s="700"/>
      <c r="E203" s="700"/>
      <c r="F203" s="701"/>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3"/>
    </row>
    <row r="204" spans="1:50" ht="24.75" customHeight="1" x14ac:dyDescent="0.15">
      <c r="A204" s="699"/>
      <c r="B204" s="700"/>
      <c r="C204" s="700"/>
      <c r="D204" s="700"/>
      <c r="E204" s="700"/>
      <c r="F204" s="701"/>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3"/>
    </row>
    <row r="205" spans="1:50" ht="24.75" customHeight="1" x14ac:dyDescent="0.15">
      <c r="A205" s="699"/>
      <c r="B205" s="700"/>
      <c r="C205" s="700"/>
      <c r="D205" s="700"/>
      <c r="E205" s="700"/>
      <c r="F205" s="701"/>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3"/>
    </row>
    <row r="206" spans="1:50" ht="24.75" customHeight="1" x14ac:dyDescent="0.15">
      <c r="A206" s="699"/>
      <c r="B206" s="700"/>
      <c r="C206" s="700"/>
      <c r="D206" s="700"/>
      <c r="E206" s="700"/>
      <c r="F206" s="701"/>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3"/>
    </row>
    <row r="207" spans="1:50" ht="24.75" customHeight="1" x14ac:dyDescent="0.15">
      <c r="A207" s="699"/>
      <c r="B207" s="700"/>
      <c r="C207" s="700"/>
      <c r="D207" s="700"/>
      <c r="E207" s="700"/>
      <c r="F207" s="70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699"/>
      <c r="B208" s="700"/>
      <c r="C208" s="700"/>
      <c r="D208" s="700"/>
      <c r="E208" s="700"/>
      <c r="F208" s="70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699"/>
      <c r="B209" s="700"/>
      <c r="C209" s="700"/>
      <c r="D209" s="700"/>
      <c r="E209" s="700"/>
      <c r="F209" s="70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699"/>
      <c r="B210" s="700"/>
      <c r="C210" s="700"/>
      <c r="D210" s="700"/>
      <c r="E210" s="700"/>
      <c r="F210" s="70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x14ac:dyDescent="0.15">
      <c r="A211" s="699"/>
      <c r="B211" s="700"/>
      <c r="C211" s="700"/>
      <c r="D211" s="700"/>
      <c r="E211" s="700"/>
      <c r="F211" s="70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customHeight="1" thickBot="1" x14ac:dyDescent="0.2"/>
    <row r="214" spans="1:50" ht="30" customHeight="1" x14ac:dyDescent="0.15">
      <c r="A214" s="696" t="s">
        <v>34</v>
      </c>
      <c r="B214" s="697"/>
      <c r="C214" s="697"/>
      <c r="D214" s="697"/>
      <c r="E214" s="697"/>
      <c r="F214" s="698"/>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699"/>
      <c r="B215" s="700"/>
      <c r="C215" s="700"/>
      <c r="D215" s="700"/>
      <c r="E215" s="700"/>
      <c r="F215" s="70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699"/>
      <c r="B216" s="700"/>
      <c r="C216" s="700"/>
      <c r="D216" s="700"/>
      <c r="E216" s="700"/>
      <c r="F216" s="701"/>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699"/>
      <c r="B217" s="700"/>
      <c r="C217" s="700"/>
      <c r="D217" s="700"/>
      <c r="E217" s="700"/>
      <c r="F217" s="701"/>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3"/>
    </row>
    <row r="218" spans="1:50" ht="24.75" customHeight="1" x14ac:dyDescent="0.15">
      <c r="A218" s="699"/>
      <c r="B218" s="700"/>
      <c r="C218" s="700"/>
      <c r="D218" s="700"/>
      <c r="E218" s="700"/>
      <c r="F218" s="701"/>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3"/>
    </row>
    <row r="219" spans="1:50" ht="24.75" customHeight="1" x14ac:dyDescent="0.15">
      <c r="A219" s="699"/>
      <c r="B219" s="700"/>
      <c r="C219" s="700"/>
      <c r="D219" s="700"/>
      <c r="E219" s="700"/>
      <c r="F219" s="701"/>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3"/>
    </row>
    <row r="220" spans="1:50" ht="24.75" customHeight="1" x14ac:dyDescent="0.15">
      <c r="A220" s="699"/>
      <c r="B220" s="700"/>
      <c r="C220" s="700"/>
      <c r="D220" s="700"/>
      <c r="E220" s="700"/>
      <c r="F220" s="70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699"/>
      <c r="B221" s="700"/>
      <c r="C221" s="700"/>
      <c r="D221" s="700"/>
      <c r="E221" s="700"/>
      <c r="F221" s="70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699"/>
      <c r="B222" s="700"/>
      <c r="C222" s="700"/>
      <c r="D222" s="700"/>
      <c r="E222" s="700"/>
      <c r="F222" s="70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x14ac:dyDescent="0.15">
      <c r="A223" s="699"/>
      <c r="B223" s="700"/>
      <c r="C223" s="700"/>
      <c r="D223" s="700"/>
      <c r="E223" s="700"/>
      <c r="F223" s="70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x14ac:dyDescent="0.15">
      <c r="A224" s="699"/>
      <c r="B224" s="700"/>
      <c r="C224" s="700"/>
      <c r="D224" s="700"/>
      <c r="E224" s="700"/>
      <c r="F224" s="70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699"/>
      <c r="B225" s="700"/>
      <c r="C225" s="700"/>
      <c r="D225" s="700"/>
      <c r="E225" s="700"/>
      <c r="F225" s="70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thickBot="1" x14ac:dyDescent="0.2">
      <c r="A226" s="699"/>
      <c r="B226" s="700"/>
      <c r="C226" s="700"/>
      <c r="D226" s="700"/>
      <c r="E226" s="700"/>
      <c r="F226" s="701"/>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699"/>
      <c r="B227" s="700"/>
      <c r="C227" s="700"/>
      <c r="D227" s="700"/>
      <c r="E227" s="700"/>
      <c r="F227" s="701"/>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699"/>
      <c r="B228" s="700"/>
      <c r="C228" s="700"/>
      <c r="D228" s="700"/>
      <c r="E228" s="700"/>
      <c r="F228" s="70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699"/>
      <c r="B229" s="700"/>
      <c r="C229" s="700"/>
      <c r="D229" s="700"/>
      <c r="E229" s="700"/>
      <c r="F229" s="701"/>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699"/>
      <c r="B230" s="700"/>
      <c r="C230" s="700"/>
      <c r="D230" s="700"/>
      <c r="E230" s="700"/>
      <c r="F230" s="701"/>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3"/>
    </row>
    <row r="231" spans="1:50" ht="24.75" customHeight="1" x14ac:dyDescent="0.15">
      <c r="A231" s="699"/>
      <c r="B231" s="700"/>
      <c r="C231" s="700"/>
      <c r="D231" s="700"/>
      <c r="E231" s="700"/>
      <c r="F231" s="701"/>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3"/>
    </row>
    <row r="232" spans="1:50" ht="24.75" customHeight="1" x14ac:dyDescent="0.15">
      <c r="A232" s="699"/>
      <c r="B232" s="700"/>
      <c r="C232" s="700"/>
      <c r="D232" s="700"/>
      <c r="E232" s="700"/>
      <c r="F232" s="701"/>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3"/>
    </row>
    <row r="233" spans="1:50" ht="24.75" customHeight="1" x14ac:dyDescent="0.15">
      <c r="A233" s="699"/>
      <c r="B233" s="700"/>
      <c r="C233" s="700"/>
      <c r="D233" s="700"/>
      <c r="E233" s="700"/>
      <c r="F233" s="701"/>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3"/>
    </row>
    <row r="234" spans="1:50" ht="24.75" customHeight="1" x14ac:dyDescent="0.15">
      <c r="A234" s="699"/>
      <c r="B234" s="700"/>
      <c r="C234" s="700"/>
      <c r="D234" s="700"/>
      <c r="E234" s="700"/>
      <c r="F234" s="701"/>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3"/>
    </row>
    <row r="235" spans="1:50" ht="24.75" customHeight="1" x14ac:dyDescent="0.15">
      <c r="A235" s="699"/>
      <c r="B235" s="700"/>
      <c r="C235" s="700"/>
      <c r="D235" s="700"/>
      <c r="E235" s="700"/>
      <c r="F235" s="701"/>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3"/>
    </row>
    <row r="236" spans="1:50" ht="24.75" customHeight="1" x14ac:dyDescent="0.15">
      <c r="A236" s="699"/>
      <c r="B236" s="700"/>
      <c r="C236" s="700"/>
      <c r="D236" s="700"/>
      <c r="E236" s="700"/>
      <c r="F236" s="701"/>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3"/>
    </row>
    <row r="237" spans="1:50" ht="24.75" customHeight="1" x14ac:dyDescent="0.15">
      <c r="A237" s="699"/>
      <c r="B237" s="700"/>
      <c r="C237" s="700"/>
      <c r="D237" s="700"/>
      <c r="E237" s="700"/>
      <c r="F237" s="701"/>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3"/>
    </row>
    <row r="238" spans="1:50" ht="24.75" customHeight="1" x14ac:dyDescent="0.15">
      <c r="A238" s="699"/>
      <c r="B238" s="700"/>
      <c r="C238" s="700"/>
      <c r="D238" s="700"/>
      <c r="E238" s="700"/>
      <c r="F238" s="701"/>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3"/>
    </row>
    <row r="239" spans="1:50" ht="24.75" customHeight="1" thickBot="1" x14ac:dyDescent="0.2">
      <c r="A239" s="699"/>
      <c r="B239" s="700"/>
      <c r="C239" s="700"/>
      <c r="D239" s="700"/>
      <c r="E239" s="700"/>
      <c r="F239" s="701"/>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699"/>
      <c r="B240" s="700"/>
      <c r="C240" s="700"/>
      <c r="D240" s="700"/>
      <c r="E240" s="700"/>
      <c r="F240" s="701"/>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699"/>
      <c r="B241" s="700"/>
      <c r="C241" s="700"/>
      <c r="D241" s="700"/>
      <c r="E241" s="700"/>
      <c r="F241" s="70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699"/>
      <c r="B242" s="700"/>
      <c r="C242" s="700"/>
      <c r="D242" s="700"/>
      <c r="E242" s="700"/>
      <c r="F242" s="701"/>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699"/>
      <c r="B243" s="700"/>
      <c r="C243" s="700"/>
      <c r="D243" s="700"/>
      <c r="E243" s="700"/>
      <c r="F243" s="701"/>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3"/>
    </row>
    <row r="244" spans="1:50" ht="24.75" customHeight="1" x14ac:dyDescent="0.15">
      <c r="A244" s="699"/>
      <c r="B244" s="700"/>
      <c r="C244" s="700"/>
      <c r="D244" s="700"/>
      <c r="E244" s="700"/>
      <c r="F244" s="701"/>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3"/>
    </row>
    <row r="245" spans="1:50" ht="24.75" customHeight="1" x14ac:dyDescent="0.15">
      <c r="A245" s="699"/>
      <c r="B245" s="700"/>
      <c r="C245" s="700"/>
      <c r="D245" s="700"/>
      <c r="E245" s="700"/>
      <c r="F245" s="701"/>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3"/>
    </row>
    <row r="246" spans="1:50" ht="24.75" customHeight="1" x14ac:dyDescent="0.15">
      <c r="A246" s="699"/>
      <c r="B246" s="700"/>
      <c r="C246" s="700"/>
      <c r="D246" s="700"/>
      <c r="E246" s="700"/>
      <c r="F246" s="701"/>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3"/>
    </row>
    <row r="247" spans="1:50" ht="24.75" customHeight="1" x14ac:dyDescent="0.15">
      <c r="A247" s="699"/>
      <c r="B247" s="700"/>
      <c r="C247" s="700"/>
      <c r="D247" s="700"/>
      <c r="E247" s="700"/>
      <c r="F247" s="701"/>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3"/>
    </row>
    <row r="248" spans="1:50" ht="24.75" customHeight="1" x14ac:dyDescent="0.15">
      <c r="A248" s="699"/>
      <c r="B248" s="700"/>
      <c r="C248" s="700"/>
      <c r="D248" s="700"/>
      <c r="E248" s="700"/>
      <c r="F248" s="701"/>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3"/>
    </row>
    <row r="249" spans="1:50" ht="24.75" customHeight="1" x14ac:dyDescent="0.15">
      <c r="A249" s="699"/>
      <c r="B249" s="700"/>
      <c r="C249" s="700"/>
      <c r="D249" s="700"/>
      <c r="E249" s="700"/>
      <c r="F249" s="701"/>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3"/>
    </row>
    <row r="250" spans="1:50" ht="24.75" customHeight="1" x14ac:dyDescent="0.15">
      <c r="A250" s="699"/>
      <c r="B250" s="700"/>
      <c r="C250" s="700"/>
      <c r="D250" s="700"/>
      <c r="E250" s="700"/>
      <c r="F250" s="701"/>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3"/>
    </row>
    <row r="251" spans="1:50" ht="24.75" customHeight="1" x14ac:dyDescent="0.15">
      <c r="A251" s="699"/>
      <c r="B251" s="700"/>
      <c r="C251" s="700"/>
      <c r="D251" s="700"/>
      <c r="E251" s="700"/>
      <c r="F251" s="701"/>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3"/>
    </row>
    <row r="252" spans="1:50" ht="24.75" customHeight="1" thickBot="1" x14ac:dyDescent="0.2">
      <c r="A252" s="699"/>
      <c r="B252" s="700"/>
      <c r="C252" s="700"/>
      <c r="D252" s="700"/>
      <c r="E252" s="700"/>
      <c r="F252" s="701"/>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699"/>
      <c r="B253" s="700"/>
      <c r="C253" s="700"/>
      <c r="D253" s="700"/>
      <c r="E253" s="700"/>
      <c r="F253" s="701"/>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699"/>
      <c r="B254" s="700"/>
      <c r="C254" s="700"/>
      <c r="D254" s="700"/>
      <c r="E254" s="700"/>
      <c r="F254" s="70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699"/>
      <c r="B255" s="700"/>
      <c r="C255" s="700"/>
      <c r="D255" s="700"/>
      <c r="E255" s="700"/>
      <c r="F255" s="701"/>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699"/>
      <c r="B256" s="700"/>
      <c r="C256" s="700"/>
      <c r="D256" s="700"/>
      <c r="E256" s="700"/>
      <c r="F256" s="701"/>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3"/>
    </row>
    <row r="257" spans="1:50" ht="24.75" customHeight="1" x14ac:dyDescent="0.15">
      <c r="A257" s="699"/>
      <c r="B257" s="700"/>
      <c r="C257" s="700"/>
      <c r="D257" s="700"/>
      <c r="E257" s="700"/>
      <c r="F257" s="701"/>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3"/>
    </row>
    <row r="258" spans="1:50" ht="24.75" customHeight="1" x14ac:dyDescent="0.15">
      <c r="A258" s="699"/>
      <c r="B258" s="700"/>
      <c r="C258" s="700"/>
      <c r="D258" s="700"/>
      <c r="E258" s="700"/>
      <c r="F258" s="701"/>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3"/>
    </row>
    <row r="259" spans="1:50" ht="24.75" customHeight="1" x14ac:dyDescent="0.15">
      <c r="A259" s="699"/>
      <c r="B259" s="700"/>
      <c r="C259" s="700"/>
      <c r="D259" s="700"/>
      <c r="E259" s="700"/>
      <c r="F259" s="701"/>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3"/>
    </row>
    <row r="260" spans="1:50" ht="24.75" customHeight="1" x14ac:dyDescent="0.15">
      <c r="A260" s="699"/>
      <c r="B260" s="700"/>
      <c r="C260" s="700"/>
      <c r="D260" s="700"/>
      <c r="E260" s="700"/>
      <c r="F260" s="701"/>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3"/>
    </row>
    <row r="261" spans="1:50" ht="24.75" customHeight="1" x14ac:dyDescent="0.15">
      <c r="A261" s="699"/>
      <c r="B261" s="700"/>
      <c r="C261" s="700"/>
      <c r="D261" s="700"/>
      <c r="E261" s="700"/>
      <c r="F261" s="701"/>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3"/>
    </row>
    <row r="262" spans="1:50" ht="24.75" customHeight="1" x14ac:dyDescent="0.15">
      <c r="A262" s="699"/>
      <c r="B262" s="700"/>
      <c r="C262" s="700"/>
      <c r="D262" s="700"/>
      <c r="E262" s="700"/>
      <c r="F262" s="701"/>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3"/>
    </row>
    <row r="263" spans="1:50" ht="24.75" customHeight="1" x14ac:dyDescent="0.15">
      <c r="A263" s="699"/>
      <c r="B263" s="700"/>
      <c r="C263" s="700"/>
      <c r="D263" s="700"/>
      <c r="E263" s="700"/>
      <c r="F263" s="701"/>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3"/>
    </row>
    <row r="264" spans="1:50" ht="24.75" customHeight="1" x14ac:dyDescent="0.15">
      <c r="A264" s="699"/>
      <c r="B264" s="700"/>
      <c r="C264" s="700"/>
      <c r="D264" s="700"/>
      <c r="E264" s="700"/>
      <c r="F264" s="701"/>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3"/>
    </row>
    <row r="265" spans="1:50" ht="24.75"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election activeCell="M104" sqref="M104:AJ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0" t="s">
        <v>33</v>
      </c>
      <c r="AL3" s="242"/>
      <c r="AM3" s="242"/>
      <c r="AN3" s="242"/>
      <c r="AO3" s="242"/>
      <c r="AP3" s="242"/>
      <c r="AQ3" s="242" t="s">
        <v>23</v>
      </c>
      <c r="AR3" s="242"/>
      <c r="AS3" s="242"/>
      <c r="AT3" s="242"/>
      <c r="AU3" s="92" t="s">
        <v>24</v>
      </c>
      <c r="AV3" s="93"/>
      <c r="AW3" s="93"/>
      <c r="AX3" s="581"/>
    </row>
    <row r="4" spans="1:50" ht="24" customHeight="1" x14ac:dyDescent="0.15">
      <c r="A4" s="574">
        <v>1</v>
      </c>
      <c r="B4" s="574">
        <v>1</v>
      </c>
      <c r="C4" s="576" t="s">
        <v>601</v>
      </c>
      <c r="D4" s="575"/>
      <c r="E4" s="575"/>
      <c r="F4" s="575"/>
      <c r="G4" s="575"/>
      <c r="H4" s="575"/>
      <c r="I4" s="575"/>
      <c r="J4" s="575"/>
      <c r="K4" s="575"/>
      <c r="L4" s="575"/>
      <c r="M4" s="576" t="s">
        <v>602</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1</v>
      </c>
      <c r="AL4" s="578"/>
      <c r="AM4" s="578"/>
      <c r="AN4" s="578"/>
      <c r="AO4" s="578"/>
      <c r="AP4" s="579"/>
      <c r="AQ4" s="576" t="s">
        <v>603</v>
      </c>
      <c r="AR4" s="575"/>
      <c r="AS4" s="575"/>
      <c r="AT4" s="575"/>
      <c r="AU4" s="577"/>
      <c r="AV4" s="578"/>
      <c r="AW4" s="578"/>
      <c r="AX4" s="579"/>
    </row>
    <row r="5" spans="1:50" ht="24" hidden="1"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hidden="1"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hidden="1"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hidden="1"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hidden="1"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0" t="s">
        <v>33</v>
      </c>
      <c r="AL36" s="242"/>
      <c r="AM36" s="242"/>
      <c r="AN36" s="242"/>
      <c r="AO36" s="242"/>
      <c r="AP36" s="242"/>
      <c r="AQ36" s="242" t="s">
        <v>23</v>
      </c>
      <c r="AR36" s="242"/>
      <c r="AS36" s="242"/>
      <c r="AT36" s="242"/>
      <c r="AU36" s="92" t="s">
        <v>24</v>
      </c>
      <c r="AV36" s="93"/>
      <c r="AW36" s="93"/>
      <c r="AX36" s="581"/>
    </row>
    <row r="37" spans="1:50" ht="24" customHeight="1" x14ac:dyDescent="0.15">
      <c r="A37" s="574">
        <v>1</v>
      </c>
      <c r="B37" s="574">
        <v>1</v>
      </c>
      <c r="C37" s="576" t="s">
        <v>604</v>
      </c>
      <c r="D37" s="575"/>
      <c r="E37" s="575"/>
      <c r="F37" s="575"/>
      <c r="G37" s="575"/>
      <c r="H37" s="575"/>
      <c r="I37" s="575"/>
      <c r="J37" s="575"/>
      <c r="K37" s="575"/>
      <c r="L37" s="575"/>
      <c r="M37" s="576" t="s">
        <v>605</v>
      </c>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v>0.1</v>
      </c>
      <c r="AL37" s="578"/>
      <c r="AM37" s="578"/>
      <c r="AN37" s="578"/>
      <c r="AO37" s="578"/>
      <c r="AP37" s="579"/>
      <c r="AQ37" s="576" t="s">
        <v>603</v>
      </c>
      <c r="AR37" s="575"/>
      <c r="AS37" s="575"/>
      <c r="AT37" s="575"/>
      <c r="AU37" s="577"/>
      <c r="AV37" s="578"/>
      <c r="AW37" s="578"/>
      <c r="AX37" s="579"/>
    </row>
    <row r="38" spans="1:50" ht="24" hidden="1" customHeight="1" x14ac:dyDescent="0.15">
      <c r="A38" s="574">
        <v>2</v>
      </c>
      <c r="B38" s="574">
        <v>1</v>
      </c>
      <c r="C38" s="576"/>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6"/>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0" t="s">
        <v>33</v>
      </c>
      <c r="AL69" s="242"/>
      <c r="AM69" s="242"/>
      <c r="AN69" s="242"/>
      <c r="AO69" s="242"/>
      <c r="AP69" s="242"/>
      <c r="AQ69" s="242" t="s">
        <v>23</v>
      </c>
      <c r="AR69" s="242"/>
      <c r="AS69" s="242"/>
      <c r="AT69" s="242"/>
      <c r="AU69" s="92" t="s">
        <v>24</v>
      </c>
      <c r="AV69" s="93"/>
      <c r="AW69" s="93"/>
      <c r="AX69" s="581"/>
    </row>
    <row r="70" spans="1:50" ht="24" customHeight="1" x14ac:dyDescent="0.15">
      <c r="A70" s="574">
        <v>1</v>
      </c>
      <c r="B70" s="574">
        <v>1</v>
      </c>
      <c r="C70" s="576" t="s">
        <v>606</v>
      </c>
      <c r="D70" s="575"/>
      <c r="E70" s="575"/>
      <c r="F70" s="575"/>
      <c r="G70" s="575"/>
      <c r="H70" s="575"/>
      <c r="I70" s="575"/>
      <c r="J70" s="575"/>
      <c r="K70" s="575"/>
      <c r="L70" s="575"/>
      <c r="M70" s="576" t="s">
        <v>607</v>
      </c>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v>0.5</v>
      </c>
      <c r="AL70" s="578"/>
      <c r="AM70" s="578"/>
      <c r="AN70" s="578"/>
      <c r="AO70" s="578"/>
      <c r="AP70" s="579"/>
      <c r="AQ70" s="576" t="s">
        <v>603</v>
      </c>
      <c r="AR70" s="575"/>
      <c r="AS70" s="575"/>
      <c r="AT70" s="575"/>
      <c r="AU70" s="577"/>
      <c r="AV70" s="578"/>
      <c r="AW70" s="578"/>
      <c r="AX70" s="579"/>
    </row>
    <row r="71" spans="1:50" ht="24" customHeight="1" x14ac:dyDescent="0.15">
      <c r="A71" s="574">
        <v>2</v>
      </c>
      <c r="B71" s="574">
        <v>1</v>
      </c>
      <c r="C71" s="576" t="s">
        <v>606</v>
      </c>
      <c r="D71" s="575"/>
      <c r="E71" s="575"/>
      <c r="F71" s="575"/>
      <c r="G71" s="575"/>
      <c r="H71" s="575"/>
      <c r="I71" s="575"/>
      <c r="J71" s="575"/>
      <c r="K71" s="575"/>
      <c r="L71" s="575"/>
      <c r="M71" s="576" t="s">
        <v>607</v>
      </c>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v>0.2</v>
      </c>
      <c r="AL71" s="578"/>
      <c r="AM71" s="578"/>
      <c r="AN71" s="578"/>
      <c r="AO71" s="578"/>
      <c r="AP71" s="579"/>
      <c r="AQ71" s="576" t="s">
        <v>603</v>
      </c>
      <c r="AR71" s="575"/>
      <c r="AS71" s="575"/>
      <c r="AT71" s="575"/>
      <c r="AU71" s="577"/>
      <c r="AV71" s="578"/>
      <c r="AW71" s="578"/>
      <c r="AX71" s="579"/>
    </row>
    <row r="72" spans="1:50" ht="24" customHeight="1" x14ac:dyDescent="0.15">
      <c r="A72" s="574">
        <v>3</v>
      </c>
      <c r="B72" s="574">
        <v>1</v>
      </c>
      <c r="C72" s="576" t="s">
        <v>606</v>
      </c>
      <c r="D72" s="575"/>
      <c r="E72" s="575"/>
      <c r="F72" s="575"/>
      <c r="G72" s="575"/>
      <c r="H72" s="575"/>
      <c r="I72" s="575"/>
      <c r="J72" s="575"/>
      <c r="K72" s="575"/>
      <c r="L72" s="575"/>
      <c r="M72" s="576" t="s">
        <v>607</v>
      </c>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v>0.2</v>
      </c>
      <c r="AL72" s="578"/>
      <c r="AM72" s="578"/>
      <c r="AN72" s="578"/>
      <c r="AO72" s="578"/>
      <c r="AP72" s="579"/>
      <c r="AQ72" s="576" t="s">
        <v>603</v>
      </c>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0" t="s">
        <v>33</v>
      </c>
      <c r="AL102" s="242"/>
      <c r="AM102" s="242"/>
      <c r="AN102" s="242"/>
      <c r="AO102" s="242"/>
      <c r="AP102" s="242"/>
      <c r="AQ102" s="242" t="s">
        <v>23</v>
      </c>
      <c r="AR102" s="242"/>
      <c r="AS102" s="242"/>
      <c r="AT102" s="242"/>
      <c r="AU102" s="92" t="s">
        <v>24</v>
      </c>
      <c r="AV102" s="93"/>
      <c r="AW102" s="93"/>
      <c r="AX102" s="581"/>
    </row>
    <row r="103" spans="1:50" ht="24" customHeight="1" x14ac:dyDescent="0.15">
      <c r="A103" s="574">
        <v>1</v>
      </c>
      <c r="B103" s="574">
        <v>1</v>
      </c>
      <c r="C103" s="576" t="s">
        <v>609</v>
      </c>
      <c r="D103" s="575"/>
      <c r="E103" s="575"/>
      <c r="F103" s="575"/>
      <c r="G103" s="575"/>
      <c r="H103" s="575"/>
      <c r="I103" s="575"/>
      <c r="J103" s="575"/>
      <c r="K103" s="575"/>
      <c r="L103" s="575"/>
      <c r="M103" s="576" t="s">
        <v>608</v>
      </c>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v>0.05</v>
      </c>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6" t="s">
        <v>612</v>
      </c>
      <c r="D104" s="575"/>
      <c r="E104" s="575"/>
      <c r="F104" s="575"/>
      <c r="G104" s="575"/>
      <c r="H104" s="575"/>
      <c r="I104" s="575"/>
      <c r="J104" s="575"/>
      <c r="K104" s="575"/>
      <c r="L104" s="575"/>
      <c r="M104" s="576" t="s">
        <v>608</v>
      </c>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v>0.09</v>
      </c>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6" t="s">
        <v>610</v>
      </c>
      <c r="D105" s="575"/>
      <c r="E105" s="575"/>
      <c r="F105" s="575"/>
      <c r="G105" s="575"/>
      <c r="H105" s="575"/>
      <c r="I105" s="575"/>
      <c r="J105" s="575"/>
      <c r="K105" s="575"/>
      <c r="L105" s="575"/>
      <c r="M105" s="576" t="s">
        <v>608</v>
      </c>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v>0.01</v>
      </c>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6" t="s">
        <v>611</v>
      </c>
      <c r="D106" s="575"/>
      <c r="E106" s="575"/>
      <c r="F106" s="575"/>
      <c r="G106" s="575"/>
      <c r="H106" s="575"/>
      <c r="I106" s="575"/>
      <c r="J106" s="575"/>
      <c r="K106" s="575"/>
      <c r="L106" s="575"/>
      <c r="M106" s="576" t="s">
        <v>608</v>
      </c>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v>0.01</v>
      </c>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0" t="s">
        <v>411</v>
      </c>
      <c r="AL135" s="242"/>
      <c r="AM135" s="242"/>
      <c r="AN135" s="242"/>
      <c r="AO135" s="242"/>
      <c r="AP135" s="242"/>
      <c r="AQ135" s="242" t="s">
        <v>23</v>
      </c>
      <c r="AR135" s="242"/>
      <c r="AS135" s="242"/>
      <c r="AT135" s="242"/>
      <c r="AU135" s="92" t="s">
        <v>24</v>
      </c>
      <c r="AV135" s="93"/>
      <c r="AW135" s="93"/>
      <c r="AX135" s="581"/>
    </row>
    <row r="136" spans="1:50" ht="24" customHeight="1" x14ac:dyDescent="0.15">
      <c r="A136" s="574">
        <v>1</v>
      </c>
      <c r="B136" s="574">
        <v>1</v>
      </c>
      <c r="C136" s="576" t="s">
        <v>613</v>
      </c>
      <c r="D136" s="575"/>
      <c r="E136" s="575"/>
      <c r="F136" s="575"/>
      <c r="G136" s="575"/>
      <c r="H136" s="575"/>
      <c r="I136" s="575"/>
      <c r="J136" s="575"/>
      <c r="K136" s="575"/>
      <c r="L136" s="575"/>
      <c r="M136" s="576" t="s">
        <v>614</v>
      </c>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v>7.0000000000000007E-2</v>
      </c>
      <c r="AL136" s="578"/>
      <c r="AM136" s="578"/>
      <c r="AN136" s="578"/>
      <c r="AO136" s="578"/>
      <c r="AP136" s="579"/>
      <c r="AQ136" s="576"/>
      <c r="AR136" s="575"/>
      <c r="AS136" s="575"/>
      <c r="AT136" s="575"/>
      <c r="AU136" s="577"/>
      <c r="AV136" s="578"/>
      <c r="AW136" s="578"/>
      <c r="AX136" s="579"/>
    </row>
    <row r="137" spans="1:50" ht="32.25" customHeight="1" x14ac:dyDescent="0.15">
      <c r="A137" s="574">
        <v>2</v>
      </c>
      <c r="B137" s="574">
        <v>1</v>
      </c>
      <c r="C137" s="576" t="s">
        <v>615</v>
      </c>
      <c r="D137" s="575"/>
      <c r="E137" s="575"/>
      <c r="F137" s="575"/>
      <c r="G137" s="575"/>
      <c r="H137" s="575"/>
      <c r="I137" s="575"/>
      <c r="J137" s="575"/>
      <c r="K137" s="575"/>
      <c r="L137" s="575"/>
      <c r="M137" s="576" t="s">
        <v>616</v>
      </c>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v>0.04</v>
      </c>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0" t="s">
        <v>411</v>
      </c>
      <c r="AL168" s="242"/>
      <c r="AM168" s="242"/>
      <c r="AN168" s="242"/>
      <c r="AO168" s="242"/>
      <c r="AP168" s="242"/>
      <c r="AQ168" s="242" t="s">
        <v>23</v>
      </c>
      <c r="AR168" s="242"/>
      <c r="AS168" s="242"/>
      <c r="AT168" s="242"/>
      <c r="AU168" s="92" t="s">
        <v>24</v>
      </c>
      <c r="AV168" s="93"/>
      <c r="AW168" s="93"/>
      <c r="AX168" s="581"/>
    </row>
    <row r="169" spans="1:50" ht="24" customHeight="1" x14ac:dyDescent="0.15">
      <c r="A169" s="574">
        <v>1</v>
      </c>
      <c r="B169" s="574">
        <v>1</v>
      </c>
      <c r="C169" s="576" t="s">
        <v>613</v>
      </c>
      <c r="D169" s="575"/>
      <c r="E169" s="575"/>
      <c r="F169" s="575"/>
      <c r="G169" s="575"/>
      <c r="H169" s="575"/>
      <c r="I169" s="575"/>
      <c r="J169" s="575"/>
      <c r="K169" s="575"/>
      <c r="L169" s="575"/>
      <c r="M169" s="576" t="s">
        <v>614</v>
      </c>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v>7.0000000000000007E-2</v>
      </c>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6" t="s">
        <v>615</v>
      </c>
      <c r="D170" s="575"/>
      <c r="E170" s="575"/>
      <c r="F170" s="575"/>
      <c r="G170" s="575"/>
      <c r="H170" s="575"/>
      <c r="I170" s="575"/>
      <c r="J170" s="575"/>
      <c r="K170" s="575"/>
      <c r="L170" s="575"/>
      <c r="M170" s="576" t="s">
        <v>616</v>
      </c>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v>0.04</v>
      </c>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0" t="s">
        <v>411</v>
      </c>
      <c r="AL201" s="242"/>
      <c r="AM201" s="242"/>
      <c r="AN201" s="242"/>
      <c r="AO201" s="242"/>
      <c r="AP201" s="242"/>
      <c r="AQ201" s="242" t="s">
        <v>23</v>
      </c>
      <c r="AR201" s="242"/>
      <c r="AS201" s="242"/>
      <c r="AT201" s="242"/>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0" t="s">
        <v>426</v>
      </c>
      <c r="AL234" s="242"/>
      <c r="AM234" s="242"/>
      <c r="AN234" s="242"/>
      <c r="AO234" s="242"/>
      <c r="AP234" s="242"/>
      <c r="AQ234" s="242" t="s">
        <v>23</v>
      </c>
      <c r="AR234" s="242"/>
      <c r="AS234" s="242"/>
      <c r="AT234" s="242"/>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0" t="s">
        <v>411</v>
      </c>
      <c r="AL267" s="242"/>
      <c r="AM267" s="242"/>
      <c r="AN267" s="242"/>
      <c r="AO267" s="242"/>
      <c r="AP267" s="242"/>
      <c r="AQ267" s="242" t="s">
        <v>23</v>
      </c>
      <c r="AR267" s="242"/>
      <c r="AS267" s="242"/>
      <c r="AT267" s="242"/>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0" t="s">
        <v>33</v>
      </c>
      <c r="AL300" s="242"/>
      <c r="AM300" s="242"/>
      <c r="AN300" s="242"/>
      <c r="AO300" s="242"/>
      <c r="AP300" s="242"/>
      <c r="AQ300" s="242" t="s">
        <v>23</v>
      </c>
      <c r="AR300" s="242"/>
      <c r="AS300" s="242"/>
      <c r="AT300" s="242"/>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0" t="s">
        <v>411</v>
      </c>
      <c r="AL333" s="242"/>
      <c r="AM333" s="242"/>
      <c r="AN333" s="242"/>
      <c r="AO333" s="242"/>
      <c r="AP333" s="242"/>
      <c r="AQ333" s="242" t="s">
        <v>23</v>
      </c>
      <c r="AR333" s="242"/>
      <c r="AS333" s="242"/>
      <c r="AT333" s="242"/>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0" t="s">
        <v>33</v>
      </c>
      <c r="AL366" s="242"/>
      <c r="AM366" s="242"/>
      <c r="AN366" s="242"/>
      <c r="AO366" s="242"/>
      <c r="AP366" s="242"/>
      <c r="AQ366" s="242" t="s">
        <v>23</v>
      </c>
      <c r="AR366" s="242"/>
      <c r="AS366" s="242"/>
      <c r="AT366" s="242"/>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0" t="s">
        <v>411</v>
      </c>
      <c r="AL399" s="242"/>
      <c r="AM399" s="242"/>
      <c r="AN399" s="242"/>
      <c r="AO399" s="242"/>
      <c r="AP399" s="242"/>
      <c r="AQ399" s="242" t="s">
        <v>23</v>
      </c>
      <c r="AR399" s="242"/>
      <c r="AS399" s="242"/>
      <c r="AT399" s="242"/>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0" t="s">
        <v>33</v>
      </c>
      <c r="AL432" s="242"/>
      <c r="AM432" s="242"/>
      <c r="AN432" s="242"/>
      <c r="AO432" s="242"/>
      <c r="AP432" s="242"/>
      <c r="AQ432" s="242" t="s">
        <v>23</v>
      </c>
      <c r="AR432" s="242"/>
      <c r="AS432" s="242"/>
      <c r="AT432" s="242"/>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0" t="s">
        <v>33</v>
      </c>
      <c r="AL465" s="242"/>
      <c r="AM465" s="242"/>
      <c r="AN465" s="242"/>
      <c r="AO465" s="242"/>
      <c r="AP465" s="242"/>
      <c r="AQ465" s="242" t="s">
        <v>23</v>
      </c>
      <c r="AR465" s="242"/>
      <c r="AS465" s="242"/>
      <c r="AT465" s="242"/>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0" t="s">
        <v>33</v>
      </c>
      <c r="AL498" s="242"/>
      <c r="AM498" s="242"/>
      <c r="AN498" s="242"/>
      <c r="AO498" s="242"/>
      <c r="AP498" s="242"/>
      <c r="AQ498" s="242" t="s">
        <v>23</v>
      </c>
      <c r="AR498" s="242"/>
      <c r="AS498" s="242"/>
      <c r="AT498" s="242"/>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0" t="s">
        <v>411</v>
      </c>
      <c r="AL531" s="242"/>
      <c r="AM531" s="242"/>
      <c r="AN531" s="242"/>
      <c r="AO531" s="242"/>
      <c r="AP531" s="242"/>
      <c r="AQ531" s="242" t="s">
        <v>23</v>
      </c>
      <c r="AR531" s="242"/>
      <c r="AS531" s="242"/>
      <c r="AT531" s="242"/>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0" t="s">
        <v>33</v>
      </c>
      <c r="AL564" s="242"/>
      <c r="AM564" s="242"/>
      <c r="AN564" s="242"/>
      <c r="AO564" s="242"/>
      <c r="AP564" s="242"/>
      <c r="AQ564" s="242" t="s">
        <v>23</v>
      </c>
      <c r="AR564" s="242"/>
      <c r="AS564" s="242"/>
      <c r="AT564" s="242"/>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0" t="s">
        <v>411</v>
      </c>
      <c r="AL597" s="242"/>
      <c r="AM597" s="242"/>
      <c r="AN597" s="242"/>
      <c r="AO597" s="242"/>
      <c r="AP597" s="242"/>
      <c r="AQ597" s="242" t="s">
        <v>23</v>
      </c>
      <c r="AR597" s="242"/>
      <c r="AS597" s="242"/>
      <c r="AT597" s="242"/>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0" t="s">
        <v>33</v>
      </c>
      <c r="AL630" s="242"/>
      <c r="AM630" s="242"/>
      <c r="AN630" s="242"/>
      <c r="AO630" s="242"/>
      <c r="AP630" s="242"/>
      <c r="AQ630" s="242" t="s">
        <v>23</v>
      </c>
      <c r="AR630" s="242"/>
      <c r="AS630" s="242"/>
      <c r="AT630" s="242"/>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0" t="s">
        <v>411</v>
      </c>
      <c r="AL663" s="242"/>
      <c r="AM663" s="242"/>
      <c r="AN663" s="242"/>
      <c r="AO663" s="242"/>
      <c r="AP663" s="242"/>
      <c r="AQ663" s="242" t="s">
        <v>23</v>
      </c>
      <c r="AR663" s="242"/>
      <c r="AS663" s="242"/>
      <c r="AT663" s="242"/>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0" t="s">
        <v>411</v>
      </c>
      <c r="AL696" s="242"/>
      <c r="AM696" s="242"/>
      <c r="AN696" s="242"/>
      <c r="AO696" s="242"/>
      <c r="AP696" s="242"/>
      <c r="AQ696" s="242" t="s">
        <v>23</v>
      </c>
      <c r="AR696" s="242"/>
      <c r="AS696" s="242"/>
      <c r="AT696" s="242"/>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0" t="s">
        <v>33</v>
      </c>
      <c r="AL729" s="242"/>
      <c r="AM729" s="242"/>
      <c r="AN729" s="242"/>
      <c r="AO729" s="242"/>
      <c r="AP729" s="242"/>
      <c r="AQ729" s="242" t="s">
        <v>23</v>
      </c>
      <c r="AR729" s="242"/>
      <c r="AS729" s="242"/>
      <c r="AT729" s="242"/>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0" t="s">
        <v>411</v>
      </c>
      <c r="AL762" s="242"/>
      <c r="AM762" s="242"/>
      <c r="AN762" s="242"/>
      <c r="AO762" s="242"/>
      <c r="AP762" s="242"/>
      <c r="AQ762" s="242" t="s">
        <v>23</v>
      </c>
      <c r="AR762" s="242"/>
      <c r="AS762" s="242"/>
      <c r="AT762" s="242"/>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0" t="s">
        <v>33</v>
      </c>
      <c r="AL795" s="242"/>
      <c r="AM795" s="242"/>
      <c r="AN795" s="242"/>
      <c r="AO795" s="242"/>
      <c r="AP795" s="242"/>
      <c r="AQ795" s="242" t="s">
        <v>23</v>
      </c>
      <c r="AR795" s="242"/>
      <c r="AS795" s="242"/>
      <c r="AT795" s="242"/>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0" t="s">
        <v>33</v>
      </c>
      <c r="AL828" s="242"/>
      <c r="AM828" s="242"/>
      <c r="AN828" s="242"/>
      <c r="AO828" s="242"/>
      <c r="AP828" s="242"/>
      <c r="AQ828" s="242" t="s">
        <v>23</v>
      </c>
      <c r="AR828" s="242"/>
      <c r="AS828" s="242"/>
      <c r="AT828" s="242"/>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0" t="s">
        <v>411</v>
      </c>
      <c r="AL861" s="242"/>
      <c r="AM861" s="242"/>
      <c r="AN861" s="242"/>
      <c r="AO861" s="242"/>
      <c r="AP861" s="242"/>
      <c r="AQ861" s="242" t="s">
        <v>23</v>
      </c>
      <c r="AR861" s="242"/>
      <c r="AS861" s="242"/>
      <c r="AT861" s="242"/>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0" t="s">
        <v>411</v>
      </c>
      <c r="AL894" s="242"/>
      <c r="AM894" s="242"/>
      <c r="AN894" s="242"/>
      <c r="AO894" s="242"/>
      <c r="AP894" s="242"/>
      <c r="AQ894" s="242" t="s">
        <v>23</v>
      </c>
      <c r="AR894" s="242"/>
      <c r="AS894" s="242"/>
      <c r="AT894" s="242"/>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0" t="s">
        <v>33</v>
      </c>
      <c r="AL927" s="242"/>
      <c r="AM927" s="242"/>
      <c r="AN927" s="242"/>
      <c r="AO927" s="242"/>
      <c r="AP927" s="242"/>
      <c r="AQ927" s="242" t="s">
        <v>23</v>
      </c>
      <c r="AR927" s="242"/>
      <c r="AS927" s="242"/>
      <c r="AT927" s="242"/>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0" t="s">
        <v>33</v>
      </c>
      <c r="AL960" s="242"/>
      <c r="AM960" s="242"/>
      <c r="AN960" s="242"/>
      <c r="AO960" s="242"/>
      <c r="AP960" s="242"/>
      <c r="AQ960" s="242" t="s">
        <v>23</v>
      </c>
      <c r="AR960" s="242"/>
      <c r="AS960" s="242"/>
      <c r="AT960" s="242"/>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0" t="s">
        <v>33</v>
      </c>
      <c r="AL993" s="242"/>
      <c r="AM993" s="242"/>
      <c r="AN993" s="242"/>
      <c r="AO993" s="242"/>
      <c r="AP993" s="242"/>
      <c r="AQ993" s="242" t="s">
        <v>23</v>
      </c>
      <c r="AR993" s="242"/>
      <c r="AS993" s="242"/>
      <c r="AT993" s="242"/>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0" t="s">
        <v>451</v>
      </c>
      <c r="AL1026" s="242"/>
      <c r="AM1026" s="242"/>
      <c r="AN1026" s="242"/>
      <c r="AO1026" s="242"/>
      <c r="AP1026" s="242"/>
      <c r="AQ1026" s="242" t="s">
        <v>23</v>
      </c>
      <c r="AR1026" s="242"/>
      <c r="AS1026" s="242"/>
      <c r="AT1026" s="242"/>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0" t="s">
        <v>33</v>
      </c>
      <c r="AL1059" s="242"/>
      <c r="AM1059" s="242"/>
      <c r="AN1059" s="242"/>
      <c r="AO1059" s="242"/>
      <c r="AP1059" s="242"/>
      <c r="AQ1059" s="242" t="s">
        <v>23</v>
      </c>
      <c r="AR1059" s="242"/>
      <c r="AS1059" s="242"/>
      <c r="AT1059" s="242"/>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0" t="s">
        <v>411</v>
      </c>
      <c r="AL1092" s="242"/>
      <c r="AM1092" s="242"/>
      <c r="AN1092" s="242"/>
      <c r="AO1092" s="242"/>
      <c r="AP1092" s="242"/>
      <c r="AQ1092" s="242" t="s">
        <v>23</v>
      </c>
      <c r="AR1092" s="242"/>
      <c r="AS1092" s="242"/>
      <c r="AT1092" s="242"/>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0" t="s">
        <v>33</v>
      </c>
      <c r="AL1125" s="242"/>
      <c r="AM1125" s="242"/>
      <c r="AN1125" s="242"/>
      <c r="AO1125" s="242"/>
      <c r="AP1125" s="242"/>
      <c r="AQ1125" s="242" t="s">
        <v>23</v>
      </c>
      <c r="AR1125" s="242"/>
      <c r="AS1125" s="242"/>
      <c r="AT1125" s="242"/>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0" t="s">
        <v>411</v>
      </c>
      <c r="AL1158" s="242"/>
      <c r="AM1158" s="242"/>
      <c r="AN1158" s="242"/>
      <c r="AO1158" s="242"/>
      <c r="AP1158" s="242"/>
      <c r="AQ1158" s="242" t="s">
        <v>23</v>
      </c>
      <c r="AR1158" s="242"/>
      <c r="AS1158" s="242"/>
      <c r="AT1158" s="242"/>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0" t="s">
        <v>33</v>
      </c>
      <c r="AL1191" s="242"/>
      <c r="AM1191" s="242"/>
      <c r="AN1191" s="242"/>
      <c r="AO1191" s="242"/>
      <c r="AP1191" s="242"/>
      <c r="AQ1191" s="242" t="s">
        <v>23</v>
      </c>
      <c r="AR1191" s="242"/>
      <c r="AS1191" s="242"/>
      <c r="AT1191" s="242"/>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0" t="s">
        <v>33</v>
      </c>
      <c r="AL1224" s="242"/>
      <c r="AM1224" s="242"/>
      <c r="AN1224" s="242"/>
      <c r="AO1224" s="242"/>
      <c r="AP1224" s="242"/>
      <c r="AQ1224" s="242" t="s">
        <v>23</v>
      </c>
      <c r="AR1224" s="242"/>
      <c r="AS1224" s="242"/>
      <c r="AT1224" s="242"/>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0" t="s">
        <v>33</v>
      </c>
      <c r="AL1257" s="242"/>
      <c r="AM1257" s="242"/>
      <c r="AN1257" s="242"/>
      <c r="AO1257" s="242"/>
      <c r="AP1257" s="242"/>
      <c r="AQ1257" s="242" t="s">
        <v>23</v>
      </c>
      <c r="AR1257" s="242"/>
      <c r="AS1257" s="242"/>
      <c r="AT1257" s="242"/>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0" t="s">
        <v>33</v>
      </c>
      <c r="AL1290" s="242"/>
      <c r="AM1290" s="242"/>
      <c r="AN1290" s="242"/>
      <c r="AO1290" s="242"/>
      <c r="AP1290" s="242"/>
      <c r="AQ1290" s="242" t="s">
        <v>23</v>
      </c>
      <c r="AR1290" s="242"/>
      <c r="AS1290" s="242"/>
      <c r="AT1290" s="242"/>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87">
      <formula>IF(RIGHT(TEXT(AK4,"0.#"),1)=".",FALSE,TRUE)</formula>
    </cfRule>
    <cfRule type="expression" dxfId="482" priority="488">
      <formula>IF(RIGHT(TEXT(AK4,"0.#"),1)=".",TRUE,FALSE)</formula>
    </cfRule>
  </conditionalFormatting>
  <conditionalFormatting sqref="AU4:AX4">
    <cfRule type="expression" dxfId="481" priority="483">
      <formula>IF(AND(AU4&gt;=0, RIGHT(TEXT(AU4,"0.#"),1)&lt;&gt;"."),TRUE,FALSE)</formula>
    </cfRule>
    <cfRule type="expression" dxfId="480" priority="484">
      <formula>IF(AND(AU4&gt;=0, RIGHT(TEXT(AU4,"0.#"),1)="."),TRUE,FALSE)</formula>
    </cfRule>
    <cfRule type="expression" dxfId="479" priority="485">
      <formula>IF(AND(AU4&lt;0, RIGHT(TEXT(AU4,"0.#"),1)&lt;&gt;"."),TRUE,FALSE)</formula>
    </cfRule>
    <cfRule type="expression" dxfId="478" priority="486">
      <formula>IF(AND(AU4&lt;0, RIGHT(TEXT(AU4,"0.#"),1)="."),TRUE,FALSE)</formula>
    </cfRule>
  </conditionalFormatting>
  <conditionalFormatting sqref="AK5:AK33">
    <cfRule type="expression" dxfId="477" priority="481">
      <formula>IF(RIGHT(TEXT(AK5,"0.#"),1)=".",FALSE,TRUE)</formula>
    </cfRule>
    <cfRule type="expression" dxfId="476" priority="482">
      <formula>IF(RIGHT(TEXT(AK5,"0.#"),1)=".",TRUE,FALSE)</formula>
    </cfRule>
  </conditionalFormatting>
  <conditionalFormatting sqref="AU5:AX33">
    <cfRule type="expression" dxfId="475" priority="477">
      <formula>IF(AND(AU5&gt;=0, RIGHT(TEXT(AU5,"0.#"),1)&lt;&gt;"."),TRUE,FALSE)</formula>
    </cfRule>
    <cfRule type="expression" dxfId="474" priority="478">
      <formula>IF(AND(AU5&gt;=0, RIGHT(TEXT(AU5,"0.#"),1)="."),TRUE,FALSE)</formula>
    </cfRule>
    <cfRule type="expression" dxfId="473" priority="479">
      <formula>IF(AND(AU5&lt;0, RIGHT(TEXT(AU5,"0.#"),1)&lt;&gt;"."),TRUE,FALSE)</formula>
    </cfRule>
    <cfRule type="expression" dxfId="472" priority="480">
      <formula>IF(AND(AU5&lt;0, RIGHT(TEXT(AU5,"0.#"),1)="."),TRUE,FALSE)</formula>
    </cfRule>
  </conditionalFormatting>
  <conditionalFormatting sqref="AK37">
    <cfRule type="expression" dxfId="471" priority="475">
      <formula>IF(RIGHT(TEXT(AK37,"0.#"),1)=".",FALSE,TRUE)</formula>
    </cfRule>
    <cfRule type="expression" dxfId="470" priority="476">
      <formula>IF(RIGHT(TEXT(AK37,"0.#"),1)=".",TRUE,FALSE)</formula>
    </cfRule>
  </conditionalFormatting>
  <conditionalFormatting sqref="AU37:AX37">
    <cfRule type="expression" dxfId="469" priority="471">
      <formula>IF(AND(AU37&gt;=0, RIGHT(TEXT(AU37,"0.#"),1)&lt;&gt;"."),TRUE,FALSE)</formula>
    </cfRule>
    <cfRule type="expression" dxfId="468" priority="472">
      <formula>IF(AND(AU37&gt;=0, RIGHT(TEXT(AU37,"0.#"),1)="."),TRUE,FALSE)</formula>
    </cfRule>
    <cfRule type="expression" dxfId="467" priority="473">
      <formula>IF(AND(AU37&lt;0, RIGHT(TEXT(AU37,"0.#"),1)&lt;&gt;"."),TRUE,FALSE)</formula>
    </cfRule>
    <cfRule type="expression" dxfId="466" priority="474">
      <formula>IF(AND(AU37&lt;0, RIGHT(TEXT(AU37,"0.#"),1)="."),TRUE,FALSE)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U70:AX70">
    <cfRule type="expression" dxfId="457" priority="459">
      <formula>IF(AND(AU70&gt;=0, RIGHT(TEXT(AU70,"0.#"),1)&lt;&gt;"."),TRUE,FALSE)</formula>
    </cfRule>
    <cfRule type="expression" dxfId="456" priority="460">
      <formula>IF(AND(AU70&gt;=0, RIGHT(TEXT(AU70,"0.#"),1)="."),TRUE,FALSE)</formula>
    </cfRule>
    <cfRule type="expression" dxfId="455" priority="461">
      <formula>IF(AND(AU70&lt;0, RIGHT(TEXT(AU70,"0.#"),1)&lt;&gt;"."),TRUE,FALSE)</formula>
    </cfRule>
    <cfRule type="expression" dxfId="454" priority="462">
      <formula>IF(AND(AU70&lt;0, RIGHT(TEXT(AU70,"0.#"),1)="."),TRUE,FALSE)</formula>
    </cfRule>
  </conditionalFormatting>
  <conditionalFormatting sqref="AK71:AK99">
    <cfRule type="expression" dxfId="453" priority="457">
      <formula>IF(RIGHT(TEXT(AK71,"0.#"),1)=".",FALSE,TRUE)</formula>
    </cfRule>
    <cfRule type="expression" dxfId="452" priority="458">
      <formula>IF(RIGHT(TEXT(AK71,"0.#"),1)=".",TRUE,FALSE)</formula>
    </cfRule>
  </conditionalFormatting>
  <conditionalFormatting sqref="AU71:AX99">
    <cfRule type="expression" dxfId="451" priority="453">
      <formula>IF(AND(AU71&gt;=0, RIGHT(TEXT(AU71,"0.#"),1)&lt;&gt;"."),TRUE,FALSE)</formula>
    </cfRule>
    <cfRule type="expression" dxfId="450" priority="454">
      <formula>IF(AND(AU71&gt;=0, RIGHT(TEXT(AU71,"0.#"),1)="."),TRUE,FALSE)</formula>
    </cfRule>
    <cfRule type="expression" dxfId="449" priority="455">
      <formula>IF(AND(AU71&lt;0, RIGHT(TEXT(AU71,"0.#"),1)&lt;&gt;"."),TRUE,FALSE)</formula>
    </cfRule>
    <cfRule type="expression" dxfId="448" priority="456">
      <formula>IF(AND(AU71&lt;0, RIGHT(TEXT(AU71,"0.#"),1)="."),TRUE,FALSE)</formula>
    </cfRule>
  </conditionalFormatting>
  <conditionalFormatting sqref="AK103">
    <cfRule type="expression" dxfId="447" priority="451">
      <formula>IF(RIGHT(TEXT(AK103,"0.#"),1)=".",FALSE,TRUE)</formula>
    </cfRule>
    <cfRule type="expression" dxfId="446" priority="452">
      <formula>IF(RIGHT(TEXT(AK103,"0.#"),1)=".",TRUE,FALSE)</formula>
    </cfRule>
  </conditionalFormatting>
  <conditionalFormatting sqref="AU103:AX103">
    <cfRule type="expression" dxfId="445" priority="447">
      <formula>IF(AND(AU103&gt;=0, RIGHT(TEXT(AU103,"0.#"),1)&lt;&gt;"."),TRUE,FALSE)</formula>
    </cfRule>
    <cfRule type="expression" dxfId="444" priority="448">
      <formula>IF(AND(AU103&gt;=0, RIGHT(TEXT(AU103,"0.#"),1)="."),TRUE,FALSE)</formula>
    </cfRule>
    <cfRule type="expression" dxfId="443" priority="449">
      <formula>IF(AND(AU103&lt;0, RIGHT(TEXT(AU103,"0.#"),1)&lt;&gt;"."),TRUE,FALSE)</formula>
    </cfRule>
    <cfRule type="expression" dxfId="442" priority="450">
      <formula>IF(AND(AU103&lt;0, RIGHT(TEXT(AU103,"0.#"),1)="."),TRUE,FALSE)</formula>
    </cfRule>
  </conditionalFormatting>
  <conditionalFormatting sqref="AK104:AK132">
    <cfRule type="expression" dxfId="441" priority="445">
      <formula>IF(RIGHT(TEXT(AK104,"0.#"),1)=".",FALSE,TRUE)</formula>
    </cfRule>
    <cfRule type="expression" dxfId="440" priority="446">
      <formula>IF(RIGHT(TEXT(AK104,"0.#"),1)=".",TRUE,FALSE)</formula>
    </cfRule>
  </conditionalFormatting>
  <conditionalFormatting sqref="AU104:AX132">
    <cfRule type="expression" dxfId="439" priority="441">
      <formula>IF(AND(AU104&gt;=0, RIGHT(TEXT(AU104,"0.#"),1)&lt;&gt;"."),TRUE,FALSE)</formula>
    </cfRule>
    <cfRule type="expression" dxfId="438" priority="442">
      <formula>IF(AND(AU104&gt;=0, RIGHT(TEXT(AU104,"0.#"),1)="."),TRUE,FALSE)</formula>
    </cfRule>
    <cfRule type="expression" dxfId="437" priority="443">
      <formula>IF(AND(AU104&lt;0, RIGHT(TEXT(AU104,"0.#"),1)&lt;&gt;"."),TRUE,FALSE)</formula>
    </cfRule>
    <cfRule type="expression" dxfId="436" priority="444">
      <formula>IF(AND(AU104&lt;0, RIGHT(TEXT(AU104,"0.#"),1)="."),TRUE,FALSE)</formula>
    </cfRule>
  </conditionalFormatting>
  <conditionalFormatting sqref="AU136:AX136">
    <cfRule type="expression" dxfId="435" priority="435">
      <formula>IF(AND(AU136&gt;=0, RIGHT(TEXT(AU136,"0.#"),1)&lt;&gt;"."),TRUE,FALSE)</formula>
    </cfRule>
    <cfRule type="expression" dxfId="434" priority="436">
      <formula>IF(AND(AU136&gt;=0, RIGHT(TEXT(AU136,"0.#"),1)="."),TRUE,FALSE)</formula>
    </cfRule>
    <cfRule type="expression" dxfId="433" priority="437">
      <formula>IF(AND(AU136&lt;0, RIGHT(TEXT(AU136,"0.#"),1)&lt;&gt;"."),TRUE,FALSE)</formula>
    </cfRule>
    <cfRule type="expression" dxfId="432" priority="438">
      <formula>IF(AND(AU136&lt;0, RIGHT(TEXT(AU136,"0.#"),1)="."),TRUE,FALSE)</formula>
    </cfRule>
  </conditionalFormatting>
  <conditionalFormatting sqref="AK138:AK165">
    <cfRule type="expression" dxfId="431" priority="433">
      <formula>IF(RIGHT(TEXT(AK138,"0.#"),1)=".",FALSE,TRUE)</formula>
    </cfRule>
    <cfRule type="expression" dxfId="430" priority="434">
      <formula>IF(RIGHT(TEXT(AK138,"0.#"),1)=".",TRUE,FALSE)</formula>
    </cfRule>
  </conditionalFormatting>
  <conditionalFormatting sqref="AU137:AX165">
    <cfRule type="expression" dxfId="429" priority="429">
      <formula>IF(AND(AU137&gt;=0, RIGHT(TEXT(AU137,"0.#"),1)&lt;&gt;"."),TRUE,FALSE)</formula>
    </cfRule>
    <cfRule type="expression" dxfId="428" priority="430">
      <formula>IF(AND(AU137&gt;=0, RIGHT(TEXT(AU137,"0.#"),1)="."),TRUE,FALSE)</formula>
    </cfRule>
    <cfRule type="expression" dxfId="427" priority="431">
      <formula>IF(AND(AU137&lt;0, RIGHT(TEXT(AU137,"0.#"),1)&lt;&gt;"."),TRUE,FALSE)</formula>
    </cfRule>
    <cfRule type="expression" dxfId="426" priority="432">
      <formula>IF(AND(AU137&lt;0, RIGHT(TEXT(AU137,"0.#"),1)="."),TRUE,FALSE)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1:AK198">
    <cfRule type="expression" dxfId="421" priority="421">
      <formula>IF(RIGHT(TEXT(AK171,"0.#"),1)=".",FALSE,TRUE)</formula>
    </cfRule>
    <cfRule type="expression" dxfId="420" priority="422">
      <formula>IF(RIGHT(TEXT(AK171,"0.#"),1)=".",TRUE,FALSE)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169">
    <cfRule type="expression" dxfId="7" priority="7">
      <formula>IF(RIGHT(TEXT(AK169,"0.#"),1)=".",FALSE,TRUE)</formula>
    </cfRule>
    <cfRule type="expression" dxfId="6" priority="8">
      <formula>IF(RIGHT(TEXT(AK169,"0.#"),1)=".",TRUE,FALSE)</formula>
    </cfRule>
  </conditionalFormatting>
  <conditionalFormatting sqref="AK170">
    <cfRule type="expression" dxfId="5" priority="5">
      <formula>IF(RIGHT(TEXT(AK170,"0.#"),1)=".",FALSE,TRUE)</formula>
    </cfRule>
    <cfRule type="expression" dxfId="4" priority="6">
      <formula>IF(RIGHT(TEXT(AK170,"0.#"),1)=".",TRUE,FALSE)</formula>
    </cfRule>
  </conditionalFormatting>
  <conditionalFormatting sqref="AK136">
    <cfRule type="expression" dxfId="3" priority="3">
      <formula>IF(RIGHT(TEXT(AK136,"0.#"),1)=".",FALSE,TRUE)</formula>
    </cfRule>
    <cfRule type="expression" dxfId="2" priority="4">
      <formula>IF(RIGHT(TEXT(AK136,"0.#"),1)=".",TRUE,FALSE)</formula>
    </cfRule>
  </conditionalFormatting>
  <conditionalFormatting sqref="AK137">
    <cfRule type="expression" dxfId="1" priority="1">
      <formula>IF(RIGHT(TEXT(AK137,"0.#"),1)=".",FALSE,TRUE)</formula>
    </cfRule>
    <cfRule type="expression" dxfId="0" priority="2">
      <formula>IF(RIGHT(TEXT(AK137,"0.#"),1)=".",TRUE,FALSE)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2015-06-16T02:14:23Z</cp:lastPrinted>
  <dcterms:created xsi:type="dcterms:W3CDTF">2012-03-13T00:50:25Z</dcterms:created>
  <dcterms:modified xsi:type="dcterms:W3CDTF">2015-07-21T08:29:42Z</dcterms:modified>
</cp:coreProperties>
</file>